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063344DE5E579F/Documents/Job Sketchy 2026/"/>
    </mc:Choice>
  </mc:AlternateContent>
  <xr:revisionPtr revIDLastSave="46932" documentId="8_{B7973B0A-5A96-4C17-8E82-D702306EA3D4}" xr6:coauthVersionLast="47" xr6:coauthVersionMax="47" xr10:uidLastSave="{C8C6C634-1171-44A8-A6EB-8889D2379DBD}"/>
  <bookViews>
    <workbookView xWindow="-110" yWindow="-110" windowWidth="25820" windowHeight="15500" firstSheet="7" activeTab="16" xr2:uid="{00000000-000D-0000-FFFF-FFFF00000000}"/>
  </bookViews>
  <sheets>
    <sheet name="Scores" sheetId="59" r:id="rId1"/>
    <sheet name="Overall" sheetId="53" r:id="rId2"/>
    <sheet name="Week22" sheetId="60" r:id="rId3"/>
    <sheet name="Week21" sheetId="51" r:id="rId4"/>
    <sheet name="Week20" sheetId="50" r:id="rId5"/>
    <sheet name="Week19" sheetId="49" r:id="rId6"/>
    <sheet name="Week18" sheetId="48" r:id="rId7"/>
    <sheet name="Week17" sheetId="47" r:id="rId8"/>
    <sheet name="Week16" sheetId="46" r:id="rId9"/>
    <sheet name="Week15" sheetId="45" r:id="rId10"/>
    <sheet name="Week14" sheetId="44" r:id="rId11"/>
    <sheet name="Week13" sheetId="43" r:id="rId12"/>
    <sheet name="Week12" sheetId="42" r:id="rId13"/>
    <sheet name="Week11" sheetId="41" r:id="rId14"/>
    <sheet name="Week10" sheetId="40" r:id="rId15"/>
    <sheet name="Week9" sheetId="39" r:id="rId16"/>
    <sheet name="Week8" sheetId="38" r:id="rId17"/>
    <sheet name="Week7" sheetId="37" r:id="rId18"/>
    <sheet name="Week6" sheetId="36" r:id="rId19"/>
    <sheet name="Week5" sheetId="35" r:id="rId20"/>
    <sheet name="Week4" sheetId="34" r:id="rId21"/>
    <sheet name="Week3" sheetId="33" r:id="rId22"/>
    <sheet name="Week2" sheetId="32" r:id="rId23"/>
    <sheet name="Week1" sheetId="31" r:id="rId24"/>
    <sheet name="Super Bowls" sheetId="56" r:id="rId25"/>
    <sheet name="Web" sheetId="57" r:id="rId26"/>
    <sheet name="Sheet1" sheetId="61" r:id="rId27"/>
  </sheets>
  <definedNames>
    <definedName name="_xlnm.Print_Titles" localSheetId="1">Overall!$A:$B,Overall!$1:$1</definedName>
    <definedName name="_xlnm.Print_Titles" localSheetId="23">Week1!$A:$B</definedName>
    <definedName name="_xlnm.Print_Titles" localSheetId="14">Week10!$A:$B</definedName>
    <definedName name="_xlnm.Print_Titles" localSheetId="13">Week11!$A:$B</definedName>
    <definedName name="_xlnm.Print_Titles" localSheetId="12">Week12!$A:$B</definedName>
    <definedName name="_xlnm.Print_Titles" localSheetId="11">Week13!$A:$B</definedName>
    <definedName name="_xlnm.Print_Titles" localSheetId="10">Week14!$A:$B</definedName>
    <definedName name="_xlnm.Print_Titles" localSheetId="9">Week15!$A:$B</definedName>
    <definedName name="_xlnm.Print_Titles" localSheetId="8">Week16!$A:$B</definedName>
    <definedName name="_xlnm.Print_Titles" localSheetId="7">Week17!$A:$B</definedName>
    <definedName name="_xlnm.Print_Titles" localSheetId="6">Week18!$A:$B</definedName>
    <definedName name="_xlnm.Print_Titles" localSheetId="5">Week19!$A:$B</definedName>
    <definedName name="_xlnm.Print_Titles" localSheetId="22">Week2!$A:$B</definedName>
    <definedName name="_xlnm.Print_Titles" localSheetId="4">Week20!$A:$B</definedName>
    <definedName name="_xlnm.Print_Titles" localSheetId="3">Week21!$A:$B</definedName>
    <definedName name="_xlnm.Print_Titles" localSheetId="2">Week22!$A:$B</definedName>
    <definedName name="_xlnm.Print_Titles" localSheetId="21">Week3!$A:$B</definedName>
    <definedName name="_xlnm.Print_Titles" localSheetId="20">Week4!$A:$B</definedName>
    <definedName name="_xlnm.Print_Titles" localSheetId="19">Week5!$A:$B</definedName>
    <definedName name="_xlnm.Print_Titles" localSheetId="18">Week6!$A:$B</definedName>
    <definedName name="_xlnm.Print_Titles" localSheetId="17">Week7!$A:$B</definedName>
    <definedName name="_xlnm.Print_Titles" localSheetId="16">Week8!$A:$B</definedName>
    <definedName name="_xlnm.Print_Titles" localSheetId="15">Week9!$A:$B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38" l="1"/>
  <c r="B43" i="38"/>
  <c r="A44" i="38"/>
  <c r="A43" i="38"/>
  <c r="A32" i="59"/>
  <c r="AH1" i="36"/>
  <c r="B44" i="36"/>
  <c r="B43" i="36"/>
  <c r="A44" i="36"/>
  <c r="A43" i="36"/>
  <c r="CZ42" i="43" l="1"/>
  <c r="CZ36" i="43"/>
  <c r="CZ35" i="43"/>
  <c r="CZ34" i="43"/>
  <c r="CZ1" i="43"/>
  <c r="A43" i="35"/>
  <c r="B44" i="35"/>
  <c r="B43" i="35"/>
  <c r="CX34" i="33" l="1"/>
  <c r="DY46" i="32"/>
  <c r="DX46" i="32"/>
  <c r="D3" i="56"/>
  <c r="D2" i="56"/>
  <c r="N142" i="56"/>
  <c r="N141" i="56"/>
  <c r="N140" i="56"/>
  <c r="N139" i="56"/>
  <c r="S138" i="56"/>
  <c r="U138" i="56" s="1"/>
  <c r="DQ1" i="49" l="1"/>
  <c r="I35" i="49"/>
  <c r="E34" i="44"/>
  <c r="F34" i="44"/>
  <c r="E35" i="44"/>
  <c r="F35" i="44"/>
  <c r="B44" i="44"/>
  <c r="B43" i="44"/>
  <c r="A44" i="44"/>
  <c r="A43" i="44"/>
  <c r="CO34" i="34"/>
  <c r="CT1" i="33"/>
  <c r="BG34" i="31"/>
  <c r="BH34" i="31"/>
  <c r="BG35" i="31"/>
  <c r="BH35" i="31"/>
  <c r="B43" i="49"/>
  <c r="EH39" i="32"/>
  <c r="EI39" i="32"/>
  <c r="EJ39" i="32"/>
  <c r="EK39" i="32"/>
  <c r="EL39" i="32"/>
  <c r="EM39" i="32"/>
  <c r="EN39" i="32"/>
  <c r="EO39" i="32"/>
  <c r="EP39" i="32"/>
  <c r="EQ39" i="32"/>
  <c r="ER39" i="32"/>
  <c r="ES39" i="32"/>
  <c r="ET39" i="32"/>
  <c r="EU39" i="32"/>
  <c r="EV39" i="32"/>
  <c r="EW39" i="32"/>
  <c r="EX39" i="32"/>
  <c r="EY39" i="32"/>
  <c r="EZ39" i="32"/>
  <c r="FA39" i="32"/>
  <c r="FB39" i="32"/>
  <c r="FC39" i="32"/>
  <c r="FD39" i="32"/>
  <c r="FE39" i="32"/>
  <c r="FF39" i="32"/>
  <c r="FG39" i="32"/>
  <c r="EH40" i="32"/>
  <c r="EI40" i="32"/>
  <c r="EJ40" i="32"/>
  <c r="EK40" i="32"/>
  <c r="EL40" i="32"/>
  <c r="EM40" i="32"/>
  <c r="EN40" i="32"/>
  <c r="EO40" i="32"/>
  <c r="EP40" i="32"/>
  <c r="EQ40" i="32"/>
  <c r="ER40" i="32"/>
  <c r="ES40" i="32"/>
  <c r="ET40" i="32"/>
  <c r="EU40" i="32"/>
  <c r="EV40" i="32"/>
  <c r="EW40" i="32"/>
  <c r="EX40" i="32"/>
  <c r="EY40" i="32"/>
  <c r="EZ40" i="32"/>
  <c r="FA40" i="32"/>
  <c r="FB40" i="32"/>
  <c r="FC40" i="32"/>
  <c r="FD40" i="32"/>
  <c r="FE40" i="32"/>
  <c r="FF40" i="32"/>
  <c r="FG40" i="32"/>
  <c r="BH36" i="31" l="1"/>
  <c r="BG36" i="31"/>
  <c r="D6" i="56"/>
  <c r="D5" i="56"/>
  <c r="D13" i="57"/>
  <c r="D2" i="57"/>
  <c r="C1" i="50"/>
  <c r="E42" i="48"/>
  <c r="D42" i="48"/>
  <c r="C42" i="48"/>
  <c r="AB35" i="47"/>
  <c r="CZ34" i="46"/>
  <c r="DA34" i="46"/>
  <c r="CZ35" i="46"/>
  <c r="DA35" i="46"/>
  <c r="B44" i="43" l="1"/>
  <c r="B43" i="43"/>
  <c r="A44" i="43"/>
  <c r="A43" i="43"/>
  <c r="A44" i="42" l="1"/>
  <c r="A43" i="42"/>
  <c r="B44" i="42"/>
  <c r="B43" i="42"/>
  <c r="BN35" i="42" l="1"/>
  <c r="BG34" i="40"/>
  <c r="BH34" i="40"/>
  <c r="BG35" i="40"/>
  <c r="BH35" i="40"/>
  <c r="DR35" i="38"/>
  <c r="FG1" i="36" l="1"/>
  <c r="G34" i="34"/>
  <c r="H34" i="34"/>
  <c r="G35" i="34"/>
  <c r="H35" i="34"/>
  <c r="AM35" i="34"/>
  <c r="BH34" i="34"/>
  <c r="FG34" i="31" l="1"/>
  <c r="FG35" i="31"/>
  <c r="FG40" i="31" s="1"/>
  <c r="FG42" i="31"/>
  <c r="FG36" i="31" l="1"/>
  <c r="FG39" i="31"/>
  <c r="FG41" i="31" s="1"/>
  <c r="B44" i="31" l="1"/>
  <c r="A43" i="31"/>
  <c r="D9" i="56" l="1"/>
  <c r="D8" i="56"/>
  <c r="U131" i="56"/>
  <c r="V131" i="56" s="1"/>
  <c r="Q131" i="56" s="1"/>
  <c r="U123" i="56"/>
  <c r="V123" i="56" s="1"/>
  <c r="W123" i="56" s="1"/>
  <c r="L34" i="45"/>
  <c r="B44" i="39"/>
  <c r="B43" i="39"/>
  <c r="A44" i="39"/>
  <c r="A43" i="39"/>
  <c r="N134" i="56" l="1"/>
  <c r="N133" i="56"/>
  <c r="N132" i="56"/>
  <c r="N131" i="56"/>
  <c r="N136" i="56" s="1"/>
  <c r="Q123" i="56"/>
  <c r="A44" i="35"/>
  <c r="EN35" i="34"/>
  <c r="BD35" i="34"/>
  <c r="CL34" i="34"/>
  <c r="AN35" i="32"/>
  <c r="N34" i="32"/>
  <c r="D12" i="56"/>
  <c r="D11" i="56"/>
  <c r="U114" i="56"/>
  <c r="V114" i="56" s="1"/>
  <c r="N124" i="56" l="1"/>
  <c r="N123" i="56"/>
  <c r="N126" i="56"/>
  <c r="N125" i="56"/>
  <c r="W114" i="56"/>
  <c r="Q114" i="56" s="1"/>
  <c r="N115" i="56" s="1"/>
  <c r="N67" i="59"/>
  <c r="N66" i="59"/>
  <c r="N65" i="59"/>
  <c r="N64" i="59"/>
  <c r="N63" i="59"/>
  <c r="N62" i="59"/>
  <c r="N61" i="59"/>
  <c r="N60" i="59"/>
  <c r="N59" i="59"/>
  <c r="N58" i="59"/>
  <c r="N57" i="59"/>
  <c r="N56" i="59"/>
  <c r="N55" i="59"/>
  <c r="N54" i="59"/>
  <c r="N53" i="59"/>
  <c r="N52" i="59"/>
  <c r="N51" i="59"/>
  <c r="N50" i="59"/>
  <c r="N49" i="59"/>
  <c r="N48" i="59"/>
  <c r="N44" i="59"/>
  <c r="N45" i="59"/>
  <c r="AP35" i="48"/>
  <c r="C1" i="46"/>
  <c r="N128" i="56" l="1"/>
  <c r="N117" i="56"/>
  <c r="N116" i="56"/>
  <c r="N118" i="56"/>
  <c r="B44" i="41"/>
  <c r="B43" i="41"/>
  <c r="A44" i="41"/>
  <c r="A43" i="41"/>
  <c r="B44" i="48"/>
  <c r="B43" i="48"/>
  <c r="A44" i="48"/>
  <c r="A43" i="48"/>
  <c r="B44" i="37"/>
  <c r="B43" i="37"/>
  <c r="A44" i="37"/>
  <c r="A43" i="37"/>
  <c r="FG34" i="34"/>
  <c r="EV35" i="31"/>
  <c r="EV40" i="31" s="1"/>
  <c r="EU35" i="31"/>
  <c r="EU40" i="31" s="1"/>
  <c r="ET35" i="31"/>
  <c r="ET40" i="31" s="1"/>
  <c r="ES35" i="31"/>
  <c r="ES40" i="31" s="1"/>
  <c r="ER35" i="31"/>
  <c r="ER40" i="31" s="1"/>
  <c r="EQ35" i="31"/>
  <c r="EQ40" i="31" s="1"/>
  <c r="EP35" i="31"/>
  <c r="EP40" i="31" s="1"/>
  <c r="EO35" i="31"/>
  <c r="EO40" i="31" s="1"/>
  <c r="EN35" i="31"/>
  <c r="EN40" i="31" s="1"/>
  <c r="EM35" i="31"/>
  <c r="EM40" i="31" s="1"/>
  <c r="EL35" i="31"/>
  <c r="EL40" i="31" s="1"/>
  <c r="EK35" i="31"/>
  <c r="EK40" i="31" s="1"/>
  <c r="EJ35" i="31"/>
  <c r="EJ40" i="31" s="1"/>
  <c r="EI35" i="31"/>
  <c r="EI40" i="31" s="1"/>
  <c r="EH35" i="31"/>
  <c r="EH40" i="31" s="1"/>
  <c r="EG35" i="31"/>
  <c r="EG40" i="31" s="1"/>
  <c r="EG40" i="32" s="1"/>
  <c r="EF35" i="31"/>
  <c r="EF40" i="31" s="1"/>
  <c r="EF40" i="32" s="1"/>
  <c r="EE35" i="31"/>
  <c r="EE40" i="31" s="1"/>
  <c r="EE40" i="32" s="1"/>
  <c r="ED35" i="31"/>
  <c r="ED40" i="31" s="1"/>
  <c r="ED40" i="32" s="1"/>
  <c r="EC35" i="31"/>
  <c r="EC40" i="31" s="1"/>
  <c r="EC40" i="32" s="1"/>
  <c r="EB35" i="31"/>
  <c r="EB40" i="31" s="1"/>
  <c r="EB40" i="32" s="1"/>
  <c r="EA35" i="31"/>
  <c r="EA40" i="31" s="1"/>
  <c r="EA40" i="32" s="1"/>
  <c r="DZ35" i="31"/>
  <c r="DZ40" i="31" s="1"/>
  <c r="DZ40" i="32" s="1"/>
  <c r="DY35" i="31"/>
  <c r="DY40" i="31" s="1"/>
  <c r="DX35" i="31"/>
  <c r="DX40" i="31" s="1"/>
  <c r="DW35" i="31"/>
  <c r="DW40" i="31" s="1"/>
  <c r="DV35" i="31"/>
  <c r="DV40" i="31" s="1"/>
  <c r="DU35" i="31"/>
  <c r="DU40" i="31" s="1"/>
  <c r="DT35" i="31"/>
  <c r="DT40" i="31" s="1"/>
  <c r="DS35" i="31"/>
  <c r="DS40" i="31" s="1"/>
  <c r="DR35" i="31"/>
  <c r="DR40" i="31" s="1"/>
  <c r="DQ35" i="31"/>
  <c r="DQ40" i="31" s="1"/>
  <c r="DP35" i="31"/>
  <c r="DP40" i="31" s="1"/>
  <c r="DO35" i="31"/>
  <c r="DO40" i="31" s="1"/>
  <c r="DN35" i="31"/>
  <c r="DN40" i="31" s="1"/>
  <c r="DM35" i="31"/>
  <c r="DM40" i="31" s="1"/>
  <c r="DL35" i="31"/>
  <c r="DL40" i="31" s="1"/>
  <c r="DK35" i="31"/>
  <c r="DK40" i="31" s="1"/>
  <c r="DJ35" i="31"/>
  <c r="DJ40" i="31" s="1"/>
  <c r="DI35" i="31"/>
  <c r="DI40" i="31" s="1"/>
  <c r="DH35" i="31"/>
  <c r="DH40" i="31" s="1"/>
  <c r="EV34" i="31"/>
  <c r="EV39" i="31" s="1"/>
  <c r="EU34" i="31"/>
  <c r="EU39" i="31" s="1"/>
  <c r="ET34" i="31"/>
  <c r="ET39" i="31" s="1"/>
  <c r="ES34" i="31"/>
  <c r="ES39" i="31" s="1"/>
  <c r="ER34" i="31"/>
  <c r="ER39" i="31" s="1"/>
  <c r="EQ34" i="31"/>
  <c r="EQ39" i="31" s="1"/>
  <c r="EP34" i="31"/>
  <c r="EP39" i="31" s="1"/>
  <c r="EO34" i="31"/>
  <c r="EO39" i="31" s="1"/>
  <c r="EN34" i="31"/>
  <c r="EN39" i="31" s="1"/>
  <c r="EM34" i="31"/>
  <c r="EM39" i="31" s="1"/>
  <c r="EL34" i="31"/>
  <c r="EL39" i="31" s="1"/>
  <c r="EK34" i="31"/>
  <c r="EK39" i="31" s="1"/>
  <c r="EJ34" i="31"/>
  <c r="EJ39" i="31" s="1"/>
  <c r="EI34" i="31"/>
  <c r="EI39" i="31" s="1"/>
  <c r="EH34" i="31"/>
  <c r="EH39" i="31" s="1"/>
  <c r="EG34" i="31"/>
  <c r="EG39" i="31" s="1"/>
  <c r="EG39" i="32" s="1"/>
  <c r="EF34" i="31"/>
  <c r="EF39" i="31" s="1"/>
  <c r="EF39" i="32" s="1"/>
  <c r="EE34" i="31"/>
  <c r="EE39" i="31" s="1"/>
  <c r="EE39" i="32" s="1"/>
  <c r="ED34" i="31"/>
  <c r="ED39" i="31" s="1"/>
  <c r="ED39" i="32" s="1"/>
  <c r="EC34" i="31"/>
  <c r="EC39" i="31" s="1"/>
  <c r="EC39" i="32" s="1"/>
  <c r="EB34" i="31"/>
  <c r="EB39" i="31" s="1"/>
  <c r="EB39" i="32" s="1"/>
  <c r="EA34" i="31"/>
  <c r="EA39" i="31" s="1"/>
  <c r="EA39" i="32" s="1"/>
  <c r="DZ34" i="31"/>
  <c r="DZ39" i="31" s="1"/>
  <c r="DZ39" i="32" s="1"/>
  <c r="DY34" i="31"/>
  <c r="DY39" i="31" s="1"/>
  <c r="DX34" i="31"/>
  <c r="DX39" i="31" s="1"/>
  <c r="DW34" i="31"/>
  <c r="DW39" i="31" s="1"/>
  <c r="DV34" i="31"/>
  <c r="DV39" i="31" s="1"/>
  <c r="DU34" i="31"/>
  <c r="DU39" i="31" s="1"/>
  <c r="DT34" i="31"/>
  <c r="DT39" i="31" s="1"/>
  <c r="DS34" i="31"/>
  <c r="DS39" i="31" s="1"/>
  <c r="DR34" i="31"/>
  <c r="DR39" i="31" s="1"/>
  <c r="DQ34" i="31"/>
  <c r="DQ39" i="31" s="1"/>
  <c r="DP34" i="31"/>
  <c r="DP39" i="31" s="1"/>
  <c r="DO34" i="31"/>
  <c r="DO39" i="31" s="1"/>
  <c r="DN34" i="31"/>
  <c r="DN39" i="31" s="1"/>
  <c r="DM34" i="31"/>
  <c r="DM39" i="31" s="1"/>
  <c r="DL34" i="31"/>
  <c r="DL39" i="31" s="1"/>
  <c r="DK34" i="31"/>
  <c r="DK39" i="31" s="1"/>
  <c r="DJ34" i="31"/>
  <c r="DJ39" i="31" s="1"/>
  <c r="DI34" i="31"/>
  <c r="DI39" i="31" s="1"/>
  <c r="DH34" i="31"/>
  <c r="DH39" i="31" s="1"/>
  <c r="DB34" i="31"/>
  <c r="DB39" i="31" s="1"/>
  <c r="D15" i="56"/>
  <c r="D14" i="56"/>
  <c r="U38" i="59"/>
  <c r="V43" i="59"/>
  <c r="V41" i="59"/>
  <c r="V40" i="59"/>
  <c r="U40" i="59"/>
  <c r="V39" i="59"/>
  <c r="V38" i="59"/>
  <c r="V42" i="59"/>
  <c r="U39" i="59"/>
  <c r="V37" i="59"/>
  <c r="U37" i="59"/>
  <c r="V36" i="59"/>
  <c r="U36" i="59"/>
  <c r="V35" i="59"/>
  <c r="T39" i="59"/>
  <c r="T38" i="59"/>
  <c r="S39" i="59"/>
  <c r="S38" i="59"/>
  <c r="R43" i="59"/>
  <c r="R42" i="59"/>
  <c r="R41" i="59"/>
  <c r="R40" i="59"/>
  <c r="Q43" i="59"/>
  <c r="Q42" i="59"/>
  <c r="Q41" i="59"/>
  <c r="Q40" i="59"/>
  <c r="DH46" i="31" l="1"/>
  <c r="DJ46" i="31"/>
  <c r="DW46" i="31"/>
  <c r="DL46" i="31"/>
  <c r="DI46" i="31"/>
  <c r="DQ46" i="31"/>
  <c r="DV46" i="31"/>
  <c r="DN46" i="31"/>
  <c r="DP46" i="31"/>
  <c r="DR46" i="31"/>
  <c r="DT46" i="31"/>
  <c r="DK46" i="31"/>
  <c r="DM46" i="31"/>
  <c r="DO46" i="31"/>
  <c r="DS46" i="31"/>
  <c r="DU46" i="31"/>
  <c r="N120" i="56"/>
  <c r="B44" i="51"/>
  <c r="B43" i="51"/>
  <c r="A44" i="51"/>
  <c r="A43" i="51"/>
  <c r="A45" i="60"/>
  <c r="B44" i="60"/>
  <c r="A44" i="60"/>
  <c r="B43" i="60"/>
  <c r="A43" i="60"/>
  <c r="FG35" i="60"/>
  <c r="FF35" i="60"/>
  <c r="FE35" i="60"/>
  <c r="FD35" i="60"/>
  <c r="FC35" i="60"/>
  <c r="FB35" i="60"/>
  <c r="FA35" i="60"/>
  <c r="EZ35" i="60"/>
  <c r="EY35" i="60"/>
  <c r="EX35" i="60"/>
  <c r="EW35" i="60"/>
  <c r="EV35" i="60"/>
  <c r="EU35" i="60"/>
  <c r="ET35" i="60"/>
  <c r="ES35" i="60"/>
  <c r="ER35" i="60"/>
  <c r="EQ35" i="60"/>
  <c r="EP35" i="60"/>
  <c r="EO35" i="60"/>
  <c r="EN35" i="60"/>
  <c r="EM35" i="60"/>
  <c r="EL35" i="60"/>
  <c r="EK35" i="60"/>
  <c r="EJ35" i="60"/>
  <c r="EI35" i="60"/>
  <c r="EH35" i="60"/>
  <c r="EG35" i="60"/>
  <c r="EF35" i="60"/>
  <c r="EE35" i="60"/>
  <c r="ED35" i="60"/>
  <c r="EC35" i="60"/>
  <c r="EB35" i="60"/>
  <c r="EA35" i="60"/>
  <c r="DZ35" i="60"/>
  <c r="DY35" i="60"/>
  <c r="DX35" i="60"/>
  <c r="DW35" i="60"/>
  <c r="DV35" i="60"/>
  <c r="DU35" i="60"/>
  <c r="DT35" i="60"/>
  <c r="DS35" i="60"/>
  <c r="DR35" i="60"/>
  <c r="DQ35" i="60"/>
  <c r="DP35" i="60"/>
  <c r="DO35" i="60"/>
  <c r="DN35" i="60"/>
  <c r="DM35" i="60"/>
  <c r="DL35" i="60"/>
  <c r="DK35" i="60"/>
  <c r="DJ35" i="60"/>
  <c r="DI35" i="60"/>
  <c r="DH35" i="60"/>
  <c r="DG35" i="60"/>
  <c r="DF35" i="60"/>
  <c r="DE35" i="60"/>
  <c r="DD35" i="60"/>
  <c r="DC35" i="60"/>
  <c r="DB35" i="60"/>
  <c r="DA35" i="60"/>
  <c r="CZ35" i="60"/>
  <c r="CY35" i="60"/>
  <c r="CX35" i="60"/>
  <c r="CW35" i="60"/>
  <c r="CV35" i="60"/>
  <c r="CU35" i="60"/>
  <c r="CT35" i="60"/>
  <c r="CS35" i="60"/>
  <c r="CR35" i="60"/>
  <c r="CQ35" i="60"/>
  <c r="CP35" i="60"/>
  <c r="CO35" i="60"/>
  <c r="CN35" i="60"/>
  <c r="CM35" i="60"/>
  <c r="CL35" i="60"/>
  <c r="CK35" i="60"/>
  <c r="CJ35" i="60"/>
  <c r="CI35" i="60"/>
  <c r="CH35" i="60"/>
  <c r="CG35" i="60"/>
  <c r="CF35" i="60"/>
  <c r="CE35" i="60"/>
  <c r="CD35" i="60"/>
  <c r="CC35" i="60"/>
  <c r="CB35" i="60"/>
  <c r="CA35" i="60"/>
  <c r="BZ35" i="60"/>
  <c r="BY35" i="60"/>
  <c r="BX35" i="60"/>
  <c r="BW35" i="60"/>
  <c r="BV35" i="60"/>
  <c r="BU35" i="60"/>
  <c r="BT35" i="60"/>
  <c r="BS35" i="60"/>
  <c r="BR35" i="60"/>
  <c r="BQ35" i="60"/>
  <c r="BP35" i="60"/>
  <c r="BO35" i="60"/>
  <c r="BN35" i="60"/>
  <c r="BM35" i="60"/>
  <c r="BL35" i="60"/>
  <c r="BK35" i="60"/>
  <c r="BJ35" i="60"/>
  <c r="BI35" i="60"/>
  <c r="BH35" i="60"/>
  <c r="BG35" i="60"/>
  <c r="BF35" i="60"/>
  <c r="BE35" i="60"/>
  <c r="BD35" i="60"/>
  <c r="BC35" i="60"/>
  <c r="BB35" i="60"/>
  <c r="BA35" i="60"/>
  <c r="AZ35" i="60"/>
  <c r="AY35" i="60"/>
  <c r="AX35" i="60"/>
  <c r="AW35" i="60"/>
  <c r="AV35" i="60"/>
  <c r="AU35" i="60"/>
  <c r="AT35" i="60"/>
  <c r="AS35" i="60"/>
  <c r="AR35" i="60"/>
  <c r="AQ35" i="60"/>
  <c r="AP35" i="60"/>
  <c r="AO35" i="60"/>
  <c r="AN35" i="60"/>
  <c r="AM35" i="60"/>
  <c r="AL35" i="60"/>
  <c r="AK35" i="60"/>
  <c r="AJ35" i="60"/>
  <c r="AI35" i="60"/>
  <c r="AH35" i="60"/>
  <c r="AG35" i="60"/>
  <c r="AF35" i="60"/>
  <c r="AE35" i="60"/>
  <c r="AD35" i="60"/>
  <c r="AC35" i="60"/>
  <c r="AB35" i="60"/>
  <c r="AA35" i="60"/>
  <c r="Z35" i="60"/>
  <c r="Y35" i="60"/>
  <c r="X35" i="60"/>
  <c r="W35" i="60"/>
  <c r="V35" i="60"/>
  <c r="U35" i="60"/>
  <c r="T35" i="60"/>
  <c r="S35" i="60"/>
  <c r="R35" i="60"/>
  <c r="Q35" i="60"/>
  <c r="P35" i="60"/>
  <c r="O35" i="60"/>
  <c r="N35" i="60"/>
  <c r="M35" i="60"/>
  <c r="L35" i="60"/>
  <c r="K35" i="60"/>
  <c r="J35" i="60"/>
  <c r="I35" i="60"/>
  <c r="H35" i="60"/>
  <c r="G35" i="60"/>
  <c r="F35" i="60"/>
  <c r="E35" i="60"/>
  <c r="D35" i="60"/>
  <c r="C35" i="60"/>
  <c r="FG34" i="60"/>
  <c r="FG36" i="60" s="1"/>
  <c r="FF34" i="60"/>
  <c r="FE34" i="60"/>
  <c r="FD34" i="60"/>
  <c r="FC34" i="60"/>
  <c r="FB34" i="60"/>
  <c r="FA34" i="60"/>
  <c r="EZ34" i="60"/>
  <c r="EY34" i="60"/>
  <c r="EX34" i="60"/>
  <c r="EW34" i="60"/>
  <c r="EV34" i="60"/>
  <c r="EU34" i="60"/>
  <c r="ET34" i="60"/>
  <c r="ES34" i="60"/>
  <c r="ER34" i="60"/>
  <c r="EQ34" i="60"/>
  <c r="EP34" i="60"/>
  <c r="EO34" i="60"/>
  <c r="EN34" i="60"/>
  <c r="EM34" i="60"/>
  <c r="EL34" i="60"/>
  <c r="EK34" i="60"/>
  <c r="EJ34" i="60"/>
  <c r="EI34" i="60"/>
  <c r="EH34" i="60"/>
  <c r="EG34" i="60"/>
  <c r="EF34" i="60"/>
  <c r="EE34" i="60"/>
  <c r="ED34" i="60"/>
  <c r="EC34" i="60"/>
  <c r="EB34" i="60"/>
  <c r="EA34" i="60"/>
  <c r="DZ34" i="60"/>
  <c r="DY34" i="60"/>
  <c r="DX34" i="60"/>
  <c r="DW34" i="60"/>
  <c r="DV34" i="60"/>
  <c r="DU34" i="60"/>
  <c r="DT34" i="60"/>
  <c r="DS34" i="60"/>
  <c r="DR34" i="60"/>
  <c r="DQ34" i="60"/>
  <c r="DP34" i="60"/>
  <c r="DO34" i="60"/>
  <c r="DN34" i="60"/>
  <c r="DM34" i="60"/>
  <c r="DL34" i="60"/>
  <c r="DK34" i="60"/>
  <c r="DJ34" i="60"/>
  <c r="DI34" i="60"/>
  <c r="DH34" i="60"/>
  <c r="DG34" i="60"/>
  <c r="DF34" i="60"/>
  <c r="DE34" i="60"/>
  <c r="DD34" i="60"/>
  <c r="DC34" i="60"/>
  <c r="DB34" i="60"/>
  <c r="DA34" i="60"/>
  <c r="CZ34" i="60"/>
  <c r="CY34" i="60"/>
  <c r="CX34" i="60"/>
  <c r="CW34" i="60"/>
  <c r="CV34" i="60"/>
  <c r="CU34" i="60"/>
  <c r="CU36" i="60" s="1"/>
  <c r="CT34" i="60"/>
  <c r="CS34" i="60"/>
  <c r="CR34" i="60"/>
  <c r="CQ34" i="60"/>
  <c r="CP34" i="60"/>
  <c r="CO34" i="60"/>
  <c r="CN34" i="60"/>
  <c r="CM34" i="60"/>
  <c r="CL34" i="60"/>
  <c r="CK34" i="60"/>
  <c r="CJ34" i="60"/>
  <c r="CI34" i="60"/>
  <c r="CH34" i="60"/>
  <c r="CG34" i="60"/>
  <c r="CF34" i="60"/>
  <c r="CE34" i="60"/>
  <c r="CD34" i="60"/>
  <c r="CC34" i="60"/>
  <c r="CB34" i="60"/>
  <c r="CA34" i="60"/>
  <c r="BZ34" i="60"/>
  <c r="BY34" i="60"/>
  <c r="BX34" i="60"/>
  <c r="BW34" i="60"/>
  <c r="BV34" i="60"/>
  <c r="BU34" i="60"/>
  <c r="BT34" i="60"/>
  <c r="BS34" i="60"/>
  <c r="BR34" i="60"/>
  <c r="BQ34" i="60"/>
  <c r="BP34" i="60"/>
  <c r="BO34" i="60"/>
  <c r="BN34" i="60"/>
  <c r="BM34" i="60"/>
  <c r="BL34" i="60"/>
  <c r="BK34" i="60"/>
  <c r="BJ34" i="60"/>
  <c r="BI34" i="60"/>
  <c r="BH34" i="60"/>
  <c r="BG34" i="60"/>
  <c r="BF34" i="60"/>
  <c r="BE34" i="60"/>
  <c r="BD34" i="60"/>
  <c r="BC34" i="60"/>
  <c r="BB34" i="60"/>
  <c r="BA34" i="60"/>
  <c r="AZ34" i="60"/>
  <c r="AY34" i="60"/>
  <c r="AX34" i="60"/>
  <c r="AW34" i="60"/>
  <c r="AV34" i="60"/>
  <c r="AU34" i="60"/>
  <c r="AT34" i="60"/>
  <c r="AS34" i="60"/>
  <c r="AR34" i="60"/>
  <c r="AQ34" i="60"/>
  <c r="AP34" i="60"/>
  <c r="AO34" i="60"/>
  <c r="AN34" i="60"/>
  <c r="AM34" i="60"/>
  <c r="AL34" i="60"/>
  <c r="AK34" i="60"/>
  <c r="AJ34" i="60"/>
  <c r="AI34" i="60"/>
  <c r="AH34" i="60"/>
  <c r="AG34" i="60"/>
  <c r="AF34" i="60"/>
  <c r="AE34" i="60"/>
  <c r="AD34" i="60"/>
  <c r="AC34" i="60"/>
  <c r="AB34" i="60"/>
  <c r="AA34" i="60"/>
  <c r="Z34" i="60"/>
  <c r="Y34" i="60"/>
  <c r="X34" i="60"/>
  <c r="W34" i="60"/>
  <c r="V34" i="60"/>
  <c r="U34" i="60"/>
  <c r="T34" i="60"/>
  <c r="S34" i="60"/>
  <c r="R34" i="60"/>
  <c r="Q34" i="60"/>
  <c r="P34" i="60"/>
  <c r="O34" i="60"/>
  <c r="N34" i="60"/>
  <c r="M34" i="60"/>
  <c r="L34" i="60"/>
  <c r="L36" i="60" s="1"/>
  <c r="K34" i="60"/>
  <c r="J34" i="60"/>
  <c r="I34" i="60"/>
  <c r="H34" i="60"/>
  <c r="G34" i="60"/>
  <c r="F34" i="60"/>
  <c r="E34" i="60"/>
  <c r="D34" i="60"/>
  <c r="C34" i="60"/>
  <c r="FG1" i="60"/>
  <c r="FG42" i="60" s="1"/>
  <c r="FF1" i="60"/>
  <c r="FF42" i="60" s="1"/>
  <c r="FE1" i="60"/>
  <c r="FE42" i="60" s="1"/>
  <c r="FD1" i="60"/>
  <c r="FD42" i="60" s="1"/>
  <c r="FC1" i="60"/>
  <c r="FC42" i="60" s="1"/>
  <c r="FB1" i="60"/>
  <c r="FB42" i="60" s="1"/>
  <c r="FA1" i="60"/>
  <c r="FA42" i="60" s="1"/>
  <c r="EZ1" i="60"/>
  <c r="EZ42" i="60" s="1"/>
  <c r="EY1" i="60"/>
  <c r="EY42" i="60" s="1"/>
  <c r="EX1" i="60"/>
  <c r="EX42" i="60" s="1"/>
  <c r="EW1" i="60"/>
  <c r="EW42" i="60" s="1"/>
  <c r="EV1" i="60"/>
  <c r="EV42" i="60" s="1"/>
  <c r="EU1" i="60"/>
  <c r="EU42" i="60" s="1"/>
  <c r="ET1" i="60"/>
  <c r="ET42" i="60" s="1"/>
  <c r="ES1" i="60"/>
  <c r="ES42" i="60" s="1"/>
  <c r="ER1" i="60"/>
  <c r="ER42" i="60" s="1"/>
  <c r="EQ1" i="60"/>
  <c r="EQ42" i="60" s="1"/>
  <c r="EP1" i="60"/>
  <c r="EP42" i="60" s="1"/>
  <c r="EO1" i="60"/>
  <c r="EO42" i="60" s="1"/>
  <c r="EN1" i="60"/>
  <c r="EN42" i="60" s="1"/>
  <c r="EM1" i="60"/>
  <c r="EM42" i="60" s="1"/>
  <c r="EL1" i="60"/>
  <c r="EL42" i="60" s="1"/>
  <c r="EK1" i="60"/>
  <c r="EK42" i="60" s="1"/>
  <c r="EJ1" i="60"/>
  <c r="EJ42" i="60" s="1"/>
  <c r="EI1" i="60"/>
  <c r="EI42" i="60" s="1"/>
  <c r="EH1" i="60"/>
  <c r="EH42" i="60" s="1"/>
  <c r="EG1" i="60"/>
  <c r="EG42" i="60" s="1"/>
  <c r="EF1" i="60"/>
  <c r="EF42" i="60" s="1"/>
  <c r="EE1" i="60"/>
  <c r="EE42" i="60" s="1"/>
  <c r="ED1" i="60"/>
  <c r="ED42" i="60" s="1"/>
  <c r="EC1" i="60"/>
  <c r="EC42" i="60" s="1"/>
  <c r="EB1" i="60"/>
  <c r="EB42" i="60" s="1"/>
  <c r="EA1" i="60"/>
  <c r="EA42" i="60" s="1"/>
  <c r="DZ1" i="60"/>
  <c r="DZ42" i="60" s="1"/>
  <c r="DY1" i="60"/>
  <c r="DY42" i="60" s="1"/>
  <c r="DX1" i="60"/>
  <c r="DX42" i="60" s="1"/>
  <c r="DW1" i="60"/>
  <c r="DW42" i="60" s="1"/>
  <c r="DV1" i="60"/>
  <c r="DV42" i="60" s="1"/>
  <c r="DU1" i="60"/>
  <c r="DU42" i="60" s="1"/>
  <c r="DT1" i="60"/>
  <c r="DT42" i="60" s="1"/>
  <c r="DS1" i="60"/>
  <c r="DS42" i="60" s="1"/>
  <c r="DR1" i="60"/>
  <c r="DR42" i="60" s="1"/>
  <c r="DQ1" i="60"/>
  <c r="DQ42" i="60" s="1"/>
  <c r="DP1" i="60"/>
  <c r="DP42" i="60" s="1"/>
  <c r="DO1" i="60"/>
  <c r="DO42" i="60" s="1"/>
  <c r="DN1" i="60"/>
  <c r="DN42" i="60" s="1"/>
  <c r="DM1" i="60"/>
  <c r="DM42" i="60" s="1"/>
  <c r="DL1" i="60"/>
  <c r="DL42" i="60" s="1"/>
  <c r="DK1" i="60"/>
  <c r="DK42" i="60" s="1"/>
  <c r="DJ1" i="60"/>
  <c r="DJ42" i="60" s="1"/>
  <c r="DI1" i="60"/>
  <c r="DI42" i="60" s="1"/>
  <c r="DH1" i="60"/>
  <c r="DH42" i="60" s="1"/>
  <c r="DG1" i="60"/>
  <c r="DG42" i="60" s="1"/>
  <c r="DF1" i="60"/>
  <c r="DF42" i="60" s="1"/>
  <c r="DE1" i="60"/>
  <c r="DE42" i="60" s="1"/>
  <c r="DD1" i="60"/>
  <c r="DD42" i="60" s="1"/>
  <c r="DC1" i="60"/>
  <c r="DC42" i="60" s="1"/>
  <c r="DB1" i="60"/>
  <c r="DB42" i="60" s="1"/>
  <c r="DA1" i="60"/>
  <c r="DA42" i="60" s="1"/>
  <c r="CZ1" i="60"/>
  <c r="CZ42" i="60" s="1"/>
  <c r="CY1" i="60"/>
  <c r="CY42" i="60" s="1"/>
  <c r="CX1" i="60"/>
  <c r="CX42" i="60" s="1"/>
  <c r="CW1" i="60"/>
  <c r="CW42" i="60" s="1"/>
  <c r="CV1" i="60"/>
  <c r="CV42" i="60" s="1"/>
  <c r="CU1" i="60"/>
  <c r="CU42" i="60" s="1"/>
  <c r="CT1" i="60"/>
  <c r="CT42" i="60" s="1"/>
  <c r="CS1" i="60"/>
  <c r="CS42" i="60" s="1"/>
  <c r="CR1" i="60"/>
  <c r="CR42" i="60" s="1"/>
  <c r="CQ1" i="60"/>
  <c r="CQ42" i="60" s="1"/>
  <c r="CP1" i="60"/>
  <c r="CP42" i="60" s="1"/>
  <c r="CO1" i="60"/>
  <c r="CO42" i="60" s="1"/>
  <c r="CN1" i="60"/>
  <c r="CN42" i="60" s="1"/>
  <c r="CM1" i="60"/>
  <c r="CM42" i="60" s="1"/>
  <c r="CL1" i="60"/>
  <c r="CL42" i="60" s="1"/>
  <c r="CK1" i="60"/>
  <c r="CK42" i="60" s="1"/>
  <c r="CJ1" i="60"/>
  <c r="CJ42" i="60" s="1"/>
  <c r="CI1" i="60"/>
  <c r="CI42" i="60" s="1"/>
  <c r="CH1" i="60"/>
  <c r="CH42" i="60" s="1"/>
  <c r="CG1" i="60"/>
  <c r="CG42" i="60" s="1"/>
  <c r="CF1" i="60"/>
  <c r="CF42" i="60" s="1"/>
  <c r="CE1" i="60"/>
  <c r="CE42" i="60" s="1"/>
  <c r="CD1" i="60"/>
  <c r="CD42" i="60" s="1"/>
  <c r="CC1" i="60"/>
  <c r="CC42" i="60" s="1"/>
  <c r="CB1" i="60"/>
  <c r="CB42" i="60" s="1"/>
  <c r="CA1" i="60"/>
  <c r="CA42" i="60" s="1"/>
  <c r="BZ1" i="60"/>
  <c r="BZ42" i="60" s="1"/>
  <c r="BY1" i="60"/>
  <c r="BY42" i="60" s="1"/>
  <c r="BX1" i="60"/>
  <c r="BX42" i="60" s="1"/>
  <c r="BW1" i="60"/>
  <c r="BW42" i="60" s="1"/>
  <c r="BV1" i="60"/>
  <c r="BV42" i="60" s="1"/>
  <c r="BU1" i="60"/>
  <c r="BU42" i="60" s="1"/>
  <c r="BT1" i="60"/>
  <c r="BT42" i="60" s="1"/>
  <c r="BS1" i="60"/>
  <c r="BS42" i="60" s="1"/>
  <c r="BR1" i="60"/>
  <c r="BR42" i="60" s="1"/>
  <c r="BQ1" i="60"/>
  <c r="BQ42" i="60" s="1"/>
  <c r="BP1" i="60"/>
  <c r="BP42" i="60" s="1"/>
  <c r="BO1" i="60"/>
  <c r="BO42" i="60" s="1"/>
  <c r="BN1" i="60"/>
  <c r="BN42" i="60" s="1"/>
  <c r="BM1" i="60"/>
  <c r="BM42" i="60" s="1"/>
  <c r="BL1" i="60"/>
  <c r="BL42" i="60" s="1"/>
  <c r="BK1" i="60"/>
  <c r="BK42" i="60" s="1"/>
  <c r="BJ1" i="60"/>
  <c r="BJ42" i="60" s="1"/>
  <c r="BI1" i="60"/>
  <c r="BI42" i="60" s="1"/>
  <c r="BH1" i="60"/>
  <c r="BH42" i="60" s="1"/>
  <c r="BG1" i="60"/>
  <c r="BG42" i="60" s="1"/>
  <c r="BF1" i="60"/>
  <c r="BF42" i="60" s="1"/>
  <c r="BE1" i="60"/>
  <c r="BE42" i="60" s="1"/>
  <c r="BD1" i="60"/>
  <c r="BD42" i="60" s="1"/>
  <c r="BC1" i="60"/>
  <c r="BC42" i="60" s="1"/>
  <c r="BB1" i="60"/>
  <c r="BB42" i="60" s="1"/>
  <c r="BA1" i="60"/>
  <c r="BA42" i="60" s="1"/>
  <c r="AZ1" i="60"/>
  <c r="AZ42" i="60" s="1"/>
  <c r="AY1" i="60"/>
  <c r="AY42" i="60" s="1"/>
  <c r="AX1" i="60"/>
  <c r="AX42" i="60" s="1"/>
  <c r="AW1" i="60"/>
  <c r="AW42" i="60" s="1"/>
  <c r="AV1" i="60"/>
  <c r="AV42" i="60" s="1"/>
  <c r="AU1" i="60"/>
  <c r="AU42" i="60" s="1"/>
  <c r="AT1" i="60"/>
  <c r="AT42" i="60" s="1"/>
  <c r="AS1" i="60"/>
  <c r="AS42" i="60" s="1"/>
  <c r="AR1" i="60"/>
  <c r="AR42" i="60" s="1"/>
  <c r="AQ1" i="60"/>
  <c r="AQ42" i="60" s="1"/>
  <c r="AP1" i="60"/>
  <c r="AP42" i="60" s="1"/>
  <c r="AO1" i="60"/>
  <c r="AO42" i="60" s="1"/>
  <c r="AN1" i="60"/>
  <c r="AN42" i="60" s="1"/>
  <c r="AM1" i="60"/>
  <c r="AM42" i="60" s="1"/>
  <c r="AL1" i="60"/>
  <c r="AL42" i="60" s="1"/>
  <c r="AK1" i="60"/>
  <c r="AK42" i="60" s="1"/>
  <c r="AJ1" i="60"/>
  <c r="AJ42" i="60" s="1"/>
  <c r="AI1" i="60"/>
  <c r="AI42" i="60" s="1"/>
  <c r="AH1" i="60"/>
  <c r="AH42" i="60" s="1"/>
  <c r="AG1" i="60"/>
  <c r="AG42" i="60" s="1"/>
  <c r="AF1" i="60"/>
  <c r="AF42" i="60" s="1"/>
  <c r="AE1" i="60"/>
  <c r="AE42" i="60" s="1"/>
  <c r="AD1" i="60"/>
  <c r="AD42" i="60" s="1"/>
  <c r="AC1" i="60"/>
  <c r="AC42" i="60" s="1"/>
  <c r="AB1" i="60"/>
  <c r="AB42" i="60" s="1"/>
  <c r="AA1" i="60"/>
  <c r="AA42" i="60" s="1"/>
  <c r="Z1" i="60"/>
  <c r="Z42" i="60" s="1"/>
  <c r="Y1" i="60"/>
  <c r="Y42" i="60" s="1"/>
  <c r="X1" i="60"/>
  <c r="X42" i="60" s="1"/>
  <c r="W1" i="60"/>
  <c r="W42" i="60" s="1"/>
  <c r="V1" i="60"/>
  <c r="V42" i="60" s="1"/>
  <c r="U1" i="60"/>
  <c r="U42" i="60" s="1"/>
  <c r="T1" i="60"/>
  <c r="T42" i="60" s="1"/>
  <c r="S1" i="60"/>
  <c r="S42" i="60" s="1"/>
  <c r="R1" i="60"/>
  <c r="R42" i="60" s="1"/>
  <c r="Q1" i="60"/>
  <c r="Q42" i="60" s="1"/>
  <c r="P1" i="60"/>
  <c r="P42" i="60" s="1"/>
  <c r="O1" i="60"/>
  <c r="O42" i="60" s="1"/>
  <c r="N1" i="60"/>
  <c r="N42" i="60" s="1"/>
  <c r="M1" i="60"/>
  <c r="M42" i="60" s="1"/>
  <c r="L1" i="60"/>
  <c r="L42" i="60" s="1"/>
  <c r="K1" i="60"/>
  <c r="K42" i="60" s="1"/>
  <c r="J1" i="60"/>
  <c r="J42" i="60" s="1"/>
  <c r="I1" i="60"/>
  <c r="I42" i="60" s="1"/>
  <c r="H1" i="60"/>
  <c r="H42" i="60" s="1"/>
  <c r="G1" i="60"/>
  <c r="G42" i="60" s="1"/>
  <c r="F1" i="60"/>
  <c r="F42" i="60" s="1"/>
  <c r="E1" i="60"/>
  <c r="E42" i="60" s="1"/>
  <c r="D1" i="60"/>
  <c r="D42" i="60" s="1"/>
  <c r="C1" i="60"/>
  <c r="C42" i="60" s="1"/>
  <c r="B44" i="50"/>
  <c r="B43" i="50"/>
  <c r="A44" i="50"/>
  <c r="A43" i="50"/>
  <c r="B44" i="49"/>
  <c r="A44" i="49"/>
  <c r="A43" i="49"/>
  <c r="N110" i="56"/>
  <c r="N109" i="56"/>
  <c r="N108" i="56"/>
  <c r="Q106" i="56"/>
  <c r="N107" i="56" s="1"/>
  <c r="EZ1" i="47"/>
  <c r="AZ1" i="44"/>
  <c r="CM36" i="60" l="1"/>
  <c r="BG36" i="60"/>
  <c r="EA36" i="60"/>
  <c r="D36" i="60"/>
  <c r="Z36" i="60"/>
  <c r="AH36" i="60"/>
  <c r="BF36" i="60"/>
  <c r="BN36" i="60"/>
  <c r="CT36" i="60"/>
  <c r="DR36" i="60"/>
  <c r="DZ36" i="60"/>
  <c r="FF36" i="60"/>
  <c r="EM36" i="60"/>
  <c r="X36" i="60"/>
  <c r="AB36" i="60"/>
  <c r="AJ36" i="60"/>
  <c r="AR36" i="60"/>
  <c r="BD36" i="60"/>
  <c r="BH36" i="60"/>
  <c r="BX36" i="60"/>
  <c r="CJ36" i="60"/>
  <c r="CN36" i="60"/>
  <c r="CV36" i="60"/>
  <c r="DD36" i="60"/>
  <c r="DP36" i="60"/>
  <c r="DT36" i="60"/>
  <c r="EB36" i="60"/>
  <c r="EJ36" i="60"/>
  <c r="EV36" i="60"/>
  <c r="Y36" i="60"/>
  <c r="BE36" i="60"/>
  <c r="CK36" i="60"/>
  <c r="DQ36" i="60"/>
  <c r="EW36" i="60"/>
  <c r="AI36" i="60"/>
  <c r="AA36" i="60"/>
  <c r="DS36" i="60"/>
  <c r="CL36" i="60"/>
  <c r="C36" i="60"/>
  <c r="BO36" i="60"/>
  <c r="BP36" i="60"/>
  <c r="F36" i="60"/>
  <c r="N36" i="60"/>
  <c r="V36" i="60"/>
  <c r="AD36" i="60"/>
  <c r="AL36" i="60"/>
  <c r="AT36" i="60"/>
  <c r="BB36" i="60"/>
  <c r="BJ36" i="60"/>
  <c r="BR36" i="60"/>
  <c r="BZ36" i="60"/>
  <c r="CH36" i="60"/>
  <c r="CP36" i="60"/>
  <c r="CX36" i="60"/>
  <c r="DF36" i="60"/>
  <c r="DN36" i="60"/>
  <c r="DV36" i="60"/>
  <c r="EE36" i="60"/>
  <c r="EN36" i="60"/>
  <c r="G36" i="60"/>
  <c r="O36" i="60"/>
  <c r="W36" i="60"/>
  <c r="AE36" i="60"/>
  <c r="AM36" i="60"/>
  <c r="AU36" i="60"/>
  <c r="BC36" i="60"/>
  <c r="BK36" i="60"/>
  <c r="BS36" i="60"/>
  <c r="CA36" i="60"/>
  <c r="CI36" i="60"/>
  <c r="CQ36" i="60"/>
  <c r="CY36" i="60"/>
  <c r="DG36" i="60"/>
  <c r="DO36" i="60"/>
  <c r="DW36" i="60"/>
  <c r="EF36" i="60"/>
  <c r="EO36" i="60"/>
  <c r="EX36" i="60"/>
  <c r="H36" i="60"/>
  <c r="P36" i="60"/>
  <c r="AF36" i="60"/>
  <c r="AN36" i="60"/>
  <c r="AV36" i="60"/>
  <c r="BL36" i="60"/>
  <c r="BT36" i="60"/>
  <c r="CB36" i="60"/>
  <c r="CR36" i="60"/>
  <c r="CZ36" i="60"/>
  <c r="DH36" i="60"/>
  <c r="DX36" i="60"/>
  <c r="EG36" i="60"/>
  <c r="EP36" i="60"/>
  <c r="EY36" i="60"/>
  <c r="I36" i="60"/>
  <c r="Q36" i="60"/>
  <c r="AG36" i="60"/>
  <c r="AO36" i="60"/>
  <c r="AW36" i="60"/>
  <c r="BM36" i="60"/>
  <c r="BU36" i="60"/>
  <c r="CC36" i="60"/>
  <c r="CS36" i="60"/>
  <c r="DA36" i="60"/>
  <c r="DI36" i="60"/>
  <c r="DY36" i="60"/>
  <c r="EH36" i="60"/>
  <c r="EQ36" i="60"/>
  <c r="EZ36" i="60"/>
  <c r="J36" i="60"/>
  <c r="R36" i="60"/>
  <c r="AP36" i="60"/>
  <c r="AX36" i="60"/>
  <c r="BV36" i="60"/>
  <c r="CD36" i="60"/>
  <c r="DB36" i="60"/>
  <c r="DJ36" i="60"/>
  <c r="EI36" i="60"/>
  <c r="ER36" i="60"/>
  <c r="FA36" i="60"/>
  <c r="K36" i="60"/>
  <c r="S36" i="60"/>
  <c r="AQ36" i="60"/>
  <c r="AY36" i="60"/>
  <c r="BW36" i="60"/>
  <c r="CE36" i="60"/>
  <c r="DC36" i="60"/>
  <c r="DK36" i="60"/>
  <c r="ES36" i="60"/>
  <c r="FD36" i="60"/>
  <c r="ED36" i="60"/>
  <c r="EL36" i="60"/>
  <c r="ET36" i="60"/>
  <c r="FB36" i="60"/>
  <c r="T36" i="60"/>
  <c r="AZ36" i="60"/>
  <c r="CF36" i="60"/>
  <c r="DL36" i="60"/>
  <c r="EK36" i="60"/>
  <c r="EU36" i="60"/>
  <c r="FE36" i="60"/>
  <c r="FC36" i="60"/>
  <c r="E36" i="60"/>
  <c r="M36" i="60"/>
  <c r="U36" i="60"/>
  <c r="AC36" i="60"/>
  <c r="AK36" i="60"/>
  <c r="AS36" i="60"/>
  <c r="BA36" i="60"/>
  <c r="BI36" i="60"/>
  <c r="BQ36" i="60"/>
  <c r="BY36" i="60"/>
  <c r="CG36" i="60"/>
  <c r="CO36" i="60"/>
  <c r="CW36" i="60"/>
  <c r="DE36" i="60"/>
  <c r="DM36" i="60"/>
  <c r="DU36" i="60"/>
  <c r="EC36" i="60"/>
  <c r="N112" i="56"/>
  <c r="X35" i="42"/>
  <c r="N1" i="38"/>
  <c r="AY35" i="36"/>
  <c r="M48" i="59"/>
  <c r="M49" i="59"/>
  <c r="M50" i="59"/>
  <c r="M51" i="59"/>
  <c r="M52" i="59"/>
  <c r="M53" i="59"/>
  <c r="M54" i="59"/>
  <c r="M55" i="59"/>
  <c r="M56" i="59"/>
  <c r="M57" i="59"/>
  <c r="M58" i="59"/>
  <c r="M59" i="59"/>
  <c r="M60" i="59"/>
  <c r="M61" i="59"/>
  <c r="M62" i="59"/>
  <c r="M63" i="59"/>
  <c r="M64" i="59"/>
  <c r="M65" i="59"/>
  <c r="M66" i="59"/>
  <c r="M67" i="59"/>
  <c r="L67" i="59"/>
  <c r="K67" i="59"/>
  <c r="J67" i="59"/>
  <c r="I67" i="59"/>
  <c r="H67" i="59"/>
  <c r="G67" i="59"/>
  <c r="F67" i="59"/>
  <c r="E67" i="59"/>
  <c r="D67" i="59"/>
  <c r="C67" i="59"/>
  <c r="B67" i="59"/>
  <c r="A67" i="59"/>
  <c r="L66" i="59"/>
  <c r="K66" i="59"/>
  <c r="J66" i="59"/>
  <c r="I66" i="59"/>
  <c r="H66" i="59"/>
  <c r="G66" i="59"/>
  <c r="F66" i="59"/>
  <c r="E66" i="59"/>
  <c r="D66" i="59"/>
  <c r="C66" i="59"/>
  <c r="B66" i="59"/>
  <c r="A66" i="59"/>
  <c r="L65" i="59"/>
  <c r="K65" i="59"/>
  <c r="J65" i="59"/>
  <c r="I65" i="59"/>
  <c r="H65" i="59"/>
  <c r="G65" i="59"/>
  <c r="F65" i="59"/>
  <c r="E65" i="59"/>
  <c r="D65" i="59"/>
  <c r="C65" i="59"/>
  <c r="B65" i="59"/>
  <c r="A65" i="59"/>
  <c r="L64" i="59"/>
  <c r="K64" i="59"/>
  <c r="J64" i="59"/>
  <c r="I64" i="59"/>
  <c r="H64" i="59"/>
  <c r="G64" i="59"/>
  <c r="F64" i="59"/>
  <c r="E64" i="59"/>
  <c r="D64" i="59"/>
  <c r="C64" i="59"/>
  <c r="B64" i="59"/>
  <c r="A64" i="59"/>
  <c r="L63" i="59"/>
  <c r="K63" i="59"/>
  <c r="J63" i="59"/>
  <c r="I63" i="59"/>
  <c r="H63" i="59"/>
  <c r="G63" i="59"/>
  <c r="F63" i="59"/>
  <c r="E63" i="59"/>
  <c r="D63" i="59"/>
  <c r="C63" i="59"/>
  <c r="B63" i="59"/>
  <c r="A63" i="59"/>
  <c r="L62" i="59"/>
  <c r="K62" i="59"/>
  <c r="J62" i="59"/>
  <c r="I62" i="59"/>
  <c r="H62" i="59"/>
  <c r="G62" i="59"/>
  <c r="F62" i="59"/>
  <c r="E62" i="59"/>
  <c r="D62" i="59"/>
  <c r="C62" i="59"/>
  <c r="B62" i="59"/>
  <c r="A62" i="59"/>
  <c r="L61" i="59"/>
  <c r="K61" i="59"/>
  <c r="J61" i="59"/>
  <c r="I61" i="59"/>
  <c r="H61" i="59"/>
  <c r="G61" i="59"/>
  <c r="F61" i="59"/>
  <c r="E61" i="59"/>
  <c r="D61" i="59"/>
  <c r="C61" i="59"/>
  <c r="B61" i="59"/>
  <c r="A61" i="59"/>
  <c r="L60" i="59"/>
  <c r="K60" i="59"/>
  <c r="J60" i="59"/>
  <c r="I60" i="59"/>
  <c r="H60" i="59"/>
  <c r="G60" i="59"/>
  <c r="F60" i="59"/>
  <c r="E60" i="59"/>
  <c r="D60" i="59"/>
  <c r="C60" i="59"/>
  <c r="B60" i="59"/>
  <c r="A60" i="59"/>
  <c r="L59" i="59"/>
  <c r="K59" i="59"/>
  <c r="J59" i="59"/>
  <c r="I59" i="59"/>
  <c r="H59" i="59"/>
  <c r="G59" i="59"/>
  <c r="F59" i="59"/>
  <c r="E59" i="59"/>
  <c r="D59" i="59"/>
  <c r="C59" i="59"/>
  <c r="B59" i="59"/>
  <c r="A59" i="59"/>
  <c r="L58" i="59"/>
  <c r="K58" i="59"/>
  <c r="J58" i="59"/>
  <c r="I58" i="59"/>
  <c r="H58" i="59"/>
  <c r="G58" i="59"/>
  <c r="F58" i="59"/>
  <c r="E58" i="59"/>
  <c r="D58" i="59"/>
  <c r="C58" i="59"/>
  <c r="B58" i="59"/>
  <c r="A58" i="59"/>
  <c r="L57" i="59"/>
  <c r="K57" i="59"/>
  <c r="J57" i="59"/>
  <c r="I57" i="59"/>
  <c r="H57" i="59"/>
  <c r="G57" i="59"/>
  <c r="F57" i="59"/>
  <c r="E57" i="59"/>
  <c r="D57" i="59"/>
  <c r="C57" i="59"/>
  <c r="B57" i="59"/>
  <c r="A57" i="59"/>
  <c r="L56" i="59"/>
  <c r="K56" i="59"/>
  <c r="J56" i="59"/>
  <c r="I56" i="59"/>
  <c r="H56" i="59"/>
  <c r="G56" i="59"/>
  <c r="F56" i="59"/>
  <c r="E56" i="59"/>
  <c r="D56" i="59"/>
  <c r="C56" i="59"/>
  <c r="B56" i="59"/>
  <c r="A56" i="59"/>
  <c r="L55" i="59"/>
  <c r="K55" i="59"/>
  <c r="J55" i="59"/>
  <c r="I55" i="59"/>
  <c r="H55" i="59"/>
  <c r="G55" i="59"/>
  <c r="F55" i="59"/>
  <c r="E55" i="59"/>
  <c r="D55" i="59"/>
  <c r="C55" i="59"/>
  <c r="B55" i="59"/>
  <c r="A55" i="59"/>
  <c r="L54" i="59"/>
  <c r="K54" i="59"/>
  <c r="J54" i="59"/>
  <c r="I54" i="59"/>
  <c r="H54" i="59"/>
  <c r="G54" i="59"/>
  <c r="F54" i="59"/>
  <c r="E54" i="59"/>
  <c r="D54" i="59"/>
  <c r="C54" i="59"/>
  <c r="B54" i="59"/>
  <c r="A54" i="59"/>
  <c r="L53" i="59"/>
  <c r="K53" i="59"/>
  <c r="J53" i="59"/>
  <c r="I53" i="59"/>
  <c r="H53" i="59"/>
  <c r="G53" i="59"/>
  <c r="F53" i="59"/>
  <c r="E53" i="59"/>
  <c r="D53" i="59"/>
  <c r="C53" i="59"/>
  <c r="B53" i="59"/>
  <c r="A53" i="59"/>
  <c r="L52" i="59"/>
  <c r="K52" i="59"/>
  <c r="J52" i="59"/>
  <c r="I52" i="59"/>
  <c r="H52" i="59"/>
  <c r="G52" i="59"/>
  <c r="F52" i="59"/>
  <c r="E52" i="59"/>
  <c r="D52" i="59"/>
  <c r="C52" i="59"/>
  <c r="B52" i="59"/>
  <c r="A52" i="59"/>
  <c r="L51" i="59"/>
  <c r="K51" i="59"/>
  <c r="J51" i="59"/>
  <c r="I51" i="59"/>
  <c r="H51" i="59"/>
  <c r="G51" i="59"/>
  <c r="F51" i="59"/>
  <c r="E51" i="59"/>
  <c r="D51" i="59"/>
  <c r="C51" i="59"/>
  <c r="B51" i="59"/>
  <c r="A51" i="59"/>
  <c r="L50" i="59"/>
  <c r="K50" i="59"/>
  <c r="J50" i="59"/>
  <c r="I50" i="59"/>
  <c r="H50" i="59"/>
  <c r="G50" i="59"/>
  <c r="F50" i="59"/>
  <c r="E50" i="59"/>
  <c r="D50" i="59"/>
  <c r="C50" i="59"/>
  <c r="B50" i="59"/>
  <c r="A50" i="59"/>
  <c r="L49" i="59"/>
  <c r="K49" i="59"/>
  <c r="J49" i="59"/>
  <c r="I49" i="59"/>
  <c r="H49" i="59"/>
  <c r="G49" i="59"/>
  <c r="F49" i="59"/>
  <c r="E49" i="59"/>
  <c r="D49" i="59"/>
  <c r="C49" i="59"/>
  <c r="B49" i="59"/>
  <c r="A49" i="59"/>
  <c r="L48" i="59"/>
  <c r="K48" i="59"/>
  <c r="J48" i="59"/>
  <c r="I48" i="59"/>
  <c r="H48" i="59"/>
  <c r="G48" i="59"/>
  <c r="F48" i="59"/>
  <c r="E48" i="59"/>
  <c r="D48" i="59"/>
  <c r="C48" i="59"/>
  <c r="B48" i="59"/>
  <c r="A48" i="59"/>
  <c r="P47" i="59"/>
  <c r="O47" i="59"/>
  <c r="N47" i="59"/>
  <c r="M47" i="59"/>
  <c r="L47" i="59"/>
  <c r="K47" i="59"/>
  <c r="J47" i="59"/>
  <c r="I47" i="59"/>
  <c r="H47" i="59"/>
  <c r="G47" i="59"/>
  <c r="F47" i="59"/>
  <c r="E47" i="59"/>
  <c r="D47" i="59"/>
  <c r="C47" i="59"/>
  <c r="B47" i="59"/>
  <c r="A47" i="59"/>
  <c r="P46" i="59"/>
  <c r="O46" i="59"/>
  <c r="N46" i="59"/>
  <c r="M46" i="59"/>
  <c r="L46" i="59"/>
  <c r="K46" i="59"/>
  <c r="J46" i="59"/>
  <c r="I46" i="59"/>
  <c r="H46" i="59"/>
  <c r="G46" i="59"/>
  <c r="F46" i="59"/>
  <c r="E46" i="59"/>
  <c r="D46" i="59"/>
  <c r="C46" i="59"/>
  <c r="B46" i="59"/>
  <c r="A46" i="59"/>
  <c r="P45" i="59"/>
  <c r="O45" i="59"/>
  <c r="M45" i="59"/>
  <c r="L45" i="59"/>
  <c r="K45" i="59"/>
  <c r="J45" i="59"/>
  <c r="I45" i="59"/>
  <c r="H45" i="59"/>
  <c r="G45" i="59"/>
  <c r="F45" i="59"/>
  <c r="E45" i="59"/>
  <c r="D45" i="59"/>
  <c r="C45" i="59"/>
  <c r="B45" i="59"/>
  <c r="A45" i="59"/>
  <c r="P44" i="59"/>
  <c r="O44" i="59"/>
  <c r="M44" i="59"/>
  <c r="L44" i="59"/>
  <c r="K44" i="59"/>
  <c r="J44" i="59"/>
  <c r="I44" i="59"/>
  <c r="H44" i="59"/>
  <c r="G44" i="59"/>
  <c r="F44" i="59"/>
  <c r="E44" i="59"/>
  <c r="D44" i="59"/>
  <c r="C44" i="59"/>
  <c r="B44" i="59"/>
  <c r="A44" i="59"/>
  <c r="P43" i="59"/>
  <c r="O43" i="59"/>
  <c r="N43" i="59"/>
  <c r="M43" i="59"/>
  <c r="L43" i="59"/>
  <c r="K43" i="59"/>
  <c r="J43" i="59"/>
  <c r="I43" i="59"/>
  <c r="H43" i="59"/>
  <c r="G43" i="59"/>
  <c r="F43" i="59"/>
  <c r="E43" i="59"/>
  <c r="D43" i="59"/>
  <c r="C43" i="59"/>
  <c r="B43" i="59"/>
  <c r="A43" i="59"/>
  <c r="P42" i="59"/>
  <c r="O42" i="59"/>
  <c r="N42" i="59"/>
  <c r="M42" i="59"/>
  <c r="L42" i="59"/>
  <c r="K42" i="59"/>
  <c r="J42" i="59"/>
  <c r="I42" i="59"/>
  <c r="H42" i="59"/>
  <c r="G42" i="59"/>
  <c r="F42" i="59"/>
  <c r="E42" i="59"/>
  <c r="D42" i="59"/>
  <c r="C42" i="59"/>
  <c r="B42" i="59"/>
  <c r="A42" i="59"/>
  <c r="P41" i="59"/>
  <c r="O41" i="59"/>
  <c r="N41" i="59"/>
  <c r="M41" i="59"/>
  <c r="L41" i="59"/>
  <c r="K41" i="59"/>
  <c r="J41" i="59"/>
  <c r="I41" i="59"/>
  <c r="H41" i="59"/>
  <c r="G41" i="59"/>
  <c r="F41" i="59"/>
  <c r="E41" i="59"/>
  <c r="D41" i="59"/>
  <c r="C41" i="59"/>
  <c r="B41" i="59"/>
  <c r="A41" i="59"/>
  <c r="P40" i="59"/>
  <c r="O40" i="59"/>
  <c r="N40" i="59"/>
  <c r="M40" i="59"/>
  <c r="L40" i="59"/>
  <c r="K40" i="59"/>
  <c r="J40" i="59"/>
  <c r="I40" i="59"/>
  <c r="H40" i="59"/>
  <c r="G40" i="59"/>
  <c r="F40" i="59"/>
  <c r="E40" i="59"/>
  <c r="D40" i="59"/>
  <c r="C40" i="59"/>
  <c r="B40" i="59"/>
  <c r="A40" i="59"/>
  <c r="R39" i="59"/>
  <c r="Q39" i="59"/>
  <c r="P39" i="59"/>
  <c r="O39" i="59"/>
  <c r="N39" i="59"/>
  <c r="M39" i="59"/>
  <c r="L39" i="59"/>
  <c r="K39" i="59"/>
  <c r="J39" i="59"/>
  <c r="I39" i="59"/>
  <c r="H39" i="59"/>
  <c r="G39" i="59"/>
  <c r="F39" i="59"/>
  <c r="E39" i="59"/>
  <c r="D39" i="59"/>
  <c r="C39" i="59"/>
  <c r="B39" i="59"/>
  <c r="A39" i="59"/>
  <c r="R38" i="59"/>
  <c r="Q38" i="59"/>
  <c r="P38" i="59"/>
  <c r="O38" i="59"/>
  <c r="N38" i="59"/>
  <c r="M38" i="59"/>
  <c r="L38" i="59"/>
  <c r="K38" i="59"/>
  <c r="J38" i="59"/>
  <c r="I38" i="59"/>
  <c r="H38" i="59"/>
  <c r="G38" i="59"/>
  <c r="F38" i="59"/>
  <c r="E38" i="59"/>
  <c r="D38" i="59"/>
  <c r="C38" i="59"/>
  <c r="B38" i="59"/>
  <c r="A38" i="59"/>
  <c r="T37" i="59"/>
  <c r="S37" i="59"/>
  <c r="R37" i="59"/>
  <c r="Q37" i="59"/>
  <c r="P37" i="59"/>
  <c r="O37" i="59"/>
  <c r="N37" i="59"/>
  <c r="M37" i="59"/>
  <c r="L37" i="59"/>
  <c r="K37" i="59"/>
  <c r="J37" i="59"/>
  <c r="I37" i="59"/>
  <c r="H37" i="59"/>
  <c r="G37" i="59"/>
  <c r="F37" i="59"/>
  <c r="E37" i="59"/>
  <c r="D37" i="59"/>
  <c r="C37" i="59"/>
  <c r="B37" i="59"/>
  <c r="A37" i="59"/>
  <c r="T36" i="59"/>
  <c r="S36" i="59"/>
  <c r="R36" i="59"/>
  <c r="Q36" i="59"/>
  <c r="P36" i="59"/>
  <c r="O36" i="59"/>
  <c r="N36" i="59"/>
  <c r="M36" i="59"/>
  <c r="L36" i="59"/>
  <c r="K36" i="59"/>
  <c r="J36" i="59"/>
  <c r="I36" i="59"/>
  <c r="H36" i="59"/>
  <c r="G36" i="59"/>
  <c r="F36" i="59"/>
  <c r="E36" i="59"/>
  <c r="D36" i="59"/>
  <c r="C36" i="59"/>
  <c r="B36" i="59"/>
  <c r="A36" i="59"/>
  <c r="T35" i="59"/>
  <c r="R35" i="59"/>
  <c r="P35" i="59"/>
  <c r="N35" i="59"/>
  <c r="L35" i="59"/>
  <c r="J35" i="59"/>
  <c r="H35" i="59"/>
  <c r="F35" i="59"/>
  <c r="D35" i="59"/>
  <c r="B35" i="59"/>
  <c r="V33" i="59"/>
  <c r="U33" i="59"/>
  <c r="T33" i="59"/>
  <c r="S33" i="59"/>
  <c r="R33" i="59"/>
  <c r="Q33" i="59"/>
  <c r="P33" i="59"/>
  <c r="O33" i="59"/>
  <c r="N33" i="59"/>
  <c r="M33" i="59"/>
  <c r="L33" i="59"/>
  <c r="K33" i="59"/>
  <c r="J33" i="59"/>
  <c r="I33" i="59"/>
  <c r="H33" i="59"/>
  <c r="G33" i="59"/>
  <c r="F33" i="59"/>
  <c r="E33" i="59"/>
  <c r="D33" i="59"/>
  <c r="C33" i="59"/>
  <c r="B33" i="59"/>
  <c r="A33" i="59"/>
  <c r="V32" i="59"/>
  <c r="U32" i="59"/>
  <c r="T32" i="59"/>
  <c r="S32" i="59"/>
  <c r="R32" i="59"/>
  <c r="Q32" i="59"/>
  <c r="P32" i="59"/>
  <c r="O32" i="59"/>
  <c r="N32" i="59"/>
  <c r="M32" i="59"/>
  <c r="L32" i="59"/>
  <c r="K32" i="59"/>
  <c r="J32" i="59"/>
  <c r="I32" i="59"/>
  <c r="H32" i="59"/>
  <c r="G32" i="59"/>
  <c r="F32" i="59"/>
  <c r="E32" i="59"/>
  <c r="D32" i="59"/>
  <c r="C32" i="59"/>
  <c r="B32" i="59"/>
  <c r="V31" i="59"/>
  <c r="U31" i="59"/>
  <c r="T31" i="59"/>
  <c r="S31" i="59"/>
  <c r="R31" i="59"/>
  <c r="Q31" i="59"/>
  <c r="P31" i="59"/>
  <c r="O31" i="59"/>
  <c r="N31" i="59"/>
  <c r="M31" i="59"/>
  <c r="L31" i="59"/>
  <c r="K31" i="59"/>
  <c r="J31" i="59"/>
  <c r="I31" i="59"/>
  <c r="H31" i="59"/>
  <c r="G31" i="59"/>
  <c r="F31" i="59"/>
  <c r="E31" i="59"/>
  <c r="D31" i="59"/>
  <c r="C31" i="59"/>
  <c r="B31" i="59"/>
  <c r="A31" i="59"/>
  <c r="V30" i="59"/>
  <c r="U30" i="59"/>
  <c r="T30" i="59"/>
  <c r="S30" i="59"/>
  <c r="R30" i="59"/>
  <c r="Q30" i="59"/>
  <c r="P30" i="59"/>
  <c r="O30" i="59"/>
  <c r="N30" i="59"/>
  <c r="M30" i="59"/>
  <c r="L30" i="59"/>
  <c r="K30" i="59"/>
  <c r="J30" i="59"/>
  <c r="I30" i="59"/>
  <c r="H30" i="59"/>
  <c r="G30" i="59"/>
  <c r="F30" i="59"/>
  <c r="E30" i="59"/>
  <c r="D30" i="59"/>
  <c r="C30" i="59"/>
  <c r="B30" i="59"/>
  <c r="A30" i="59"/>
  <c r="V29" i="59"/>
  <c r="U29" i="59"/>
  <c r="T29" i="59"/>
  <c r="S29" i="59"/>
  <c r="R29" i="59"/>
  <c r="Q29" i="59"/>
  <c r="P29" i="59"/>
  <c r="O29" i="59"/>
  <c r="N29" i="59"/>
  <c r="M29" i="59"/>
  <c r="L29" i="59"/>
  <c r="K29" i="59"/>
  <c r="J29" i="59"/>
  <c r="I29" i="59"/>
  <c r="H29" i="59"/>
  <c r="G29" i="59"/>
  <c r="F29" i="59"/>
  <c r="E29" i="59"/>
  <c r="D29" i="59"/>
  <c r="C29" i="59"/>
  <c r="B29" i="59"/>
  <c r="A29" i="59"/>
  <c r="V28" i="59"/>
  <c r="U28" i="59"/>
  <c r="T28" i="59"/>
  <c r="S28" i="59"/>
  <c r="R28" i="59"/>
  <c r="Q28" i="59"/>
  <c r="P28" i="59"/>
  <c r="O28" i="59"/>
  <c r="N28" i="59"/>
  <c r="M28" i="59"/>
  <c r="L28" i="59"/>
  <c r="K28" i="59"/>
  <c r="J28" i="59"/>
  <c r="I28" i="59"/>
  <c r="H28" i="59"/>
  <c r="G28" i="59"/>
  <c r="F28" i="59"/>
  <c r="E28" i="59"/>
  <c r="D28" i="59"/>
  <c r="C28" i="59"/>
  <c r="B28" i="59"/>
  <c r="A28" i="59"/>
  <c r="V27" i="59"/>
  <c r="U27" i="59"/>
  <c r="T27" i="59"/>
  <c r="S27" i="59"/>
  <c r="R27" i="59"/>
  <c r="Q27" i="59"/>
  <c r="P27" i="59"/>
  <c r="O27" i="59"/>
  <c r="N27" i="59"/>
  <c r="M27" i="59"/>
  <c r="L27" i="59"/>
  <c r="K27" i="59"/>
  <c r="J27" i="59"/>
  <c r="I27" i="59"/>
  <c r="H27" i="59"/>
  <c r="G27" i="59"/>
  <c r="F27" i="59"/>
  <c r="E27" i="59"/>
  <c r="D27" i="59"/>
  <c r="C27" i="59"/>
  <c r="B27" i="59"/>
  <c r="A27" i="59"/>
  <c r="V26" i="59"/>
  <c r="U26" i="59"/>
  <c r="T26" i="59"/>
  <c r="S26" i="59"/>
  <c r="R26" i="59"/>
  <c r="Q26" i="59"/>
  <c r="P26" i="59"/>
  <c r="O26" i="59"/>
  <c r="N26" i="59"/>
  <c r="M26" i="59"/>
  <c r="L26" i="59"/>
  <c r="K26" i="59"/>
  <c r="J26" i="59"/>
  <c r="I26" i="59"/>
  <c r="H26" i="59"/>
  <c r="G26" i="59"/>
  <c r="F26" i="59"/>
  <c r="E26" i="59"/>
  <c r="D26" i="59"/>
  <c r="C26" i="59"/>
  <c r="B26" i="59"/>
  <c r="A26" i="59"/>
  <c r="V25" i="59"/>
  <c r="U25" i="59"/>
  <c r="T25" i="59"/>
  <c r="S25" i="59"/>
  <c r="R25" i="59"/>
  <c r="Q25" i="59"/>
  <c r="P25" i="59"/>
  <c r="O25" i="59"/>
  <c r="N25" i="59"/>
  <c r="M25" i="59"/>
  <c r="L25" i="59"/>
  <c r="K25" i="59"/>
  <c r="J25" i="59"/>
  <c r="I25" i="59"/>
  <c r="H25" i="59"/>
  <c r="G25" i="59"/>
  <c r="F25" i="59"/>
  <c r="E25" i="59"/>
  <c r="D25" i="59"/>
  <c r="C25" i="59"/>
  <c r="B25" i="59"/>
  <c r="A25" i="59"/>
  <c r="V24" i="59"/>
  <c r="U24" i="59"/>
  <c r="T24" i="59"/>
  <c r="S24" i="59"/>
  <c r="R24" i="59"/>
  <c r="Q24" i="59"/>
  <c r="P24" i="59"/>
  <c r="O24" i="59"/>
  <c r="N24" i="59"/>
  <c r="M24" i="59"/>
  <c r="L24" i="59"/>
  <c r="K24" i="59"/>
  <c r="J24" i="59"/>
  <c r="I24" i="59"/>
  <c r="H24" i="59"/>
  <c r="G24" i="59"/>
  <c r="F24" i="59"/>
  <c r="E24" i="59"/>
  <c r="D24" i="59"/>
  <c r="C24" i="59"/>
  <c r="B24" i="59"/>
  <c r="A24" i="59"/>
  <c r="V23" i="59"/>
  <c r="U23" i="59"/>
  <c r="T23" i="59"/>
  <c r="S23" i="59"/>
  <c r="R23" i="59"/>
  <c r="Q23" i="59"/>
  <c r="P23" i="59"/>
  <c r="O23" i="59"/>
  <c r="N23" i="59"/>
  <c r="M23" i="59"/>
  <c r="L23" i="59"/>
  <c r="K23" i="59"/>
  <c r="J23" i="59"/>
  <c r="I23" i="59"/>
  <c r="H23" i="59"/>
  <c r="G23" i="59"/>
  <c r="F23" i="59"/>
  <c r="E23" i="59"/>
  <c r="D23" i="59"/>
  <c r="C23" i="59"/>
  <c r="B23" i="59"/>
  <c r="A23" i="59"/>
  <c r="V22" i="59"/>
  <c r="U22" i="59"/>
  <c r="T22" i="59"/>
  <c r="S22" i="59"/>
  <c r="R22" i="59"/>
  <c r="Q22" i="59"/>
  <c r="P22" i="59"/>
  <c r="O22" i="59"/>
  <c r="N22" i="59"/>
  <c r="M22" i="59"/>
  <c r="L22" i="59"/>
  <c r="K22" i="59"/>
  <c r="J22" i="59"/>
  <c r="I22" i="59"/>
  <c r="H22" i="59"/>
  <c r="G22" i="59"/>
  <c r="F22" i="59"/>
  <c r="E22" i="59"/>
  <c r="D22" i="59"/>
  <c r="C22" i="59"/>
  <c r="B22" i="59"/>
  <c r="A22" i="59"/>
  <c r="V21" i="59"/>
  <c r="U21" i="59"/>
  <c r="T21" i="59"/>
  <c r="S21" i="59"/>
  <c r="R21" i="59"/>
  <c r="Q21" i="59"/>
  <c r="P21" i="59"/>
  <c r="O21" i="59"/>
  <c r="N21" i="59"/>
  <c r="M21" i="59"/>
  <c r="L21" i="59"/>
  <c r="K21" i="59"/>
  <c r="J21" i="59"/>
  <c r="I21" i="59"/>
  <c r="H21" i="59"/>
  <c r="G21" i="59"/>
  <c r="F21" i="59"/>
  <c r="E21" i="59"/>
  <c r="D21" i="59"/>
  <c r="C21" i="59"/>
  <c r="B21" i="59"/>
  <c r="A21" i="59"/>
  <c r="V20" i="59"/>
  <c r="U20" i="59"/>
  <c r="T20" i="59"/>
  <c r="S20" i="59"/>
  <c r="R20" i="59"/>
  <c r="Q20" i="59"/>
  <c r="P20" i="59"/>
  <c r="O20" i="59"/>
  <c r="N20" i="59"/>
  <c r="M20" i="59"/>
  <c r="L20" i="59"/>
  <c r="K20" i="59"/>
  <c r="J20" i="59"/>
  <c r="I20" i="59"/>
  <c r="H20" i="59"/>
  <c r="G20" i="59"/>
  <c r="F20" i="59"/>
  <c r="E20" i="59"/>
  <c r="D20" i="59"/>
  <c r="C20" i="59"/>
  <c r="B20" i="59"/>
  <c r="A20" i="59"/>
  <c r="V19" i="59"/>
  <c r="U19" i="59"/>
  <c r="T19" i="59"/>
  <c r="S19" i="59"/>
  <c r="R19" i="59"/>
  <c r="Q19" i="59"/>
  <c r="P19" i="59"/>
  <c r="O19" i="59"/>
  <c r="N19" i="59"/>
  <c r="M19" i="59"/>
  <c r="L19" i="59"/>
  <c r="K19" i="59"/>
  <c r="J19" i="59"/>
  <c r="I19" i="59"/>
  <c r="H19" i="59"/>
  <c r="G19" i="59"/>
  <c r="F19" i="59"/>
  <c r="E19" i="59"/>
  <c r="D19" i="59"/>
  <c r="C19" i="59"/>
  <c r="B19" i="59"/>
  <c r="A19" i="59"/>
  <c r="V18" i="59"/>
  <c r="U18" i="59"/>
  <c r="T18" i="59"/>
  <c r="S18" i="59"/>
  <c r="R18" i="59"/>
  <c r="Q18" i="59"/>
  <c r="P18" i="59"/>
  <c r="O18" i="59"/>
  <c r="N18" i="59"/>
  <c r="M18" i="59"/>
  <c r="L18" i="59"/>
  <c r="K18" i="59"/>
  <c r="J18" i="59"/>
  <c r="I18" i="59"/>
  <c r="H18" i="59"/>
  <c r="G18" i="59"/>
  <c r="F18" i="59"/>
  <c r="E18" i="59"/>
  <c r="D18" i="59"/>
  <c r="C18" i="59"/>
  <c r="B18" i="59"/>
  <c r="A18" i="59"/>
  <c r="V17" i="59"/>
  <c r="U17" i="59"/>
  <c r="T17" i="59"/>
  <c r="S17" i="59"/>
  <c r="R17" i="59"/>
  <c r="Q17" i="59"/>
  <c r="P17" i="59"/>
  <c r="O17" i="59"/>
  <c r="N17" i="59"/>
  <c r="M17" i="59"/>
  <c r="L17" i="59"/>
  <c r="K17" i="59"/>
  <c r="J17" i="59"/>
  <c r="I17" i="59"/>
  <c r="H17" i="59"/>
  <c r="G17" i="59"/>
  <c r="F17" i="59"/>
  <c r="E17" i="59"/>
  <c r="D17" i="59"/>
  <c r="C17" i="59"/>
  <c r="B17" i="59"/>
  <c r="A17" i="59"/>
  <c r="V16" i="59"/>
  <c r="U16" i="59"/>
  <c r="T16" i="59"/>
  <c r="S16" i="59"/>
  <c r="R16" i="59"/>
  <c r="Q16" i="59"/>
  <c r="P16" i="59"/>
  <c r="O16" i="59"/>
  <c r="N16" i="59"/>
  <c r="M16" i="59"/>
  <c r="L16" i="59"/>
  <c r="K16" i="59"/>
  <c r="J16" i="59"/>
  <c r="I16" i="59"/>
  <c r="H16" i="59"/>
  <c r="G16" i="59"/>
  <c r="F16" i="59"/>
  <c r="E16" i="59"/>
  <c r="D16" i="59"/>
  <c r="C16" i="59"/>
  <c r="B16" i="59"/>
  <c r="A16" i="59"/>
  <c r="V15" i="59"/>
  <c r="U15" i="59"/>
  <c r="T15" i="59"/>
  <c r="S15" i="59"/>
  <c r="R15" i="59"/>
  <c r="Q15" i="59"/>
  <c r="P15" i="59"/>
  <c r="O15" i="59"/>
  <c r="N15" i="59"/>
  <c r="M15" i="59"/>
  <c r="L15" i="59"/>
  <c r="K15" i="59"/>
  <c r="J15" i="59"/>
  <c r="I15" i="59"/>
  <c r="H15" i="59"/>
  <c r="G15" i="59"/>
  <c r="F15" i="59"/>
  <c r="E15" i="59"/>
  <c r="D15" i="59"/>
  <c r="C15" i="59"/>
  <c r="B15" i="59"/>
  <c r="A15" i="59"/>
  <c r="V14" i="59"/>
  <c r="U14" i="59"/>
  <c r="T14" i="59"/>
  <c r="S14" i="59"/>
  <c r="R14" i="59"/>
  <c r="Q14" i="59"/>
  <c r="P14" i="59"/>
  <c r="O14" i="59"/>
  <c r="N14" i="59"/>
  <c r="M14" i="59"/>
  <c r="L14" i="59"/>
  <c r="K14" i="59"/>
  <c r="J14" i="59"/>
  <c r="I14" i="59"/>
  <c r="H14" i="59"/>
  <c r="G14" i="59"/>
  <c r="F14" i="59"/>
  <c r="E14" i="59"/>
  <c r="D14" i="59"/>
  <c r="C14" i="59"/>
  <c r="B14" i="59"/>
  <c r="A14" i="59"/>
  <c r="V13" i="59"/>
  <c r="U13" i="59"/>
  <c r="T13" i="59"/>
  <c r="S13" i="59"/>
  <c r="R13" i="59"/>
  <c r="Q13" i="59"/>
  <c r="P13" i="59"/>
  <c r="O13" i="59"/>
  <c r="N13" i="59"/>
  <c r="M13" i="59"/>
  <c r="L13" i="59"/>
  <c r="K13" i="59"/>
  <c r="J13" i="59"/>
  <c r="I13" i="59"/>
  <c r="H13" i="59"/>
  <c r="G13" i="59"/>
  <c r="F13" i="59"/>
  <c r="E13" i="59"/>
  <c r="D13" i="59"/>
  <c r="C13" i="59"/>
  <c r="B13" i="59"/>
  <c r="A13" i="59"/>
  <c r="V12" i="59"/>
  <c r="U12" i="59"/>
  <c r="T12" i="59"/>
  <c r="S12" i="59"/>
  <c r="R12" i="59"/>
  <c r="Q12" i="59"/>
  <c r="P12" i="59"/>
  <c r="O12" i="59"/>
  <c r="N12" i="59"/>
  <c r="M12" i="59"/>
  <c r="L12" i="59"/>
  <c r="K12" i="59"/>
  <c r="J12" i="59"/>
  <c r="I12" i="59"/>
  <c r="H12" i="59"/>
  <c r="G12" i="59"/>
  <c r="F12" i="59"/>
  <c r="E12" i="59"/>
  <c r="D12" i="59"/>
  <c r="C12" i="59"/>
  <c r="B12" i="59"/>
  <c r="A12" i="59"/>
  <c r="V11" i="59"/>
  <c r="U11" i="59"/>
  <c r="T11" i="59"/>
  <c r="S11" i="59"/>
  <c r="R11" i="59"/>
  <c r="Q11" i="59"/>
  <c r="P11" i="59"/>
  <c r="O11" i="59"/>
  <c r="N11" i="59"/>
  <c r="M11" i="59"/>
  <c r="L11" i="59"/>
  <c r="K11" i="59"/>
  <c r="J11" i="59"/>
  <c r="I11" i="59"/>
  <c r="H11" i="59"/>
  <c r="G11" i="59"/>
  <c r="F11" i="59"/>
  <c r="E11" i="59"/>
  <c r="D11" i="59"/>
  <c r="C11" i="59"/>
  <c r="B11" i="59"/>
  <c r="A11" i="59"/>
  <c r="V10" i="59"/>
  <c r="U10" i="59"/>
  <c r="T10" i="59"/>
  <c r="S10" i="59"/>
  <c r="R10" i="59"/>
  <c r="Q10" i="59"/>
  <c r="P10" i="59"/>
  <c r="O10" i="59"/>
  <c r="N10" i="59"/>
  <c r="M10" i="59"/>
  <c r="L10" i="59"/>
  <c r="K10" i="59"/>
  <c r="J10" i="59"/>
  <c r="I10" i="59"/>
  <c r="H10" i="59"/>
  <c r="G10" i="59"/>
  <c r="F10" i="59"/>
  <c r="E10" i="59"/>
  <c r="D10" i="59"/>
  <c r="C10" i="59"/>
  <c r="B10" i="59"/>
  <c r="A10" i="59"/>
  <c r="V9" i="59"/>
  <c r="U9" i="59"/>
  <c r="T9" i="59"/>
  <c r="S9" i="59"/>
  <c r="R9" i="59"/>
  <c r="Q9" i="59"/>
  <c r="P9" i="59"/>
  <c r="O9" i="59"/>
  <c r="N9" i="59"/>
  <c r="M9" i="59"/>
  <c r="L9" i="59"/>
  <c r="K9" i="59"/>
  <c r="J9" i="59"/>
  <c r="I9" i="59"/>
  <c r="H9" i="59"/>
  <c r="G9" i="59"/>
  <c r="F9" i="59"/>
  <c r="E9" i="59"/>
  <c r="D9" i="59"/>
  <c r="C9" i="59"/>
  <c r="B9" i="59"/>
  <c r="A9" i="59"/>
  <c r="V8" i="59"/>
  <c r="U8" i="59"/>
  <c r="T8" i="59"/>
  <c r="S8" i="59"/>
  <c r="R8" i="59"/>
  <c r="Q8" i="59"/>
  <c r="P8" i="59"/>
  <c r="O8" i="59"/>
  <c r="N8" i="59"/>
  <c r="M8" i="59"/>
  <c r="L8" i="59"/>
  <c r="K8" i="59"/>
  <c r="J8" i="59"/>
  <c r="I8" i="59"/>
  <c r="H8" i="59"/>
  <c r="G8" i="59"/>
  <c r="F8" i="59"/>
  <c r="E8" i="59"/>
  <c r="D8" i="59"/>
  <c r="C8" i="59"/>
  <c r="B8" i="59"/>
  <c r="A8" i="59"/>
  <c r="V7" i="59"/>
  <c r="U7" i="59"/>
  <c r="T7" i="59"/>
  <c r="S7" i="59"/>
  <c r="R7" i="59"/>
  <c r="Q7" i="59"/>
  <c r="P7" i="59"/>
  <c r="O7" i="59"/>
  <c r="N7" i="59"/>
  <c r="M7" i="59"/>
  <c r="L7" i="59"/>
  <c r="K7" i="59"/>
  <c r="J7" i="59"/>
  <c r="I7" i="59"/>
  <c r="H7" i="59"/>
  <c r="G7" i="59"/>
  <c r="F7" i="59"/>
  <c r="E7" i="59"/>
  <c r="D7" i="59"/>
  <c r="C7" i="59"/>
  <c r="B7" i="59"/>
  <c r="A7" i="59"/>
  <c r="V6" i="59"/>
  <c r="U6" i="59"/>
  <c r="T6" i="59"/>
  <c r="S6" i="59"/>
  <c r="R6" i="59"/>
  <c r="Q6" i="59"/>
  <c r="P6" i="59"/>
  <c r="O6" i="59"/>
  <c r="N6" i="59"/>
  <c r="M6" i="59"/>
  <c r="L6" i="59"/>
  <c r="K6" i="59"/>
  <c r="J6" i="59"/>
  <c r="I6" i="59"/>
  <c r="H6" i="59"/>
  <c r="G6" i="59"/>
  <c r="F6" i="59"/>
  <c r="E6" i="59"/>
  <c r="D6" i="59"/>
  <c r="C6" i="59"/>
  <c r="B6" i="59"/>
  <c r="A6" i="59"/>
  <c r="V5" i="59"/>
  <c r="U5" i="59"/>
  <c r="T5" i="59"/>
  <c r="S5" i="59"/>
  <c r="R5" i="59"/>
  <c r="Q5" i="59"/>
  <c r="P5" i="59"/>
  <c r="O5" i="59"/>
  <c r="N5" i="59"/>
  <c r="M5" i="59"/>
  <c r="L5" i="59"/>
  <c r="K5" i="59"/>
  <c r="J5" i="59"/>
  <c r="I5" i="59"/>
  <c r="H5" i="59"/>
  <c r="G5" i="59"/>
  <c r="F5" i="59"/>
  <c r="E5" i="59"/>
  <c r="D5" i="59"/>
  <c r="C5" i="59"/>
  <c r="B5" i="59"/>
  <c r="A5" i="59"/>
  <c r="V4" i="59"/>
  <c r="U4" i="59"/>
  <c r="T4" i="59"/>
  <c r="S4" i="59"/>
  <c r="R4" i="59"/>
  <c r="Q4" i="59"/>
  <c r="P4" i="59"/>
  <c r="O4" i="59"/>
  <c r="N4" i="59"/>
  <c r="M4" i="59"/>
  <c r="L4" i="59"/>
  <c r="K4" i="59"/>
  <c r="J4" i="59"/>
  <c r="I4" i="59"/>
  <c r="H4" i="59"/>
  <c r="G4" i="59"/>
  <c r="F4" i="59"/>
  <c r="E4" i="59"/>
  <c r="D4" i="59"/>
  <c r="C4" i="59"/>
  <c r="B4" i="59"/>
  <c r="A4" i="59"/>
  <c r="V3" i="59"/>
  <c r="U3" i="59"/>
  <c r="T3" i="59"/>
  <c r="S3" i="59"/>
  <c r="R3" i="59"/>
  <c r="Q3" i="59"/>
  <c r="P3" i="59"/>
  <c r="O3" i="59"/>
  <c r="N3" i="59"/>
  <c r="M3" i="59"/>
  <c r="L3" i="59"/>
  <c r="K3" i="59"/>
  <c r="J3" i="59"/>
  <c r="I3" i="59"/>
  <c r="H3" i="59"/>
  <c r="G3" i="59"/>
  <c r="F3" i="59"/>
  <c r="E3" i="59"/>
  <c r="D3" i="59"/>
  <c r="C3" i="59"/>
  <c r="B3" i="59"/>
  <c r="A3" i="59"/>
  <c r="V2" i="59"/>
  <c r="U2" i="59"/>
  <c r="T2" i="59"/>
  <c r="S2" i="59"/>
  <c r="R2" i="59"/>
  <c r="Q2" i="59"/>
  <c r="P2" i="59"/>
  <c r="O2" i="59"/>
  <c r="N2" i="59"/>
  <c r="M2" i="59"/>
  <c r="L2" i="59"/>
  <c r="K2" i="59"/>
  <c r="J2" i="59"/>
  <c r="I2" i="59"/>
  <c r="H2" i="59"/>
  <c r="G2" i="59"/>
  <c r="F2" i="59"/>
  <c r="E2" i="59"/>
  <c r="D2" i="59"/>
  <c r="C2" i="59"/>
  <c r="B2" i="59"/>
  <c r="A2" i="59"/>
  <c r="V1" i="59"/>
  <c r="T1" i="59"/>
  <c r="R1" i="59"/>
  <c r="P1" i="59"/>
  <c r="N1" i="59"/>
  <c r="L1" i="59"/>
  <c r="J1" i="59"/>
  <c r="H1" i="59"/>
  <c r="F1" i="59"/>
  <c r="D1" i="59"/>
  <c r="B1" i="59"/>
  <c r="EF34" i="34"/>
  <c r="DS1" i="51"/>
  <c r="D18" i="56"/>
  <c r="D17" i="56"/>
  <c r="AS1" i="50"/>
  <c r="ED1" i="50" l="1"/>
  <c r="DC1" i="49"/>
  <c r="N102" i="56"/>
  <c r="N101" i="56"/>
  <c r="N100" i="56"/>
  <c r="N99" i="56"/>
  <c r="N104" i="56" l="1"/>
  <c r="CX34" i="47" l="1"/>
  <c r="AA34" i="34" l="1"/>
  <c r="CM34" i="33" l="1"/>
  <c r="AV34" i="32" l="1"/>
  <c r="N94" i="56" l="1"/>
  <c r="N93" i="56"/>
  <c r="N92" i="56"/>
  <c r="N91" i="56"/>
  <c r="R90" i="56"/>
  <c r="Q83" i="56"/>
  <c r="P84" i="56" s="1"/>
  <c r="P85" i="56" l="1"/>
  <c r="N96" i="56"/>
  <c r="P86" i="56"/>
  <c r="P83" i="56"/>
  <c r="BL1" i="44"/>
  <c r="BM1" i="36" l="1"/>
  <c r="D23" i="56" l="1"/>
  <c r="D24" i="56"/>
  <c r="D26" i="56"/>
  <c r="D27" i="56"/>
  <c r="D29" i="56"/>
  <c r="D30" i="56"/>
  <c r="D32" i="56"/>
  <c r="D33" i="56"/>
  <c r="D35" i="56"/>
  <c r="D36" i="56"/>
  <c r="D38" i="56"/>
  <c r="D39" i="56"/>
  <c r="D41" i="56"/>
  <c r="D42" i="56"/>
  <c r="D44" i="56"/>
  <c r="D45" i="56"/>
  <c r="D47" i="56"/>
  <c r="D48" i="56"/>
  <c r="D50" i="56"/>
  <c r="D51" i="56"/>
  <c r="D53" i="56"/>
  <c r="D54" i="56"/>
  <c r="D56" i="56"/>
  <c r="D57" i="56"/>
  <c r="D59" i="56"/>
  <c r="D60" i="56"/>
  <c r="D62" i="56"/>
  <c r="D63" i="56"/>
  <c r="D65" i="56"/>
  <c r="D66" i="56"/>
  <c r="D68" i="56"/>
  <c r="D69" i="56"/>
  <c r="D71" i="56"/>
  <c r="D72" i="56"/>
  <c r="D74" i="56"/>
  <c r="D75" i="56"/>
  <c r="D77" i="56"/>
  <c r="D78" i="56"/>
  <c r="D80" i="56"/>
  <c r="D81" i="56"/>
  <c r="EB34" i="33" l="1"/>
  <c r="K34" i="32" l="1"/>
  <c r="AS34" i="31" l="1"/>
  <c r="D20" i="56" l="1"/>
  <c r="FG1" i="50" l="1"/>
  <c r="FF1" i="50"/>
  <c r="FE1" i="50"/>
  <c r="FD1" i="50"/>
  <c r="FC1" i="50"/>
  <c r="FB1" i="50"/>
  <c r="FA1" i="50"/>
  <c r="EZ1" i="50"/>
  <c r="EY1" i="50"/>
  <c r="EX1" i="50"/>
  <c r="EW1" i="50"/>
  <c r="EV1" i="50"/>
  <c r="EU1" i="50"/>
  <c r="ET1" i="50"/>
  <c r="ES1" i="50"/>
  <c r="ER1" i="50"/>
  <c r="EQ1" i="50"/>
  <c r="EP1" i="50"/>
  <c r="EO1" i="50"/>
  <c r="EN1" i="50"/>
  <c r="EM1" i="50"/>
  <c r="EL1" i="50"/>
  <c r="EK1" i="50"/>
  <c r="EJ1" i="50"/>
  <c r="EI1" i="50"/>
  <c r="EH1" i="50"/>
  <c r="EG1" i="50"/>
  <c r="EF1" i="50"/>
  <c r="EE1" i="50"/>
  <c r="EC1" i="50"/>
  <c r="EB1" i="50"/>
  <c r="EA1" i="50"/>
  <c r="DZ1" i="50"/>
  <c r="DY1" i="50"/>
  <c r="DX1" i="50"/>
  <c r="DW1" i="50"/>
  <c r="DV1" i="50"/>
  <c r="DU1" i="50"/>
  <c r="DT1" i="50"/>
  <c r="DS1" i="50"/>
  <c r="DR1" i="50"/>
  <c r="DQ1" i="50"/>
  <c r="DP1" i="50"/>
  <c r="DO1" i="50"/>
  <c r="DN1" i="50"/>
  <c r="DM1" i="50"/>
  <c r="DL1" i="50"/>
  <c r="DK1" i="50"/>
  <c r="DJ1" i="50"/>
  <c r="DI1" i="50"/>
  <c r="DH1" i="50"/>
  <c r="DG1" i="50"/>
  <c r="DF1" i="50"/>
  <c r="DE1" i="50"/>
  <c r="DD1" i="50"/>
  <c r="DC1" i="50"/>
  <c r="DB1" i="50"/>
  <c r="DA1" i="50"/>
  <c r="CZ1" i="50"/>
  <c r="CY1" i="50"/>
  <c r="CX1" i="50"/>
  <c r="CW1" i="50"/>
  <c r="CV1" i="50"/>
  <c r="CU1" i="50"/>
  <c r="CT1" i="50"/>
  <c r="CS1" i="50"/>
  <c r="CR1" i="50"/>
  <c r="CQ1" i="50"/>
  <c r="CP1" i="50"/>
  <c r="CO1" i="50"/>
  <c r="CN1" i="50"/>
  <c r="CM1" i="50"/>
  <c r="CL1" i="50"/>
  <c r="CK1" i="50"/>
  <c r="CJ1" i="50"/>
  <c r="CI1" i="50"/>
  <c r="CH1" i="50"/>
  <c r="CG1" i="50"/>
  <c r="CF1" i="50"/>
  <c r="CE1" i="50"/>
  <c r="CD1" i="50"/>
  <c r="CC1" i="50"/>
  <c r="CB1" i="50"/>
  <c r="CA1" i="50"/>
  <c r="BZ1" i="50"/>
  <c r="BY1" i="50"/>
  <c r="BX1" i="50"/>
  <c r="BW1" i="50"/>
  <c r="BV1" i="50"/>
  <c r="BU1" i="50"/>
  <c r="BT1" i="50"/>
  <c r="BS1" i="50"/>
  <c r="BR1" i="50"/>
  <c r="BQ1" i="50"/>
  <c r="BP1" i="50"/>
  <c r="BO1" i="50"/>
  <c r="BN1" i="50"/>
  <c r="BM1" i="50"/>
  <c r="BL1" i="50"/>
  <c r="BK1" i="50"/>
  <c r="BJ1" i="50"/>
  <c r="BI1" i="50"/>
  <c r="BH1" i="50"/>
  <c r="BG1" i="50"/>
  <c r="BF1" i="50"/>
  <c r="BE1" i="50"/>
  <c r="BD1" i="50"/>
  <c r="BC1" i="50"/>
  <c r="BB1" i="50"/>
  <c r="BA1" i="50"/>
  <c r="AZ1" i="50"/>
  <c r="AY1" i="50"/>
  <c r="AX1" i="50"/>
  <c r="AW1" i="50"/>
  <c r="AV1" i="50"/>
  <c r="AU1" i="50"/>
  <c r="AT1" i="50"/>
  <c r="AR1" i="50"/>
  <c r="AQ1" i="50"/>
  <c r="AP1" i="50"/>
  <c r="AO1" i="50"/>
  <c r="AN1" i="50"/>
  <c r="AM1" i="50"/>
  <c r="AL1" i="50"/>
  <c r="AK1" i="50"/>
  <c r="AJ1" i="50"/>
  <c r="AI1" i="50"/>
  <c r="AH1" i="50"/>
  <c r="AG1" i="50"/>
  <c r="AF1" i="50"/>
  <c r="AE1" i="50"/>
  <c r="AD1" i="50"/>
  <c r="AC1" i="50"/>
  <c r="AB1" i="50"/>
  <c r="AA1" i="50"/>
  <c r="Z1" i="50"/>
  <c r="Y1" i="50"/>
  <c r="X1" i="50"/>
  <c r="W1" i="50"/>
  <c r="V1" i="50"/>
  <c r="U1" i="50"/>
  <c r="T1" i="50"/>
  <c r="S1" i="50"/>
  <c r="R1" i="50"/>
  <c r="Q1" i="50"/>
  <c r="P1" i="50"/>
  <c r="O1" i="50"/>
  <c r="N1" i="50"/>
  <c r="M1" i="50"/>
  <c r="L1" i="50"/>
  <c r="K1" i="50"/>
  <c r="J1" i="50"/>
  <c r="I1" i="50"/>
  <c r="H1" i="50"/>
  <c r="G1" i="50"/>
  <c r="F1" i="50"/>
  <c r="E1" i="50"/>
  <c r="D1" i="50"/>
  <c r="FG35" i="49" l="1"/>
  <c r="FF35" i="49"/>
  <c r="FE35" i="49"/>
  <c r="FD35" i="49"/>
  <c r="FC35" i="49"/>
  <c r="FB35" i="49"/>
  <c r="FA35" i="49"/>
  <c r="EZ35" i="49"/>
  <c r="EY35" i="49"/>
  <c r="EX35" i="49"/>
  <c r="EW35" i="49"/>
  <c r="EV35" i="49"/>
  <c r="EU35" i="49"/>
  <c r="ET35" i="49"/>
  <c r="ES35" i="49"/>
  <c r="ER35" i="49"/>
  <c r="EQ35" i="49"/>
  <c r="EP35" i="49"/>
  <c r="EO35" i="49"/>
  <c r="EN35" i="49"/>
  <c r="EM35" i="49"/>
  <c r="EL35" i="49"/>
  <c r="EK35" i="49"/>
  <c r="EJ35" i="49"/>
  <c r="EI35" i="49"/>
  <c r="EH35" i="49"/>
  <c r="EG35" i="49"/>
  <c r="EF35" i="49"/>
  <c r="EE35" i="49"/>
  <c r="ED35" i="49"/>
  <c r="EC35" i="49"/>
  <c r="EB35" i="49"/>
  <c r="EA35" i="49"/>
  <c r="DZ35" i="49"/>
  <c r="DY35" i="49"/>
  <c r="DX35" i="49"/>
  <c r="DW35" i="49"/>
  <c r="DV35" i="49"/>
  <c r="DU35" i="49"/>
  <c r="DT35" i="49"/>
  <c r="DS35" i="49"/>
  <c r="DR35" i="49"/>
  <c r="DQ35" i="49"/>
  <c r="DP35" i="49"/>
  <c r="DO35" i="49"/>
  <c r="DN35" i="49"/>
  <c r="DM35" i="49"/>
  <c r="DL35" i="49"/>
  <c r="DK35" i="49"/>
  <c r="DJ35" i="49"/>
  <c r="DI35" i="49"/>
  <c r="DH35" i="49"/>
  <c r="DG35" i="49"/>
  <c r="DF35" i="49"/>
  <c r="DE35" i="49"/>
  <c r="DD35" i="49"/>
  <c r="DC35" i="49"/>
  <c r="DB35" i="49"/>
  <c r="DA35" i="49"/>
  <c r="CZ35" i="49"/>
  <c r="CY35" i="49"/>
  <c r="CX35" i="49"/>
  <c r="CW35" i="49"/>
  <c r="CV35" i="49"/>
  <c r="CU35" i="49"/>
  <c r="CT35" i="49"/>
  <c r="CS35" i="49"/>
  <c r="CR35" i="49"/>
  <c r="CQ35" i="49"/>
  <c r="CP35" i="49"/>
  <c r="CO35" i="49"/>
  <c r="CN35" i="49"/>
  <c r="CM35" i="49"/>
  <c r="CL35" i="49"/>
  <c r="CK35" i="49"/>
  <c r="CJ35" i="49"/>
  <c r="CI35" i="49"/>
  <c r="CH35" i="49"/>
  <c r="CG35" i="49"/>
  <c r="CF35" i="49"/>
  <c r="CE35" i="49"/>
  <c r="CD35" i="49"/>
  <c r="CC35" i="49"/>
  <c r="CB35" i="49"/>
  <c r="CA35" i="49"/>
  <c r="BZ35" i="49"/>
  <c r="BY35" i="49"/>
  <c r="BX35" i="49"/>
  <c r="BW35" i="49"/>
  <c r="BV35" i="49"/>
  <c r="BU35" i="49"/>
  <c r="BT35" i="49"/>
  <c r="BS35" i="49"/>
  <c r="BR35" i="49"/>
  <c r="BQ35" i="49"/>
  <c r="BP35" i="49"/>
  <c r="BO35" i="49"/>
  <c r="BN35" i="49"/>
  <c r="BM35" i="49"/>
  <c r="BL35" i="49"/>
  <c r="BK35" i="49"/>
  <c r="BJ35" i="49"/>
  <c r="BI35" i="49"/>
  <c r="BH35" i="49"/>
  <c r="BG35" i="49"/>
  <c r="BF35" i="49"/>
  <c r="BE35" i="49"/>
  <c r="BD35" i="49"/>
  <c r="BC35" i="49"/>
  <c r="BB35" i="49"/>
  <c r="BA35" i="49"/>
  <c r="AZ35" i="49"/>
  <c r="AY35" i="49"/>
  <c r="AX35" i="49"/>
  <c r="AW35" i="49"/>
  <c r="AV35" i="49"/>
  <c r="AU35" i="49"/>
  <c r="AT35" i="49"/>
  <c r="AS35" i="49"/>
  <c r="AR35" i="49"/>
  <c r="AQ35" i="49"/>
  <c r="AP35" i="49"/>
  <c r="AO35" i="49"/>
  <c r="AN35" i="49"/>
  <c r="AM35" i="49"/>
  <c r="AL35" i="49"/>
  <c r="AK35" i="49"/>
  <c r="AJ35" i="49"/>
  <c r="AI35" i="49"/>
  <c r="AH35" i="49"/>
  <c r="AG35" i="49"/>
  <c r="AF35" i="49"/>
  <c r="AE35" i="49"/>
  <c r="AD35" i="49"/>
  <c r="AC35" i="49"/>
  <c r="AB35" i="49"/>
  <c r="AA35" i="49"/>
  <c r="Z35" i="49"/>
  <c r="Y35" i="49"/>
  <c r="X35" i="49"/>
  <c r="W35" i="49"/>
  <c r="V35" i="49"/>
  <c r="U35" i="49"/>
  <c r="T35" i="49"/>
  <c r="S35" i="49"/>
  <c r="R35" i="49"/>
  <c r="Q35" i="49"/>
  <c r="P35" i="49"/>
  <c r="O35" i="49"/>
  <c r="N35" i="49"/>
  <c r="M35" i="49"/>
  <c r="L35" i="49"/>
  <c r="K35" i="49"/>
  <c r="J35" i="49"/>
  <c r="H35" i="49"/>
  <c r="G35" i="49"/>
  <c r="F35" i="49"/>
  <c r="E35" i="49"/>
  <c r="D35" i="49"/>
  <c r="FG34" i="49"/>
  <c r="FF34" i="49"/>
  <c r="FE34" i="49"/>
  <c r="FD34" i="49"/>
  <c r="FC34" i="49"/>
  <c r="FB34" i="49"/>
  <c r="FA34" i="49"/>
  <c r="EZ34" i="49"/>
  <c r="EY34" i="49"/>
  <c r="EX34" i="49"/>
  <c r="EW34" i="49"/>
  <c r="EV34" i="49"/>
  <c r="EU34" i="49"/>
  <c r="ET34" i="49"/>
  <c r="ES34" i="49"/>
  <c r="ER34" i="49"/>
  <c r="EQ34" i="49"/>
  <c r="EP34" i="49"/>
  <c r="EO34" i="49"/>
  <c r="EN34" i="49"/>
  <c r="EM34" i="49"/>
  <c r="EL34" i="49"/>
  <c r="EK34" i="49"/>
  <c r="EJ34" i="49"/>
  <c r="EI34" i="49"/>
  <c r="EH34" i="49"/>
  <c r="EG34" i="49"/>
  <c r="EF34" i="49"/>
  <c r="EE34" i="49"/>
  <c r="ED34" i="49"/>
  <c r="EC34" i="49"/>
  <c r="EB34" i="49"/>
  <c r="EA34" i="49"/>
  <c r="DZ34" i="49"/>
  <c r="DY34" i="49"/>
  <c r="DX34" i="49"/>
  <c r="DW34" i="49"/>
  <c r="DV34" i="49"/>
  <c r="DU34" i="49"/>
  <c r="DT34" i="49"/>
  <c r="DS34" i="49"/>
  <c r="DR34" i="49"/>
  <c r="DQ34" i="49"/>
  <c r="DP34" i="49"/>
  <c r="DO34" i="49"/>
  <c r="DN34" i="49"/>
  <c r="DM34" i="49"/>
  <c r="DL34" i="49"/>
  <c r="DK34" i="49"/>
  <c r="DJ34" i="49"/>
  <c r="DI34" i="49"/>
  <c r="DH34" i="49"/>
  <c r="DG34" i="49"/>
  <c r="DF34" i="49"/>
  <c r="DE34" i="49"/>
  <c r="DD34" i="49"/>
  <c r="DC34" i="49"/>
  <c r="DB34" i="49"/>
  <c r="DA34" i="49"/>
  <c r="CZ34" i="49"/>
  <c r="CY34" i="49"/>
  <c r="CX34" i="49"/>
  <c r="CW34" i="49"/>
  <c r="CV34" i="49"/>
  <c r="CU34" i="49"/>
  <c r="CT34" i="49"/>
  <c r="CS34" i="49"/>
  <c r="CR34" i="49"/>
  <c r="CQ34" i="49"/>
  <c r="CP34" i="49"/>
  <c r="CO34" i="49"/>
  <c r="CN34" i="49"/>
  <c r="CM34" i="49"/>
  <c r="CL34" i="49"/>
  <c r="CK34" i="49"/>
  <c r="CJ34" i="49"/>
  <c r="CI34" i="49"/>
  <c r="CH34" i="49"/>
  <c r="CG34" i="49"/>
  <c r="CF34" i="49"/>
  <c r="CE34" i="49"/>
  <c r="CD34" i="49"/>
  <c r="CC34" i="49"/>
  <c r="CB34" i="49"/>
  <c r="CA34" i="49"/>
  <c r="BZ34" i="49"/>
  <c r="BY34" i="49"/>
  <c r="BX34" i="49"/>
  <c r="BW34" i="49"/>
  <c r="BV34" i="49"/>
  <c r="BU34" i="49"/>
  <c r="BT34" i="49"/>
  <c r="BS34" i="49"/>
  <c r="BR34" i="49"/>
  <c r="BQ34" i="49"/>
  <c r="BP34" i="49"/>
  <c r="BO34" i="49"/>
  <c r="BN34" i="49"/>
  <c r="BM34" i="49"/>
  <c r="BL34" i="49"/>
  <c r="BK34" i="49"/>
  <c r="BJ34" i="49"/>
  <c r="BI34" i="49"/>
  <c r="BH34" i="49"/>
  <c r="BG34" i="49"/>
  <c r="BF34" i="49"/>
  <c r="BE34" i="49"/>
  <c r="BD34" i="49"/>
  <c r="BC34" i="49"/>
  <c r="BB34" i="49"/>
  <c r="BA34" i="49"/>
  <c r="AZ34" i="49"/>
  <c r="AY34" i="49"/>
  <c r="AX34" i="49"/>
  <c r="AW34" i="49"/>
  <c r="AV34" i="49"/>
  <c r="AU34" i="49"/>
  <c r="AT34" i="49"/>
  <c r="AS34" i="49"/>
  <c r="AR34" i="49"/>
  <c r="AQ34" i="49"/>
  <c r="AP34" i="49"/>
  <c r="AO34" i="49"/>
  <c r="AN34" i="49"/>
  <c r="AM34" i="49"/>
  <c r="AL34" i="49"/>
  <c r="AK34" i="49"/>
  <c r="AJ34" i="49"/>
  <c r="AI34" i="49"/>
  <c r="AH34" i="49"/>
  <c r="AG34" i="49"/>
  <c r="AF34" i="49"/>
  <c r="AE34" i="49"/>
  <c r="AD34" i="49"/>
  <c r="AC34" i="49"/>
  <c r="AB34" i="49"/>
  <c r="AA34" i="49"/>
  <c r="Z34" i="49"/>
  <c r="Y34" i="49"/>
  <c r="X34" i="49"/>
  <c r="W34" i="49"/>
  <c r="V34" i="49"/>
  <c r="U34" i="49"/>
  <c r="T34" i="49"/>
  <c r="S34" i="49"/>
  <c r="R34" i="49"/>
  <c r="Q34" i="49"/>
  <c r="P34" i="49"/>
  <c r="O34" i="49"/>
  <c r="N34" i="49"/>
  <c r="M34" i="49"/>
  <c r="L34" i="49"/>
  <c r="K34" i="49"/>
  <c r="J34" i="49"/>
  <c r="I34" i="49"/>
  <c r="H34" i="49"/>
  <c r="G34" i="49"/>
  <c r="G36" i="49" s="1"/>
  <c r="F34" i="49"/>
  <c r="E34" i="49"/>
  <c r="D34" i="49"/>
  <c r="FG1" i="49"/>
  <c r="FG42" i="49" s="1"/>
  <c r="FF1" i="49"/>
  <c r="FF42" i="49" s="1"/>
  <c r="FE1" i="49"/>
  <c r="FE42" i="49" s="1"/>
  <c r="FD1" i="49"/>
  <c r="FD42" i="49" s="1"/>
  <c r="FC1" i="49"/>
  <c r="FC42" i="49" s="1"/>
  <c r="FB1" i="49"/>
  <c r="FB42" i="49" s="1"/>
  <c r="FA1" i="49"/>
  <c r="FA42" i="49" s="1"/>
  <c r="EZ1" i="49"/>
  <c r="EZ42" i="49" s="1"/>
  <c r="EY1" i="49"/>
  <c r="EY42" i="49" s="1"/>
  <c r="EX1" i="49"/>
  <c r="EX42" i="49" s="1"/>
  <c r="EW1" i="49"/>
  <c r="EW42" i="49" s="1"/>
  <c r="EV1" i="49"/>
  <c r="EV42" i="49" s="1"/>
  <c r="EU1" i="49"/>
  <c r="EU42" i="49" s="1"/>
  <c r="ET1" i="49"/>
  <c r="ET42" i="49" s="1"/>
  <c r="ES1" i="49"/>
  <c r="ES42" i="49" s="1"/>
  <c r="ER1" i="49"/>
  <c r="ER42" i="49" s="1"/>
  <c r="EQ1" i="49"/>
  <c r="EQ42" i="49" s="1"/>
  <c r="EP1" i="49"/>
  <c r="EP42" i="49" s="1"/>
  <c r="EO1" i="49"/>
  <c r="EO42" i="49" s="1"/>
  <c r="EN1" i="49"/>
  <c r="EN42" i="49" s="1"/>
  <c r="EM1" i="49"/>
  <c r="EM42" i="49" s="1"/>
  <c r="EL1" i="49"/>
  <c r="EL42" i="49" s="1"/>
  <c r="EK1" i="49"/>
  <c r="EK42" i="49" s="1"/>
  <c r="EJ1" i="49"/>
  <c r="EJ42" i="49" s="1"/>
  <c r="EI1" i="49"/>
  <c r="EI42" i="49" s="1"/>
  <c r="EH1" i="49"/>
  <c r="EH42" i="49" s="1"/>
  <c r="EG1" i="49"/>
  <c r="EG42" i="49" s="1"/>
  <c r="EF1" i="49"/>
  <c r="EF42" i="49" s="1"/>
  <c r="EE1" i="49"/>
  <c r="EE42" i="49" s="1"/>
  <c r="ED1" i="49"/>
  <c r="ED42" i="49" s="1"/>
  <c r="EC1" i="49"/>
  <c r="EC42" i="49" s="1"/>
  <c r="EB1" i="49"/>
  <c r="EB42" i="49" s="1"/>
  <c r="EA1" i="49"/>
  <c r="EA42" i="49" s="1"/>
  <c r="DZ1" i="49"/>
  <c r="DZ42" i="49" s="1"/>
  <c r="DY1" i="49"/>
  <c r="DY42" i="49" s="1"/>
  <c r="DX1" i="49"/>
  <c r="DX42" i="49" s="1"/>
  <c r="DW1" i="49"/>
  <c r="DW42" i="49" s="1"/>
  <c r="DV1" i="49"/>
  <c r="DV42" i="49" s="1"/>
  <c r="DU1" i="49"/>
  <c r="DU42" i="49" s="1"/>
  <c r="DT1" i="49"/>
  <c r="DT42" i="49" s="1"/>
  <c r="DS1" i="49"/>
  <c r="DS42" i="49" s="1"/>
  <c r="DR1" i="49"/>
  <c r="DR42" i="49" s="1"/>
  <c r="DQ42" i="49"/>
  <c r="DP1" i="49"/>
  <c r="DP42" i="49" s="1"/>
  <c r="DO1" i="49"/>
  <c r="DO42" i="49" s="1"/>
  <c r="DN1" i="49"/>
  <c r="DN42" i="49" s="1"/>
  <c r="DM1" i="49"/>
  <c r="DM42" i="49" s="1"/>
  <c r="DL1" i="49"/>
  <c r="DL42" i="49" s="1"/>
  <c r="DK1" i="49"/>
  <c r="DK42" i="49" s="1"/>
  <c r="DJ1" i="49"/>
  <c r="DJ42" i="49" s="1"/>
  <c r="DI1" i="49"/>
  <c r="DI42" i="49" s="1"/>
  <c r="DH1" i="49"/>
  <c r="DH42" i="49" s="1"/>
  <c r="DG1" i="49"/>
  <c r="DG42" i="49" s="1"/>
  <c r="DF1" i="49"/>
  <c r="DF42" i="49" s="1"/>
  <c r="DE1" i="49"/>
  <c r="DE42" i="49" s="1"/>
  <c r="DD1" i="49"/>
  <c r="DD42" i="49" s="1"/>
  <c r="DC42" i="49"/>
  <c r="DB1" i="49"/>
  <c r="DB42" i="49" s="1"/>
  <c r="DA1" i="49"/>
  <c r="DA42" i="49" s="1"/>
  <c r="CZ1" i="49"/>
  <c r="CZ42" i="49" s="1"/>
  <c r="CY1" i="49"/>
  <c r="CY42" i="49" s="1"/>
  <c r="CX1" i="49"/>
  <c r="CX42" i="49" s="1"/>
  <c r="CW1" i="49"/>
  <c r="CW42" i="49" s="1"/>
  <c r="CV1" i="49"/>
  <c r="CV42" i="49" s="1"/>
  <c r="CU1" i="49"/>
  <c r="CU42" i="49" s="1"/>
  <c r="CT1" i="49"/>
  <c r="CT42" i="49" s="1"/>
  <c r="CS1" i="49"/>
  <c r="CS42" i="49" s="1"/>
  <c r="CR1" i="49"/>
  <c r="CR42" i="49" s="1"/>
  <c r="CQ1" i="49"/>
  <c r="CQ42" i="49" s="1"/>
  <c r="CP1" i="49"/>
  <c r="CP42" i="49" s="1"/>
  <c r="CO1" i="49"/>
  <c r="CO42" i="49" s="1"/>
  <c r="CN1" i="49"/>
  <c r="CN42" i="49" s="1"/>
  <c r="CM1" i="49"/>
  <c r="CM42" i="49" s="1"/>
  <c r="CL1" i="49"/>
  <c r="CL42" i="49" s="1"/>
  <c r="CK1" i="49"/>
  <c r="CK42" i="49" s="1"/>
  <c r="CJ1" i="49"/>
  <c r="CJ42" i="49" s="1"/>
  <c r="CI1" i="49"/>
  <c r="CI42" i="49" s="1"/>
  <c r="CH1" i="49"/>
  <c r="CH42" i="49" s="1"/>
  <c r="CG1" i="49"/>
  <c r="CG42" i="49" s="1"/>
  <c r="CF1" i="49"/>
  <c r="CF42" i="49" s="1"/>
  <c r="CE1" i="49"/>
  <c r="CE42" i="49" s="1"/>
  <c r="CD1" i="49"/>
  <c r="CD42" i="49" s="1"/>
  <c r="CC1" i="49"/>
  <c r="CC42" i="49" s="1"/>
  <c r="CB1" i="49"/>
  <c r="CB42" i="49" s="1"/>
  <c r="CA1" i="49"/>
  <c r="CA42" i="49" s="1"/>
  <c r="BZ1" i="49"/>
  <c r="BZ42" i="49" s="1"/>
  <c r="BY1" i="49"/>
  <c r="BY42" i="49" s="1"/>
  <c r="BX1" i="49"/>
  <c r="BX42" i="49" s="1"/>
  <c r="BW1" i="49"/>
  <c r="BW42" i="49" s="1"/>
  <c r="BV1" i="49"/>
  <c r="BV42" i="49" s="1"/>
  <c r="BU1" i="49"/>
  <c r="BU42" i="49" s="1"/>
  <c r="BT1" i="49"/>
  <c r="BT42" i="49" s="1"/>
  <c r="BS1" i="49"/>
  <c r="BS42" i="49" s="1"/>
  <c r="BR1" i="49"/>
  <c r="BR42" i="49" s="1"/>
  <c r="BQ1" i="49"/>
  <c r="BQ42" i="49" s="1"/>
  <c r="BP1" i="49"/>
  <c r="BP42" i="49" s="1"/>
  <c r="BO1" i="49"/>
  <c r="BO42" i="49" s="1"/>
  <c r="BN1" i="49"/>
  <c r="BN42" i="49" s="1"/>
  <c r="BM1" i="49"/>
  <c r="BM42" i="49" s="1"/>
  <c r="BL1" i="49"/>
  <c r="BL42" i="49" s="1"/>
  <c r="BK1" i="49"/>
  <c r="BK42" i="49" s="1"/>
  <c r="BJ1" i="49"/>
  <c r="BJ42" i="49" s="1"/>
  <c r="BI1" i="49"/>
  <c r="BI42" i="49" s="1"/>
  <c r="BH1" i="49"/>
  <c r="BH42" i="49" s="1"/>
  <c r="BG1" i="49"/>
  <c r="BG42" i="49" s="1"/>
  <c r="BF1" i="49"/>
  <c r="BF42" i="49" s="1"/>
  <c r="BE1" i="49"/>
  <c r="BE42" i="49" s="1"/>
  <c r="BD1" i="49"/>
  <c r="BD42" i="49" s="1"/>
  <c r="BC1" i="49"/>
  <c r="BC42" i="49" s="1"/>
  <c r="BB1" i="49"/>
  <c r="BB42" i="49" s="1"/>
  <c r="BA1" i="49"/>
  <c r="BA42" i="49" s="1"/>
  <c r="AZ1" i="49"/>
  <c r="AZ42" i="49" s="1"/>
  <c r="AY1" i="49"/>
  <c r="AY42" i="49" s="1"/>
  <c r="AX1" i="49"/>
  <c r="AX42" i="49" s="1"/>
  <c r="AW1" i="49"/>
  <c r="AW42" i="49" s="1"/>
  <c r="AV1" i="49"/>
  <c r="AV42" i="49" s="1"/>
  <c r="AU1" i="49"/>
  <c r="AU42" i="49" s="1"/>
  <c r="AT1" i="49"/>
  <c r="AT42" i="49" s="1"/>
  <c r="AS1" i="49"/>
  <c r="AS42" i="49" s="1"/>
  <c r="AR1" i="49"/>
  <c r="AR42" i="49" s="1"/>
  <c r="AQ1" i="49"/>
  <c r="AQ42" i="49" s="1"/>
  <c r="AP1" i="49"/>
  <c r="AP42" i="49" s="1"/>
  <c r="AO1" i="49"/>
  <c r="AO42" i="49" s="1"/>
  <c r="AN1" i="49"/>
  <c r="AN42" i="49" s="1"/>
  <c r="AM1" i="49"/>
  <c r="AM42" i="49" s="1"/>
  <c r="AL1" i="49"/>
  <c r="AL42" i="49" s="1"/>
  <c r="AK1" i="49"/>
  <c r="AK42" i="49" s="1"/>
  <c r="AJ1" i="49"/>
  <c r="AJ42" i="49" s="1"/>
  <c r="AI1" i="49"/>
  <c r="AI42" i="49" s="1"/>
  <c r="AH1" i="49"/>
  <c r="AH42" i="49" s="1"/>
  <c r="AG1" i="49"/>
  <c r="AG42" i="49" s="1"/>
  <c r="AF1" i="49"/>
  <c r="AF42" i="49" s="1"/>
  <c r="AE1" i="49"/>
  <c r="AE42" i="49" s="1"/>
  <c r="AD1" i="49"/>
  <c r="AD42" i="49" s="1"/>
  <c r="AC1" i="49"/>
  <c r="AC42" i="49" s="1"/>
  <c r="AB1" i="49"/>
  <c r="AB42" i="49" s="1"/>
  <c r="AA1" i="49"/>
  <c r="AA42" i="49" s="1"/>
  <c r="Z1" i="49"/>
  <c r="Z42" i="49" s="1"/>
  <c r="Y1" i="49"/>
  <c r="Y42" i="49" s="1"/>
  <c r="X1" i="49"/>
  <c r="X42" i="49" s="1"/>
  <c r="W1" i="49"/>
  <c r="W42" i="49" s="1"/>
  <c r="V1" i="49"/>
  <c r="V42" i="49" s="1"/>
  <c r="U1" i="49"/>
  <c r="U42" i="49" s="1"/>
  <c r="T1" i="49"/>
  <c r="T42" i="49" s="1"/>
  <c r="S1" i="49"/>
  <c r="S42" i="49" s="1"/>
  <c r="R1" i="49"/>
  <c r="R42" i="49" s="1"/>
  <c r="Q1" i="49"/>
  <c r="Q42" i="49" s="1"/>
  <c r="P1" i="49"/>
  <c r="P42" i="49" s="1"/>
  <c r="O1" i="49"/>
  <c r="O42" i="49" s="1"/>
  <c r="N1" i="49"/>
  <c r="N42" i="49" s="1"/>
  <c r="M1" i="49"/>
  <c r="M42" i="49" s="1"/>
  <c r="L1" i="49"/>
  <c r="L42" i="49" s="1"/>
  <c r="K1" i="49"/>
  <c r="K42" i="49" s="1"/>
  <c r="J1" i="49"/>
  <c r="J42" i="49" s="1"/>
  <c r="I1" i="49"/>
  <c r="I42" i="49" s="1"/>
  <c r="H1" i="49"/>
  <c r="H42" i="49" s="1"/>
  <c r="G1" i="49"/>
  <c r="G42" i="49" s="1"/>
  <c r="F1" i="49"/>
  <c r="F42" i="49" s="1"/>
  <c r="E1" i="49"/>
  <c r="E42" i="49" s="1"/>
  <c r="D1" i="49"/>
  <c r="D42" i="49" s="1"/>
  <c r="EL36" i="49" l="1"/>
  <c r="ET36" i="49"/>
  <c r="DJ36" i="49"/>
  <c r="Z36" i="49"/>
  <c r="CP36" i="49"/>
  <c r="BB36" i="49"/>
  <c r="DF36" i="49"/>
  <c r="R36" i="49"/>
  <c r="EX36" i="49"/>
  <c r="DR36" i="49"/>
  <c r="BZ36" i="49"/>
  <c r="W36" i="49"/>
  <c r="CH36" i="49"/>
  <c r="CD36" i="49"/>
  <c r="EP36" i="49"/>
  <c r="AT36" i="49"/>
  <c r="AX36" i="49"/>
  <c r="ED36" i="49"/>
  <c r="AD36" i="49"/>
  <c r="EU36" i="49"/>
  <c r="DN36" i="49"/>
  <c r="DX36" i="49"/>
  <c r="EF36" i="49"/>
  <c r="EN36" i="49"/>
  <c r="EV36" i="49"/>
  <c r="FD36" i="49"/>
  <c r="H36" i="49"/>
  <c r="P36" i="49"/>
  <c r="X36" i="49"/>
  <c r="AF36" i="49"/>
  <c r="AN36" i="49"/>
  <c r="AV36" i="49"/>
  <c r="BD36" i="49"/>
  <c r="BL36" i="49"/>
  <c r="BT36" i="49"/>
  <c r="CB36" i="49"/>
  <c r="CJ36" i="49"/>
  <c r="CR36" i="49"/>
  <c r="CZ36" i="49"/>
  <c r="DH36" i="49"/>
  <c r="DP36" i="49"/>
  <c r="EE36" i="49"/>
  <c r="FB36" i="49"/>
  <c r="F36" i="49"/>
  <c r="V36" i="49"/>
  <c r="AL36" i="49"/>
  <c r="BJ36" i="49"/>
  <c r="DZ36" i="49"/>
  <c r="DY36" i="49"/>
  <c r="EG36" i="49"/>
  <c r="EO36" i="49"/>
  <c r="EW36" i="49"/>
  <c r="FE36" i="49"/>
  <c r="I36" i="49"/>
  <c r="Q36" i="49"/>
  <c r="Y36" i="49"/>
  <c r="AG36" i="49"/>
  <c r="AO36" i="49"/>
  <c r="AW36" i="49"/>
  <c r="BE36" i="49"/>
  <c r="BM36" i="49"/>
  <c r="BU36" i="49"/>
  <c r="CC36" i="49"/>
  <c r="CK36" i="49"/>
  <c r="CS36" i="49"/>
  <c r="DA36" i="49"/>
  <c r="DI36" i="49"/>
  <c r="DQ36" i="49"/>
  <c r="EH36" i="49"/>
  <c r="FC36" i="49"/>
  <c r="AP36" i="49"/>
  <c r="BF36" i="49"/>
  <c r="CL36" i="49"/>
  <c r="DB36" i="49"/>
  <c r="EA36" i="49"/>
  <c r="EI36" i="49"/>
  <c r="EQ36" i="49"/>
  <c r="EY36" i="49"/>
  <c r="FG36" i="49"/>
  <c r="K36" i="49"/>
  <c r="S36" i="49"/>
  <c r="AA36" i="49"/>
  <c r="AI36" i="49"/>
  <c r="AQ36" i="49"/>
  <c r="AY36" i="49"/>
  <c r="BG36" i="49"/>
  <c r="BO36" i="49"/>
  <c r="BW36" i="49"/>
  <c r="CE36" i="49"/>
  <c r="CM36" i="49"/>
  <c r="CU36" i="49"/>
  <c r="DC36" i="49"/>
  <c r="DK36" i="49"/>
  <c r="DS36" i="49"/>
  <c r="EM36" i="49"/>
  <c r="BN36" i="49"/>
  <c r="CT36" i="49"/>
  <c r="FF36" i="49"/>
  <c r="DT36" i="49"/>
  <c r="EB36" i="49"/>
  <c r="EJ36" i="49"/>
  <c r="ER36" i="49"/>
  <c r="EZ36" i="49"/>
  <c r="D36" i="49"/>
  <c r="L36" i="49"/>
  <c r="T36" i="49"/>
  <c r="AB36" i="49"/>
  <c r="AJ36" i="49"/>
  <c r="AR36" i="49"/>
  <c r="AZ36" i="49"/>
  <c r="BH36" i="49"/>
  <c r="BP36" i="49"/>
  <c r="BX36" i="49"/>
  <c r="CF36" i="49"/>
  <c r="CN36" i="49"/>
  <c r="CV36" i="49"/>
  <c r="DD36" i="49"/>
  <c r="DL36" i="49"/>
  <c r="DV36" i="49"/>
  <c r="J36" i="49"/>
  <c r="AH36" i="49"/>
  <c r="BV36" i="49"/>
  <c r="DU36" i="49"/>
  <c r="EC36" i="49"/>
  <c r="EK36" i="49"/>
  <c r="ES36" i="49"/>
  <c r="FA36" i="49"/>
  <c r="E36" i="49"/>
  <c r="M36" i="49"/>
  <c r="U36" i="49"/>
  <c r="AC36" i="49"/>
  <c r="AK36" i="49"/>
  <c r="AS36" i="49"/>
  <c r="BA36" i="49"/>
  <c r="BI36" i="49"/>
  <c r="BQ36" i="49"/>
  <c r="BY36" i="49"/>
  <c r="CG36" i="49"/>
  <c r="CO36" i="49"/>
  <c r="CW36" i="49"/>
  <c r="DE36" i="49"/>
  <c r="DM36" i="49"/>
  <c r="DW36" i="49"/>
  <c r="N36" i="49"/>
  <c r="BR36" i="49"/>
  <c r="CX36" i="49"/>
  <c r="O36" i="49"/>
  <c r="AE36" i="49"/>
  <c r="AM36" i="49"/>
  <c r="AU36" i="49"/>
  <c r="BC36" i="49"/>
  <c r="BK36" i="49"/>
  <c r="BS36" i="49"/>
  <c r="CA36" i="49"/>
  <c r="CI36" i="49"/>
  <c r="CQ36" i="49"/>
  <c r="CY36" i="49"/>
  <c r="DG36" i="49"/>
  <c r="DO36" i="49"/>
  <c r="FG1" i="48"/>
  <c r="FG42" i="48" l="1"/>
  <c r="FG35" i="48"/>
  <c r="FF35" i="48"/>
  <c r="FE35" i="48"/>
  <c r="FD35" i="48"/>
  <c r="FC35" i="48"/>
  <c r="FB35" i="48"/>
  <c r="FA35" i="48"/>
  <c r="EZ35" i="48"/>
  <c r="EY35" i="48"/>
  <c r="EX35" i="48"/>
  <c r="EW35" i="48"/>
  <c r="EV35" i="48"/>
  <c r="EU35" i="48"/>
  <c r="ET35" i="48"/>
  <c r="ES35" i="48"/>
  <c r="ER35" i="48"/>
  <c r="EQ35" i="48"/>
  <c r="EP35" i="48"/>
  <c r="EO35" i="48"/>
  <c r="EN35" i="48"/>
  <c r="EM35" i="48"/>
  <c r="EL35" i="48"/>
  <c r="EK35" i="48"/>
  <c r="EJ35" i="48"/>
  <c r="EI35" i="48"/>
  <c r="EH35" i="48"/>
  <c r="EG35" i="48"/>
  <c r="EF35" i="48"/>
  <c r="EE35" i="48"/>
  <c r="ED35" i="48"/>
  <c r="EC35" i="48"/>
  <c r="EB35" i="48"/>
  <c r="EA35" i="48"/>
  <c r="DZ35" i="48"/>
  <c r="DY35" i="48"/>
  <c r="DX35" i="48"/>
  <c r="DW35" i="48"/>
  <c r="DV35" i="48"/>
  <c r="DU35" i="48"/>
  <c r="DT35" i="48"/>
  <c r="DS35" i="48"/>
  <c r="DR35" i="48"/>
  <c r="DQ35" i="48"/>
  <c r="DP35" i="48"/>
  <c r="DO35" i="48"/>
  <c r="DN35" i="48"/>
  <c r="DM35" i="48"/>
  <c r="DL35" i="48"/>
  <c r="DK35" i="48"/>
  <c r="DJ35" i="48"/>
  <c r="DI35" i="48"/>
  <c r="DH35" i="48"/>
  <c r="DG35" i="48"/>
  <c r="DF35" i="48"/>
  <c r="DE35" i="48"/>
  <c r="DD35" i="48"/>
  <c r="DC35" i="48"/>
  <c r="DB35" i="48"/>
  <c r="DA35" i="48"/>
  <c r="CZ35" i="48"/>
  <c r="CY35" i="48"/>
  <c r="CX35" i="48"/>
  <c r="CW35" i="48"/>
  <c r="CV35" i="48"/>
  <c r="CU35" i="48"/>
  <c r="CT35" i="48"/>
  <c r="CS35" i="48"/>
  <c r="CR35" i="48"/>
  <c r="CQ35" i="48"/>
  <c r="CP35" i="48"/>
  <c r="CO35" i="48"/>
  <c r="CN35" i="48"/>
  <c r="CM35" i="48"/>
  <c r="CL35" i="48"/>
  <c r="CK35" i="48"/>
  <c r="CJ35" i="48"/>
  <c r="CI35" i="48"/>
  <c r="CH35" i="48"/>
  <c r="CG35" i="48"/>
  <c r="CF35" i="48"/>
  <c r="CE35" i="48"/>
  <c r="CD35" i="48"/>
  <c r="CC35" i="48"/>
  <c r="CB35" i="48"/>
  <c r="CA35" i="48"/>
  <c r="BZ35" i="48"/>
  <c r="BY35" i="48"/>
  <c r="BX35" i="48"/>
  <c r="BW35" i="48"/>
  <c r="BV35" i="48"/>
  <c r="BU35" i="48"/>
  <c r="BT35" i="48"/>
  <c r="BS35" i="48"/>
  <c r="BR35" i="48"/>
  <c r="BQ35" i="48"/>
  <c r="BP35" i="48"/>
  <c r="BO35" i="48"/>
  <c r="BN35" i="48"/>
  <c r="BM35" i="48"/>
  <c r="BL35" i="48"/>
  <c r="BK35" i="48"/>
  <c r="BJ35" i="48"/>
  <c r="BI35" i="48"/>
  <c r="BH35" i="48"/>
  <c r="BG35" i="48"/>
  <c r="BF35" i="48"/>
  <c r="BE35" i="48"/>
  <c r="BD35" i="48"/>
  <c r="BC35" i="48"/>
  <c r="BB35" i="48"/>
  <c r="BA35" i="48"/>
  <c r="AZ35" i="48"/>
  <c r="AY35" i="48"/>
  <c r="AX35" i="48"/>
  <c r="AW35" i="48"/>
  <c r="AV35" i="48"/>
  <c r="AU35" i="48"/>
  <c r="AT35" i="48"/>
  <c r="AS35" i="48"/>
  <c r="AR35" i="48"/>
  <c r="AQ35" i="48"/>
  <c r="AO35" i="48"/>
  <c r="AN35" i="48"/>
  <c r="AM35" i="48"/>
  <c r="AL35" i="48"/>
  <c r="AK35" i="48"/>
  <c r="AJ35" i="48"/>
  <c r="AI35" i="48"/>
  <c r="AH35" i="48"/>
  <c r="AG35" i="48"/>
  <c r="AF35" i="48"/>
  <c r="AE35" i="48"/>
  <c r="AD35" i="48"/>
  <c r="AC35" i="48"/>
  <c r="AB35" i="48"/>
  <c r="AA35" i="48"/>
  <c r="Z35" i="48"/>
  <c r="Y35" i="48"/>
  <c r="X35" i="48"/>
  <c r="W35" i="48"/>
  <c r="V35" i="48"/>
  <c r="U35" i="48"/>
  <c r="T35" i="48"/>
  <c r="S35" i="48"/>
  <c r="R35" i="48"/>
  <c r="Q35" i="48"/>
  <c r="P35" i="48"/>
  <c r="O35" i="48"/>
  <c r="N35" i="48"/>
  <c r="M35" i="48"/>
  <c r="L35" i="48"/>
  <c r="K35" i="48"/>
  <c r="J35" i="48"/>
  <c r="I35" i="48"/>
  <c r="H35" i="48"/>
  <c r="G35" i="48"/>
  <c r="F35" i="48"/>
  <c r="E35" i="48"/>
  <c r="D35" i="48"/>
  <c r="FG34" i="48"/>
  <c r="FF34" i="48"/>
  <c r="FE34" i="48"/>
  <c r="FD34" i="48"/>
  <c r="FC34" i="48"/>
  <c r="FB34" i="48"/>
  <c r="FA34" i="48"/>
  <c r="EZ34" i="48"/>
  <c r="EY34" i="48"/>
  <c r="EX34" i="48"/>
  <c r="EW34" i="48"/>
  <c r="EV34" i="48"/>
  <c r="EU34" i="48"/>
  <c r="ET34" i="48"/>
  <c r="ES34" i="48"/>
  <c r="ER34" i="48"/>
  <c r="EQ34" i="48"/>
  <c r="EP34" i="48"/>
  <c r="EO34" i="48"/>
  <c r="EN34" i="48"/>
  <c r="EM34" i="48"/>
  <c r="EL34" i="48"/>
  <c r="EK34" i="48"/>
  <c r="EJ34" i="48"/>
  <c r="EI34" i="48"/>
  <c r="EH34" i="48"/>
  <c r="EG34" i="48"/>
  <c r="EF34" i="48"/>
  <c r="EE34" i="48"/>
  <c r="ED34" i="48"/>
  <c r="EC34" i="48"/>
  <c r="EB34" i="48"/>
  <c r="EA34" i="48"/>
  <c r="DZ34" i="48"/>
  <c r="DY34" i="48"/>
  <c r="DX34" i="48"/>
  <c r="DW34" i="48"/>
  <c r="DV34" i="48"/>
  <c r="DU34" i="48"/>
  <c r="DT34" i="48"/>
  <c r="DS34" i="48"/>
  <c r="DR34" i="48"/>
  <c r="DQ34" i="48"/>
  <c r="DP34" i="48"/>
  <c r="DO34" i="48"/>
  <c r="DN34" i="48"/>
  <c r="DM34" i="48"/>
  <c r="DL34" i="48"/>
  <c r="DK34" i="48"/>
  <c r="DJ34" i="48"/>
  <c r="DI34" i="48"/>
  <c r="DH34" i="48"/>
  <c r="DG34" i="48"/>
  <c r="DF34" i="48"/>
  <c r="DE34" i="48"/>
  <c r="DD34" i="48"/>
  <c r="DC34" i="48"/>
  <c r="DB34" i="48"/>
  <c r="DA34" i="48"/>
  <c r="CZ34" i="48"/>
  <c r="CY34" i="48"/>
  <c r="CX34" i="48"/>
  <c r="CW34" i="48"/>
  <c r="CV34" i="48"/>
  <c r="CU34" i="48"/>
  <c r="CT34" i="48"/>
  <c r="CS34" i="48"/>
  <c r="CR34" i="48"/>
  <c r="CQ34" i="48"/>
  <c r="CP34" i="48"/>
  <c r="CO34" i="48"/>
  <c r="CN34" i="48"/>
  <c r="CM34" i="48"/>
  <c r="CL34" i="48"/>
  <c r="CK34" i="48"/>
  <c r="CJ34" i="48"/>
  <c r="CI34" i="48"/>
  <c r="CH34" i="48"/>
  <c r="CG34" i="48"/>
  <c r="CF34" i="48"/>
  <c r="CE34" i="48"/>
  <c r="CD34" i="48"/>
  <c r="CC34" i="48"/>
  <c r="CB34" i="48"/>
  <c r="CA34" i="48"/>
  <c r="BZ34" i="48"/>
  <c r="BY34" i="48"/>
  <c r="BX34" i="48"/>
  <c r="BW34" i="48"/>
  <c r="BV34" i="48"/>
  <c r="BU34" i="48"/>
  <c r="BT34" i="48"/>
  <c r="BS34" i="48"/>
  <c r="BR34" i="48"/>
  <c r="BQ34" i="48"/>
  <c r="BP34" i="48"/>
  <c r="BO34" i="48"/>
  <c r="BN34" i="48"/>
  <c r="BM34" i="48"/>
  <c r="BL34" i="48"/>
  <c r="BK34" i="48"/>
  <c r="BJ34" i="48"/>
  <c r="BI34" i="48"/>
  <c r="BH34" i="48"/>
  <c r="BG34" i="48"/>
  <c r="BF34" i="48"/>
  <c r="BE34" i="48"/>
  <c r="BD34" i="48"/>
  <c r="BC34" i="48"/>
  <c r="BB34" i="48"/>
  <c r="BA34" i="48"/>
  <c r="AZ34" i="48"/>
  <c r="AY34" i="48"/>
  <c r="AX34" i="48"/>
  <c r="AW34" i="48"/>
  <c r="AV34" i="48"/>
  <c r="AU34" i="48"/>
  <c r="AT34" i="48"/>
  <c r="AS34" i="48"/>
  <c r="AR34" i="48"/>
  <c r="AQ34" i="48"/>
  <c r="AP34" i="48"/>
  <c r="AO34" i="48"/>
  <c r="AN34" i="48"/>
  <c r="AM34" i="48"/>
  <c r="AL34" i="48"/>
  <c r="AK34" i="48"/>
  <c r="AJ34" i="48"/>
  <c r="AI34" i="48"/>
  <c r="AH34" i="48"/>
  <c r="AG34" i="48"/>
  <c r="AF34" i="48"/>
  <c r="AE34" i="48"/>
  <c r="AD34" i="48"/>
  <c r="AC34" i="48"/>
  <c r="AB34" i="48"/>
  <c r="AA34" i="48"/>
  <c r="Z34" i="48"/>
  <c r="Y34" i="48"/>
  <c r="X34" i="48"/>
  <c r="W34" i="48"/>
  <c r="V34" i="48"/>
  <c r="U34" i="48"/>
  <c r="T34" i="48"/>
  <c r="S34" i="48"/>
  <c r="R34" i="48"/>
  <c r="Q34" i="48"/>
  <c r="P34" i="48"/>
  <c r="O34" i="48"/>
  <c r="N34" i="48"/>
  <c r="M34" i="48"/>
  <c r="L34" i="48"/>
  <c r="K34" i="48"/>
  <c r="J34" i="48"/>
  <c r="I34" i="48"/>
  <c r="H34" i="48"/>
  <c r="G34" i="48"/>
  <c r="F34" i="48"/>
  <c r="E34" i="48"/>
  <c r="D34" i="48"/>
  <c r="FF1" i="48"/>
  <c r="FF42" i="48" s="1"/>
  <c r="FE1" i="48"/>
  <c r="FE42" i="48" s="1"/>
  <c r="FD1" i="48"/>
  <c r="FD42" i="48" s="1"/>
  <c r="FC1" i="48"/>
  <c r="FC42" i="48" s="1"/>
  <c r="FB1" i="48"/>
  <c r="FB42" i="48" s="1"/>
  <c r="FA1" i="48"/>
  <c r="FA42" i="48" s="1"/>
  <c r="EZ1" i="48"/>
  <c r="EZ42" i="48" s="1"/>
  <c r="EY1" i="48"/>
  <c r="EY42" i="48" s="1"/>
  <c r="EX1" i="48"/>
  <c r="EX42" i="48" s="1"/>
  <c r="EW1" i="48"/>
  <c r="EW42" i="48" s="1"/>
  <c r="EV1" i="48"/>
  <c r="EV42" i="48" s="1"/>
  <c r="EU1" i="48"/>
  <c r="EU42" i="48" s="1"/>
  <c r="ET1" i="48"/>
  <c r="ET42" i="48" s="1"/>
  <c r="ES1" i="48"/>
  <c r="ES42" i="48" s="1"/>
  <c r="ER1" i="48"/>
  <c r="ER42" i="48" s="1"/>
  <c r="EQ1" i="48"/>
  <c r="EQ42" i="48" s="1"/>
  <c r="EP1" i="48"/>
  <c r="EP42" i="48" s="1"/>
  <c r="EO1" i="48"/>
  <c r="EO42" i="48" s="1"/>
  <c r="EN1" i="48"/>
  <c r="EN42" i="48" s="1"/>
  <c r="EM1" i="48"/>
  <c r="EM42" i="48" s="1"/>
  <c r="EL1" i="48"/>
  <c r="EL42" i="48" s="1"/>
  <c r="EK1" i="48"/>
  <c r="EK42" i="48" s="1"/>
  <c r="EJ1" i="48"/>
  <c r="EJ42" i="48" s="1"/>
  <c r="EI1" i="48"/>
  <c r="EI42" i="48" s="1"/>
  <c r="EH1" i="48"/>
  <c r="EH42" i="48" s="1"/>
  <c r="EG1" i="48"/>
  <c r="EG42" i="48" s="1"/>
  <c r="EF1" i="48"/>
  <c r="EF42" i="48" s="1"/>
  <c r="EE1" i="48"/>
  <c r="EE42" i="48" s="1"/>
  <c r="ED1" i="48"/>
  <c r="ED42" i="48" s="1"/>
  <c r="EC1" i="48"/>
  <c r="EC42" i="48" s="1"/>
  <c r="EB1" i="48"/>
  <c r="EB42" i="48" s="1"/>
  <c r="EA1" i="48"/>
  <c r="EA42" i="48" s="1"/>
  <c r="DZ1" i="48"/>
  <c r="DZ42" i="48" s="1"/>
  <c r="DY1" i="48"/>
  <c r="DY42" i="48" s="1"/>
  <c r="DX1" i="48"/>
  <c r="DX42" i="48" s="1"/>
  <c r="DW1" i="48"/>
  <c r="DW42" i="48" s="1"/>
  <c r="DV1" i="48"/>
  <c r="DV42" i="48" s="1"/>
  <c r="DU1" i="48"/>
  <c r="DU42" i="48" s="1"/>
  <c r="DT1" i="48"/>
  <c r="DT42" i="48" s="1"/>
  <c r="DS1" i="48"/>
  <c r="DS42" i="48" s="1"/>
  <c r="DR1" i="48"/>
  <c r="DR42" i="48" s="1"/>
  <c r="DQ1" i="48"/>
  <c r="DQ42" i="48" s="1"/>
  <c r="DP1" i="48"/>
  <c r="DP42" i="48" s="1"/>
  <c r="DO1" i="48"/>
  <c r="DO42" i="48" s="1"/>
  <c r="DN1" i="48"/>
  <c r="DN42" i="48" s="1"/>
  <c r="DM1" i="48"/>
  <c r="DM42" i="48" s="1"/>
  <c r="DL1" i="48"/>
  <c r="DL42" i="48" s="1"/>
  <c r="DK1" i="48"/>
  <c r="DK42" i="48" s="1"/>
  <c r="DJ1" i="48"/>
  <c r="DJ42" i="48" s="1"/>
  <c r="DI1" i="48"/>
  <c r="DI42" i="48" s="1"/>
  <c r="DH1" i="48"/>
  <c r="DH42" i="48" s="1"/>
  <c r="DG1" i="48"/>
  <c r="DG42" i="48" s="1"/>
  <c r="DF1" i="48"/>
  <c r="DF42" i="48" s="1"/>
  <c r="DE1" i="48"/>
  <c r="DE42" i="48" s="1"/>
  <c r="DD1" i="48"/>
  <c r="DD42" i="48" s="1"/>
  <c r="DC1" i="48"/>
  <c r="DC42" i="48" s="1"/>
  <c r="DB1" i="48"/>
  <c r="DB42" i="48" s="1"/>
  <c r="DA1" i="48"/>
  <c r="DA42" i="48" s="1"/>
  <c r="CZ1" i="48"/>
  <c r="CZ42" i="48" s="1"/>
  <c r="CY1" i="48"/>
  <c r="CY42" i="48" s="1"/>
  <c r="CX1" i="48"/>
  <c r="CX42" i="48" s="1"/>
  <c r="CW1" i="48"/>
  <c r="CW42" i="48" s="1"/>
  <c r="CV1" i="48"/>
  <c r="CV42" i="48" s="1"/>
  <c r="CU1" i="48"/>
  <c r="CU42" i="48" s="1"/>
  <c r="CT1" i="48"/>
  <c r="CT42" i="48" s="1"/>
  <c r="CS1" i="48"/>
  <c r="CS42" i="48" s="1"/>
  <c r="CR1" i="48"/>
  <c r="CR42" i="48" s="1"/>
  <c r="CQ1" i="48"/>
  <c r="CQ42" i="48" s="1"/>
  <c r="CP1" i="48"/>
  <c r="CP42" i="48" s="1"/>
  <c r="CO1" i="48"/>
  <c r="CO42" i="48" s="1"/>
  <c r="CN1" i="48"/>
  <c r="CN42" i="48" s="1"/>
  <c r="CM1" i="48"/>
  <c r="CM42" i="48" s="1"/>
  <c r="CL1" i="48"/>
  <c r="CL42" i="48" s="1"/>
  <c r="CK1" i="48"/>
  <c r="CK42" i="48" s="1"/>
  <c r="CJ1" i="48"/>
  <c r="CJ42" i="48" s="1"/>
  <c r="CI1" i="48"/>
  <c r="CI42" i="48" s="1"/>
  <c r="CH1" i="48"/>
  <c r="CH42" i="48" s="1"/>
  <c r="CG1" i="48"/>
  <c r="CG42" i="48" s="1"/>
  <c r="CF1" i="48"/>
  <c r="CF42" i="48" s="1"/>
  <c r="CE1" i="48"/>
  <c r="CE42" i="48" s="1"/>
  <c r="CD1" i="48"/>
  <c r="CD42" i="48" s="1"/>
  <c r="CC1" i="48"/>
  <c r="CC42" i="48" s="1"/>
  <c r="CB1" i="48"/>
  <c r="CB42" i="48" s="1"/>
  <c r="CA1" i="48"/>
  <c r="CA42" i="48" s="1"/>
  <c r="BZ1" i="48"/>
  <c r="BZ42" i="48" s="1"/>
  <c r="BY1" i="48"/>
  <c r="BY42" i="48" s="1"/>
  <c r="BX1" i="48"/>
  <c r="BX42" i="48" s="1"/>
  <c r="BW1" i="48"/>
  <c r="BW42" i="48" s="1"/>
  <c r="BV1" i="48"/>
  <c r="BV42" i="48" s="1"/>
  <c r="BU1" i="48"/>
  <c r="BU42" i="48" s="1"/>
  <c r="BT1" i="48"/>
  <c r="BT42" i="48" s="1"/>
  <c r="BS1" i="48"/>
  <c r="BS42" i="48" s="1"/>
  <c r="BR1" i="48"/>
  <c r="BR42" i="48" s="1"/>
  <c r="BQ1" i="48"/>
  <c r="BQ42" i="48" s="1"/>
  <c r="BP1" i="48"/>
  <c r="BP42" i="48" s="1"/>
  <c r="BO1" i="48"/>
  <c r="BO42" i="48" s="1"/>
  <c r="BN1" i="48"/>
  <c r="BN42" i="48" s="1"/>
  <c r="BM1" i="48"/>
  <c r="BM42" i="48" s="1"/>
  <c r="BL1" i="48"/>
  <c r="BL42" i="48" s="1"/>
  <c r="BK1" i="48"/>
  <c r="BK42" i="48" s="1"/>
  <c r="BJ1" i="48"/>
  <c r="BJ42" i="48" s="1"/>
  <c r="BI1" i="48"/>
  <c r="BI42" i="48" s="1"/>
  <c r="BH1" i="48"/>
  <c r="BH42" i="48" s="1"/>
  <c r="BG1" i="48"/>
  <c r="BG42" i="48" s="1"/>
  <c r="BF1" i="48"/>
  <c r="BF42" i="48" s="1"/>
  <c r="BE1" i="48"/>
  <c r="BE42" i="48" s="1"/>
  <c r="BD1" i="48"/>
  <c r="BD42" i="48" s="1"/>
  <c r="BC1" i="48"/>
  <c r="BC42" i="48" s="1"/>
  <c r="BB1" i="48"/>
  <c r="BB42" i="48" s="1"/>
  <c r="BA1" i="48"/>
  <c r="BA42" i="48" s="1"/>
  <c r="AZ1" i="48"/>
  <c r="AZ42" i="48" s="1"/>
  <c r="AY1" i="48"/>
  <c r="AY42" i="48" s="1"/>
  <c r="AX1" i="48"/>
  <c r="AX42" i="48" s="1"/>
  <c r="AW1" i="48"/>
  <c r="AW42" i="48" s="1"/>
  <c r="AV1" i="48"/>
  <c r="AV42" i="48" s="1"/>
  <c r="AU1" i="48"/>
  <c r="AU42" i="48" s="1"/>
  <c r="AT1" i="48"/>
  <c r="AT42" i="48" s="1"/>
  <c r="AS1" i="48"/>
  <c r="AS42" i="48" s="1"/>
  <c r="AR1" i="48"/>
  <c r="AR42" i="48" s="1"/>
  <c r="AQ1" i="48"/>
  <c r="AQ42" i="48" s="1"/>
  <c r="AP1" i="48"/>
  <c r="AP42" i="48" s="1"/>
  <c r="AO1" i="48"/>
  <c r="AO42" i="48" s="1"/>
  <c r="AN1" i="48"/>
  <c r="AN42" i="48" s="1"/>
  <c r="AM1" i="48"/>
  <c r="AM42" i="48" s="1"/>
  <c r="AL1" i="48"/>
  <c r="AL42" i="48" s="1"/>
  <c r="AK1" i="48"/>
  <c r="AK42" i="48" s="1"/>
  <c r="AJ1" i="48"/>
  <c r="AJ42" i="48" s="1"/>
  <c r="AI1" i="48"/>
  <c r="AI42" i="48" s="1"/>
  <c r="AH1" i="48"/>
  <c r="AH42" i="48" s="1"/>
  <c r="AG1" i="48"/>
  <c r="AG42" i="48" s="1"/>
  <c r="AF1" i="48"/>
  <c r="AF42" i="48" s="1"/>
  <c r="AE1" i="48"/>
  <c r="AE42" i="48" s="1"/>
  <c r="AD1" i="48"/>
  <c r="AD42" i="48" s="1"/>
  <c r="AC1" i="48"/>
  <c r="AC42" i="48" s="1"/>
  <c r="AB1" i="48"/>
  <c r="AB42" i="48" s="1"/>
  <c r="AA1" i="48"/>
  <c r="AA42" i="48" s="1"/>
  <c r="Z1" i="48"/>
  <c r="Z42" i="48" s="1"/>
  <c r="Y1" i="48"/>
  <c r="Y42" i="48" s="1"/>
  <c r="X1" i="48"/>
  <c r="X42" i="48" s="1"/>
  <c r="W1" i="48"/>
  <c r="W42" i="48" s="1"/>
  <c r="V1" i="48"/>
  <c r="V42" i="48" s="1"/>
  <c r="U1" i="48"/>
  <c r="U42" i="48" s="1"/>
  <c r="T1" i="48"/>
  <c r="T42" i="48" s="1"/>
  <c r="S1" i="48"/>
  <c r="S42" i="48" s="1"/>
  <c r="R1" i="48"/>
  <c r="R42" i="48" s="1"/>
  <c r="Q1" i="48"/>
  <c r="Q42" i="48" s="1"/>
  <c r="P1" i="48"/>
  <c r="P42" i="48" s="1"/>
  <c r="O1" i="48"/>
  <c r="O42" i="48" s="1"/>
  <c r="N1" i="48"/>
  <c r="N42" i="48" s="1"/>
  <c r="M1" i="48"/>
  <c r="M42" i="48" s="1"/>
  <c r="L1" i="48"/>
  <c r="L42" i="48" s="1"/>
  <c r="K1" i="48"/>
  <c r="K42" i="48" s="1"/>
  <c r="J1" i="48"/>
  <c r="J42" i="48" s="1"/>
  <c r="I1" i="48"/>
  <c r="I42" i="48" s="1"/>
  <c r="H1" i="48"/>
  <c r="H42" i="48" s="1"/>
  <c r="G1" i="48"/>
  <c r="G42" i="48" s="1"/>
  <c r="F1" i="48"/>
  <c r="F42" i="48" s="1"/>
  <c r="E1" i="48"/>
  <c r="D1" i="48"/>
  <c r="AK36" i="48" l="1"/>
  <c r="ER36" i="48"/>
  <c r="EB36" i="48"/>
  <c r="EJ36" i="48"/>
  <c r="L36" i="48"/>
  <c r="BP36" i="48"/>
  <c r="BX36" i="48"/>
  <c r="AL36" i="48"/>
  <c r="AD36" i="48"/>
  <c r="N36" i="48"/>
  <c r="CF36" i="48"/>
  <c r="M36" i="48"/>
  <c r="ES36" i="48"/>
  <c r="AJ36" i="48"/>
  <c r="ET36" i="48"/>
  <c r="I36" i="48"/>
  <c r="Y36" i="48"/>
  <c r="BM36" i="48"/>
  <c r="CK36" i="48"/>
  <c r="DA36" i="48"/>
  <c r="DY36" i="48"/>
  <c r="EP36" i="48"/>
  <c r="J36" i="48"/>
  <c r="AH36" i="48"/>
  <c r="AX36" i="48"/>
  <c r="BN36" i="48"/>
  <c r="CD36" i="48"/>
  <c r="CT36" i="48"/>
  <c r="DJ36" i="48"/>
  <c r="EA36" i="48"/>
  <c r="EI36" i="48"/>
  <c r="EQ36" i="48"/>
  <c r="EY36" i="48"/>
  <c r="FG36" i="48"/>
  <c r="K36" i="48"/>
  <c r="S36" i="48"/>
  <c r="AA36" i="48"/>
  <c r="AI36" i="48"/>
  <c r="AQ36" i="48"/>
  <c r="AY36" i="48"/>
  <c r="BG36" i="48"/>
  <c r="BO36" i="48"/>
  <c r="BW36" i="48"/>
  <c r="CE36" i="48"/>
  <c r="CM36" i="48"/>
  <c r="CU36" i="48"/>
  <c r="DC36" i="48"/>
  <c r="DK36" i="48"/>
  <c r="DS36" i="48"/>
  <c r="EC36" i="48"/>
  <c r="EZ36" i="48"/>
  <c r="Q36" i="48"/>
  <c r="AO36" i="48"/>
  <c r="BU36" i="48"/>
  <c r="CS36" i="48"/>
  <c r="DI36" i="48"/>
  <c r="EH36" i="48"/>
  <c r="Z36" i="48"/>
  <c r="AP36" i="48"/>
  <c r="BF36" i="48"/>
  <c r="BV36" i="48"/>
  <c r="CL36" i="48"/>
  <c r="DB36" i="48"/>
  <c r="DR36" i="48"/>
  <c r="D36" i="48"/>
  <c r="T36" i="48"/>
  <c r="AB36" i="48"/>
  <c r="AR36" i="48"/>
  <c r="AZ36" i="48"/>
  <c r="BH36" i="48"/>
  <c r="CN36" i="48"/>
  <c r="CV36" i="48"/>
  <c r="DD36" i="48"/>
  <c r="DL36" i="48"/>
  <c r="DT36" i="48"/>
  <c r="ED36" i="48"/>
  <c r="FA36" i="48"/>
  <c r="FE36" i="48"/>
  <c r="EX36" i="48"/>
  <c r="R36" i="48"/>
  <c r="E36" i="48"/>
  <c r="U36" i="48"/>
  <c r="AC36" i="48"/>
  <c r="AS36" i="48"/>
  <c r="BA36" i="48"/>
  <c r="BI36" i="48"/>
  <c r="BQ36" i="48"/>
  <c r="BY36" i="48"/>
  <c r="CG36" i="48"/>
  <c r="CO36" i="48"/>
  <c r="CW36" i="48"/>
  <c r="DE36" i="48"/>
  <c r="DM36" i="48"/>
  <c r="DU36" i="48"/>
  <c r="FB36" i="48"/>
  <c r="EO36" i="48"/>
  <c r="AW36" i="48"/>
  <c r="DZ36" i="48"/>
  <c r="F36" i="48"/>
  <c r="V36" i="48"/>
  <c r="AT36" i="48"/>
  <c r="BB36" i="48"/>
  <c r="BJ36" i="48"/>
  <c r="BR36" i="48"/>
  <c r="BZ36" i="48"/>
  <c r="CH36" i="48"/>
  <c r="CP36" i="48"/>
  <c r="CX36" i="48"/>
  <c r="DF36" i="48"/>
  <c r="DN36" i="48"/>
  <c r="DV36" i="48"/>
  <c r="EK36" i="48"/>
  <c r="EG36" i="48"/>
  <c r="AG36" i="48"/>
  <c r="CC36" i="48"/>
  <c r="DQ36" i="48"/>
  <c r="EE36" i="48"/>
  <c r="EM36" i="48"/>
  <c r="EU36" i="48"/>
  <c r="FC36" i="48"/>
  <c r="G36" i="48"/>
  <c r="O36" i="48"/>
  <c r="W36" i="48"/>
  <c r="AE36" i="48"/>
  <c r="AM36" i="48"/>
  <c r="AU36" i="48"/>
  <c r="BC36" i="48"/>
  <c r="BK36" i="48"/>
  <c r="BS36" i="48"/>
  <c r="CA36" i="48"/>
  <c r="CI36" i="48"/>
  <c r="CQ36" i="48"/>
  <c r="CY36" i="48"/>
  <c r="DG36" i="48"/>
  <c r="DO36" i="48"/>
  <c r="DW36" i="48"/>
  <c r="EL36" i="48"/>
  <c r="EW36" i="48"/>
  <c r="BE36" i="48"/>
  <c r="FF36" i="48"/>
  <c r="EF36" i="48"/>
  <c r="EN36" i="48"/>
  <c r="EV36" i="48"/>
  <c r="FD36" i="48"/>
  <c r="H36" i="48"/>
  <c r="P36" i="48"/>
  <c r="X36" i="48"/>
  <c r="AF36" i="48"/>
  <c r="AN36" i="48"/>
  <c r="AV36" i="48"/>
  <c r="BD36" i="48"/>
  <c r="BL36" i="48"/>
  <c r="BT36" i="48"/>
  <c r="CB36" i="48"/>
  <c r="CJ36" i="48"/>
  <c r="CR36" i="48"/>
  <c r="CZ36" i="48"/>
  <c r="DH36" i="48"/>
  <c r="DP36" i="48"/>
  <c r="DX36" i="48"/>
  <c r="R1" i="44"/>
  <c r="FG1" i="46" l="1"/>
  <c r="FF1" i="46"/>
  <c r="FE1" i="46"/>
  <c r="FD1" i="46"/>
  <c r="FC1" i="46"/>
  <c r="FB1" i="46"/>
  <c r="FA1" i="46"/>
  <c r="EZ1" i="46"/>
  <c r="EY1" i="46"/>
  <c r="EX1" i="46"/>
  <c r="EW1" i="46"/>
  <c r="EV1" i="46"/>
  <c r="EU1" i="46"/>
  <c r="ET1" i="46"/>
  <c r="ES1" i="46"/>
  <c r="ER1" i="46"/>
  <c r="EQ1" i="46"/>
  <c r="EP1" i="46"/>
  <c r="EO1" i="46"/>
  <c r="EN1" i="46"/>
  <c r="EM1" i="46"/>
  <c r="EL1" i="46"/>
  <c r="EK1" i="46"/>
  <c r="EJ1" i="46"/>
  <c r="EI1" i="46"/>
  <c r="EH1" i="46"/>
  <c r="EG1" i="46"/>
  <c r="EF1" i="46"/>
  <c r="EE1" i="46"/>
  <c r="ED1" i="46"/>
  <c r="EC1" i="46"/>
  <c r="EB1" i="46"/>
  <c r="EA1" i="46"/>
  <c r="DZ1" i="46"/>
  <c r="DY1" i="46"/>
  <c r="DX1" i="46"/>
  <c r="DW1" i="46"/>
  <c r="DV1" i="46"/>
  <c r="DU1" i="46"/>
  <c r="DT1" i="46"/>
  <c r="DS1" i="46"/>
  <c r="DR1" i="46"/>
  <c r="DQ1" i="46"/>
  <c r="DP1" i="46"/>
  <c r="DO1" i="46"/>
  <c r="DN1" i="46"/>
  <c r="DM1" i="46"/>
  <c r="DL1" i="46"/>
  <c r="DK1" i="46"/>
  <c r="DJ1" i="46"/>
  <c r="DI1" i="46"/>
  <c r="DH1" i="46"/>
  <c r="DG1" i="46"/>
  <c r="DF1" i="46"/>
  <c r="DE1" i="46"/>
  <c r="DD1" i="46"/>
  <c r="DC1" i="46"/>
  <c r="DB1" i="46"/>
  <c r="DA1" i="46"/>
  <c r="CZ1" i="46"/>
  <c r="CY1" i="46"/>
  <c r="CX1" i="46"/>
  <c r="CW1" i="46"/>
  <c r="CV1" i="46"/>
  <c r="CU1" i="46"/>
  <c r="CT1" i="46"/>
  <c r="CS1" i="46"/>
  <c r="CR1" i="46"/>
  <c r="CQ1" i="46"/>
  <c r="CP1" i="46"/>
  <c r="CO1" i="46"/>
  <c r="CN1" i="46"/>
  <c r="CM1" i="46"/>
  <c r="CL1" i="46"/>
  <c r="CK1" i="46"/>
  <c r="CJ1" i="46"/>
  <c r="CI1" i="46"/>
  <c r="CH1" i="46"/>
  <c r="CG1" i="46"/>
  <c r="CF1" i="46"/>
  <c r="CE1" i="46"/>
  <c r="CD1" i="46"/>
  <c r="CC1" i="46"/>
  <c r="CB1" i="46"/>
  <c r="CA1" i="46"/>
  <c r="BZ1" i="46"/>
  <c r="BY1" i="46"/>
  <c r="BX1" i="46"/>
  <c r="BW1" i="46"/>
  <c r="BV1" i="46"/>
  <c r="BU1" i="46"/>
  <c r="BT1" i="46"/>
  <c r="BS1" i="46"/>
  <c r="BR1" i="46"/>
  <c r="BQ1" i="46"/>
  <c r="BP1" i="46"/>
  <c r="BO1" i="46"/>
  <c r="BN1" i="46"/>
  <c r="BM1" i="46"/>
  <c r="BL1" i="46"/>
  <c r="BK1" i="46"/>
  <c r="BJ1" i="46"/>
  <c r="BI1" i="46"/>
  <c r="BH1" i="46"/>
  <c r="BG1" i="46"/>
  <c r="BF1" i="46"/>
  <c r="BE1" i="46"/>
  <c r="BD1" i="46"/>
  <c r="BC1" i="46"/>
  <c r="BB1" i="46"/>
  <c r="BA1" i="46"/>
  <c r="AZ1" i="46"/>
  <c r="AY1" i="46"/>
  <c r="AX1" i="46"/>
  <c r="AW1" i="46"/>
  <c r="AV1" i="46"/>
  <c r="AU1" i="46"/>
  <c r="AT1" i="46"/>
  <c r="AS1" i="46"/>
  <c r="AR1" i="46"/>
  <c r="AQ1" i="46"/>
  <c r="AP1" i="46"/>
  <c r="AO1" i="46"/>
  <c r="AN1" i="46"/>
  <c r="AM1" i="46"/>
  <c r="AL1" i="46"/>
  <c r="AK1" i="46"/>
  <c r="AJ1" i="46"/>
  <c r="AI1" i="46"/>
  <c r="AH1" i="46"/>
  <c r="AG1" i="46"/>
  <c r="AF1" i="46"/>
  <c r="AE1" i="46"/>
  <c r="AD1" i="46"/>
  <c r="AC1" i="46"/>
  <c r="AB1" i="46"/>
  <c r="AA1" i="46"/>
  <c r="Z1" i="46"/>
  <c r="Y1" i="46"/>
  <c r="X1" i="46"/>
  <c r="W1" i="46"/>
  <c r="V1" i="46"/>
  <c r="U1" i="46"/>
  <c r="T1" i="46"/>
  <c r="S1" i="46"/>
  <c r="R1" i="46"/>
  <c r="Q1" i="46"/>
  <c r="P1" i="46"/>
  <c r="O1" i="46"/>
  <c r="N1" i="46"/>
  <c r="M1" i="46"/>
  <c r="L1" i="46"/>
  <c r="K1" i="46"/>
  <c r="J1" i="46"/>
  <c r="I1" i="46"/>
  <c r="H1" i="46"/>
  <c r="G1" i="46"/>
  <c r="F1" i="46"/>
  <c r="E1" i="46"/>
  <c r="D1" i="46"/>
  <c r="FG1" i="45"/>
  <c r="FF1" i="45"/>
  <c r="FE1" i="45"/>
  <c r="FD1" i="45"/>
  <c r="FC1" i="45"/>
  <c r="FB1" i="45"/>
  <c r="FA1" i="45"/>
  <c r="EZ1" i="45"/>
  <c r="EY1" i="45"/>
  <c r="EX1" i="45"/>
  <c r="EW1" i="45"/>
  <c r="EV1" i="45"/>
  <c r="EU1" i="45"/>
  <c r="ET1" i="45"/>
  <c r="ES1" i="45"/>
  <c r="ER1" i="45"/>
  <c r="EQ1" i="45"/>
  <c r="EP1" i="45"/>
  <c r="EO1" i="45"/>
  <c r="EN1" i="45"/>
  <c r="EM1" i="45"/>
  <c r="EL1" i="45"/>
  <c r="EK1" i="45"/>
  <c r="EJ1" i="45"/>
  <c r="EI1" i="45"/>
  <c r="EH1" i="45"/>
  <c r="EG1" i="45"/>
  <c r="EF1" i="45"/>
  <c r="EE1" i="45"/>
  <c r="ED1" i="45"/>
  <c r="EC1" i="45"/>
  <c r="EB1" i="45"/>
  <c r="EA1" i="45"/>
  <c r="DZ1" i="45"/>
  <c r="DY1" i="45"/>
  <c r="DX1" i="45"/>
  <c r="DW1" i="45"/>
  <c r="DV1" i="45"/>
  <c r="DU1" i="45"/>
  <c r="DT1" i="45"/>
  <c r="DS1" i="45"/>
  <c r="DR1" i="45"/>
  <c r="DQ1" i="45"/>
  <c r="DP1" i="45"/>
  <c r="DO1" i="45"/>
  <c r="DN1" i="45"/>
  <c r="DM1" i="45"/>
  <c r="DL1" i="45"/>
  <c r="DK1" i="45"/>
  <c r="DJ1" i="45"/>
  <c r="DI1" i="45"/>
  <c r="DH1" i="45"/>
  <c r="DG1" i="45"/>
  <c r="DF1" i="45"/>
  <c r="DE1" i="45"/>
  <c r="DD1" i="45"/>
  <c r="DC1" i="45"/>
  <c r="DB1" i="45"/>
  <c r="DA1" i="45"/>
  <c r="CZ1" i="45"/>
  <c r="CY1" i="45"/>
  <c r="CX1" i="45"/>
  <c r="CW1" i="45"/>
  <c r="CV1" i="45"/>
  <c r="CU1" i="45"/>
  <c r="CT1" i="45"/>
  <c r="CS1" i="45"/>
  <c r="CR1" i="45"/>
  <c r="CQ1" i="45"/>
  <c r="CP1" i="45"/>
  <c r="CO1" i="45"/>
  <c r="CN1" i="45"/>
  <c r="CM1" i="45"/>
  <c r="CL1" i="45"/>
  <c r="CK1" i="45"/>
  <c r="CJ1" i="45"/>
  <c r="CI1" i="45"/>
  <c r="CH1" i="45"/>
  <c r="CG1" i="45"/>
  <c r="CF1" i="45"/>
  <c r="CE1" i="45"/>
  <c r="CD1" i="45"/>
  <c r="CC1" i="45"/>
  <c r="CB1" i="45"/>
  <c r="CA1" i="45"/>
  <c r="BZ1" i="45"/>
  <c r="BY1" i="45"/>
  <c r="BX1" i="45"/>
  <c r="BW1" i="45"/>
  <c r="BV1" i="45"/>
  <c r="BU1" i="45"/>
  <c r="BT1" i="45"/>
  <c r="BS1" i="45"/>
  <c r="BR1" i="45"/>
  <c r="BQ1" i="45"/>
  <c r="BP1" i="45"/>
  <c r="BO1" i="45"/>
  <c r="BN1" i="45"/>
  <c r="BM1" i="45"/>
  <c r="BL1" i="45"/>
  <c r="BK1" i="45"/>
  <c r="BJ1" i="45"/>
  <c r="BI1" i="45"/>
  <c r="BH1" i="45"/>
  <c r="BG1" i="45"/>
  <c r="BF1" i="45"/>
  <c r="BE1" i="45"/>
  <c r="BD1" i="45"/>
  <c r="BC1" i="45"/>
  <c r="BB1" i="45"/>
  <c r="BA1" i="45"/>
  <c r="AZ1" i="45"/>
  <c r="AY1" i="45"/>
  <c r="AX1" i="45"/>
  <c r="AW1" i="45"/>
  <c r="AV1" i="45"/>
  <c r="AU1" i="45"/>
  <c r="AT1" i="45"/>
  <c r="AS1" i="45"/>
  <c r="AR1" i="45"/>
  <c r="AQ1" i="45"/>
  <c r="AP1" i="45"/>
  <c r="AO1" i="45"/>
  <c r="AN1" i="45"/>
  <c r="AM1" i="45"/>
  <c r="AL1" i="45"/>
  <c r="AK1" i="45"/>
  <c r="AJ1" i="45"/>
  <c r="AI1" i="45"/>
  <c r="AH1" i="45"/>
  <c r="AG1" i="45"/>
  <c r="AF1" i="45"/>
  <c r="AE1" i="45"/>
  <c r="AD1" i="45"/>
  <c r="AC1" i="45"/>
  <c r="AB1" i="45"/>
  <c r="AA1" i="45"/>
  <c r="Z1" i="45"/>
  <c r="Y1" i="45"/>
  <c r="X1" i="45"/>
  <c r="W1" i="45"/>
  <c r="V1" i="45"/>
  <c r="U1" i="45"/>
  <c r="T1" i="45"/>
  <c r="S1" i="45"/>
  <c r="R1" i="45"/>
  <c r="Q1" i="45"/>
  <c r="P1" i="45"/>
  <c r="O1" i="45"/>
  <c r="N1" i="45"/>
  <c r="M1" i="45"/>
  <c r="L1" i="45"/>
  <c r="K1" i="45"/>
  <c r="J1" i="45"/>
  <c r="I1" i="45"/>
  <c r="H1" i="45"/>
  <c r="G1" i="45"/>
  <c r="F1" i="45"/>
  <c r="E1" i="45"/>
  <c r="D1" i="45"/>
  <c r="FG1" i="44"/>
  <c r="FF1" i="44"/>
  <c r="FE1" i="44"/>
  <c r="FD1" i="44"/>
  <c r="FC1" i="44"/>
  <c r="FB1" i="44"/>
  <c r="FA1" i="44"/>
  <c r="EZ1" i="44"/>
  <c r="EY1" i="44"/>
  <c r="EX1" i="44"/>
  <c r="EW1" i="44"/>
  <c r="EV1" i="44"/>
  <c r="EU1" i="44"/>
  <c r="ET1" i="44"/>
  <c r="ES1" i="44"/>
  <c r="ER1" i="44"/>
  <c r="EQ1" i="44"/>
  <c r="EP1" i="44"/>
  <c r="EO1" i="44"/>
  <c r="EN1" i="44"/>
  <c r="EM1" i="44"/>
  <c r="EL1" i="44"/>
  <c r="EK1" i="44"/>
  <c r="EJ1" i="44"/>
  <c r="EI1" i="44"/>
  <c r="EH1" i="44"/>
  <c r="EG1" i="44"/>
  <c r="EF1" i="44"/>
  <c r="EE1" i="44"/>
  <c r="ED1" i="44"/>
  <c r="EC1" i="44"/>
  <c r="EB1" i="44"/>
  <c r="EA1" i="44"/>
  <c r="DZ1" i="44"/>
  <c r="DY1" i="44"/>
  <c r="DX1" i="44"/>
  <c r="DW1" i="44"/>
  <c r="DV1" i="44"/>
  <c r="DU1" i="44"/>
  <c r="DT1" i="44"/>
  <c r="DS1" i="44"/>
  <c r="DR1" i="44"/>
  <c r="DQ1" i="44"/>
  <c r="DP1" i="44"/>
  <c r="DO1" i="44"/>
  <c r="DN1" i="44"/>
  <c r="DM1" i="44"/>
  <c r="DL1" i="44"/>
  <c r="DK1" i="44"/>
  <c r="DJ1" i="44"/>
  <c r="DI1" i="44"/>
  <c r="DH1" i="44"/>
  <c r="DG1" i="44"/>
  <c r="DF1" i="44"/>
  <c r="DE1" i="44"/>
  <c r="DD1" i="44"/>
  <c r="DC1" i="44"/>
  <c r="DB1" i="44"/>
  <c r="DA1" i="44"/>
  <c r="CZ1" i="44"/>
  <c r="CY1" i="44"/>
  <c r="CX1" i="44"/>
  <c r="CW1" i="44"/>
  <c r="CV1" i="44"/>
  <c r="CU1" i="44"/>
  <c r="CT1" i="44"/>
  <c r="CS1" i="44"/>
  <c r="CR1" i="44"/>
  <c r="CQ1" i="44"/>
  <c r="CP1" i="44"/>
  <c r="CO1" i="44"/>
  <c r="CN1" i="44"/>
  <c r="CM1" i="44"/>
  <c r="CL1" i="44"/>
  <c r="CK1" i="44"/>
  <c r="CJ1" i="44"/>
  <c r="CI1" i="44"/>
  <c r="CH1" i="44"/>
  <c r="CG1" i="44"/>
  <c r="CF1" i="44"/>
  <c r="CE1" i="44"/>
  <c r="CD1" i="44"/>
  <c r="CC1" i="44"/>
  <c r="CB1" i="44"/>
  <c r="CA1" i="44"/>
  <c r="BZ1" i="44"/>
  <c r="BY1" i="44"/>
  <c r="BX1" i="44"/>
  <c r="BW1" i="44"/>
  <c r="BV1" i="44"/>
  <c r="BU1" i="44"/>
  <c r="BT1" i="44"/>
  <c r="BS1" i="44"/>
  <c r="BR1" i="44"/>
  <c r="BQ1" i="44"/>
  <c r="BP1" i="44"/>
  <c r="BO1" i="44"/>
  <c r="BN1" i="44"/>
  <c r="BM1" i="44"/>
  <c r="BK1" i="44"/>
  <c r="BJ1" i="44"/>
  <c r="BI1" i="44"/>
  <c r="BH1" i="44"/>
  <c r="BG1" i="44"/>
  <c r="BF1" i="44"/>
  <c r="BE1" i="44"/>
  <c r="BD1" i="44"/>
  <c r="BC1" i="44"/>
  <c r="BB1" i="44"/>
  <c r="BA1" i="44"/>
  <c r="AY1" i="44"/>
  <c r="AX1" i="44"/>
  <c r="AW1" i="44"/>
  <c r="AV1" i="44"/>
  <c r="AU1" i="44"/>
  <c r="AT1" i="44"/>
  <c r="AS1" i="44"/>
  <c r="AR1" i="44"/>
  <c r="AQ1" i="44"/>
  <c r="AP1" i="44"/>
  <c r="AO1" i="44"/>
  <c r="AN1" i="44"/>
  <c r="AM1" i="44"/>
  <c r="AL1" i="44"/>
  <c r="AK1" i="44"/>
  <c r="AJ1" i="44"/>
  <c r="AI1" i="44"/>
  <c r="AH1" i="44"/>
  <c r="AG1" i="44"/>
  <c r="AF1" i="44"/>
  <c r="AE1" i="44"/>
  <c r="AD1" i="44"/>
  <c r="AC1" i="44"/>
  <c r="AB1" i="44"/>
  <c r="AA1" i="44"/>
  <c r="Z1" i="44"/>
  <c r="Y1" i="44"/>
  <c r="X1" i="44"/>
  <c r="W1" i="44"/>
  <c r="V1" i="44"/>
  <c r="U1" i="44"/>
  <c r="T1" i="44"/>
  <c r="S1" i="44"/>
  <c r="Q1" i="44"/>
  <c r="P1" i="44"/>
  <c r="O1" i="44"/>
  <c r="N1" i="44"/>
  <c r="M1" i="44"/>
  <c r="L1" i="44"/>
  <c r="K1" i="44"/>
  <c r="J1" i="44"/>
  <c r="I1" i="44"/>
  <c r="H1" i="44"/>
  <c r="G1" i="44"/>
  <c r="F1" i="44"/>
  <c r="E1" i="44"/>
  <c r="D1" i="44"/>
  <c r="FG1" i="43"/>
  <c r="FF1" i="43"/>
  <c r="FE1" i="43"/>
  <c r="FD1" i="43"/>
  <c r="FC1" i="43"/>
  <c r="FB1" i="43"/>
  <c r="FA1" i="43"/>
  <c r="EZ1" i="43"/>
  <c r="EY1" i="43"/>
  <c r="EX1" i="43"/>
  <c r="EW1" i="43"/>
  <c r="EV1" i="43"/>
  <c r="EU1" i="43"/>
  <c r="ET1" i="43"/>
  <c r="ES1" i="43"/>
  <c r="ER1" i="43"/>
  <c r="EQ1" i="43"/>
  <c r="EP1" i="43"/>
  <c r="EO1" i="43"/>
  <c r="EN1" i="43"/>
  <c r="EM1" i="43"/>
  <c r="EL1" i="43"/>
  <c r="EK1" i="43"/>
  <c r="EJ1" i="43"/>
  <c r="EI1" i="43"/>
  <c r="EH1" i="43"/>
  <c r="EG1" i="43"/>
  <c r="EF1" i="43"/>
  <c r="EE1" i="43"/>
  <c r="ED1" i="43"/>
  <c r="EC1" i="43"/>
  <c r="EB1" i="43"/>
  <c r="EA1" i="43"/>
  <c r="DZ1" i="43"/>
  <c r="DY1" i="43"/>
  <c r="DX1" i="43"/>
  <c r="DW1" i="43"/>
  <c r="DV1" i="43"/>
  <c r="DU1" i="43"/>
  <c r="DT1" i="43"/>
  <c r="DS1" i="43"/>
  <c r="DR1" i="43"/>
  <c r="DQ1" i="43"/>
  <c r="DP1" i="43"/>
  <c r="DO1" i="43"/>
  <c r="DN1" i="43"/>
  <c r="DM1" i="43"/>
  <c r="DL1" i="43"/>
  <c r="DK1" i="43"/>
  <c r="DJ1" i="43"/>
  <c r="DI1" i="43"/>
  <c r="DH1" i="43"/>
  <c r="DG1" i="43"/>
  <c r="DF1" i="43"/>
  <c r="DE1" i="43"/>
  <c r="DD1" i="43"/>
  <c r="DC1" i="43"/>
  <c r="DB1" i="43"/>
  <c r="DA1" i="43"/>
  <c r="CY1" i="43"/>
  <c r="CX1" i="43"/>
  <c r="CW1" i="43"/>
  <c r="CV1" i="43"/>
  <c r="CU1" i="43"/>
  <c r="CT1" i="43"/>
  <c r="CS1" i="43"/>
  <c r="CR1" i="43"/>
  <c r="CQ1" i="43"/>
  <c r="CP1" i="43"/>
  <c r="CO1" i="43"/>
  <c r="CN1" i="43"/>
  <c r="CM1" i="43"/>
  <c r="CL1" i="43"/>
  <c r="CK1" i="43"/>
  <c r="CJ1" i="43"/>
  <c r="CI1" i="43"/>
  <c r="CH1" i="43"/>
  <c r="CG1" i="43"/>
  <c r="CF1" i="43"/>
  <c r="CE1" i="43"/>
  <c r="CD1" i="43"/>
  <c r="CC1" i="43"/>
  <c r="CB1" i="43"/>
  <c r="CA1" i="43"/>
  <c r="BZ1" i="43"/>
  <c r="BY1" i="43"/>
  <c r="BX1" i="43"/>
  <c r="BW1" i="43"/>
  <c r="BV1" i="43"/>
  <c r="BU1" i="43"/>
  <c r="BT1" i="43"/>
  <c r="BS1" i="43"/>
  <c r="BR1" i="43"/>
  <c r="BQ1" i="43"/>
  <c r="BP1" i="43"/>
  <c r="BO1" i="43"/>
  <c r="BN1" i="43"/>
  <c r="BM1" i="43"/>
  <c r="BL1" i="43"/>
  <c r="BK1" i="43"/>
  <c r="BJ1" i="43"/>
  <c r="BI1" i="43"/>
  <c r="BH1" i="43"/>
  <c r="BG1" i="43"/>
  <c r="BF1" i="43"/>
  <c r="BE1" i="43"/>
  <c r="BD1" i="43"/>
  <c r="BC1" i="43"/>
  <c r="BB1" i="43"/>
  <c r="BA1" i="43"/>
  <c r="AZ1" i="43"/>
  <c r="AY1" i="43"/>
  <c r="AX1" i="43"/>
  <c r="AW1" i="43"/>
  <c r="AV1" i="43"/>
  <c r="AU1" i="43"/>
  <c r="AT1" i="43"/>
  <c r="AS1" i="43"/>
  <c r="AR1" i="43"/>
  <c r="AQ1" i="43"/>
  <c r="AP1" i="43"/>
  <c r="AO1" i="43"/>
  <c r="AN1" i="43"/>
  <c r="AM1" i="43"/>
  <c r="AL1" i="43"/>
  <c r="AK1" i="43"/>
  <c r="AJ1" i="43"/>
  <c r="AI1" i="43"/>
  <c r="AH1" i="43"/>
  <c r="AG1" i="43"/>
  <c r="AF1" i="43"/>
  <c r="AE1" i="43"/>
  <c r="AD1" i="43"/>
  <c r="AC1" i="43"/>
  <c r="AB1" i="43"/>
  <c r="AA1" i="43"/>
  <c r="Z1" i="43"/>
  <c r="Y1" i="43"/>
  <c r="X1" i="43"/>
  <c r="W1" i="43"/>
  <c r="V1" i="43"/>
  <c r="U1" i="43"/>
  <c r="T1" i="43"/>
  <c r="S1" i="43"/>
  <c r="R1" i="43"/>
  <c r="Q1" i="43"/>
  <c r="P1" i="43"/>
  <c r="O1" i="43"/>
  <c r="N1" i="43"/>
  <c r="M1" i="43"/>
  <c r="L1" i="43"/>
  <c r="K1" i="43"/>
  <c r="J1" i="43"/>
  <c r="I1" i="43"/>
  <c r="H1" i="43"/>
  <c r="G1" i="43"/>
  <c r="F1" i="43"/>
  <c r="E1" i="43"/>
  <c r="D1" i="43"/>
  <c r="FG1" i="42"/>
  <c r="FF1" i="42"/>
  <c r="FE1" i="42"/>
  <c r="FD1" i="42"/>
  <c r="FC1" i="42"/>
  <c r="FB1" i="42"/>
  <c r="FA1" i="42"/>
  <c r="EZ1" i="42"/>
  <c r="EY1" i="42"/>
  <c r="EX1" i="42"/>
  <c r="EW1" i="42"/>
  <c r="EV1" i="42"/>
  <c r="EU1" i="42"/>
  <c r="ET1" i="42"/>
  <c r="ES1" i="42"/>
  <c r="ER1" i="42"/>
  <c r="EQ1" i="42"/>
  <c r="EP1" i="42"/>
  <c r="EO1" i="42"/>
  <c r="EN1" i="42"/>
  <c r="EM1" i="42"/>
  <c r="EL1" i="42"/>
  <c r="EK1" i="42"/>
  <c r="EJ1" i="42"/>
  <c r="EI1" i="42"/>
  <c r="EH1" i="42"/>
  <c r="EG1" i="42"/>
  <c r="EF1" i="42"/>
  <c r="EE1" i="42"/>
  <c r="ED1" i="42"/>
  <c r="EC1" i="42"/>
  <c r="EB1" i="42"/>
  <c r="EA1" i="42"/>
  <c r="DZ1" i="42"/>
  <c r="DY1" i="42"/>
  <c r="DX1" i="42"/>
  <c r="DW1" i="42"/>
  <c r="DV1" i="42"/>
  <c r="DU1" i="42"/>
  <c r="DT1" i="42"/>
  <c r="DS1" i="42"/>
  <c r="DR1" i="42"/>
  <c r="DQ1" i="42"/>
  <c r="DP1" i="42"/>
  <c r="DO1" i="42"/>
  <c r="DN1" i="42"/>
  <c r="DM1" i="42"/>
  <c r="DL1" i="42"/>
  <c r="DK1" i="42"/>
  <c r="DJ1" i="42"/>
  <c r="DI1" i="42"/>
  <c r="DH1" i="42"/>
  <c r="DG1" i="42"/>
  <c r="DF1" i="42"/>
  <c r="DE1" i="42"/>
  <c r="DD1" i="42"/>
  <c r="DC1" i="42"/>
  <c r="DB1" i="42"/>
  <c r="DA1" i="42"/>
  <c r="CZ1" i="42"/>
  <c r="CY1" i="42"/>
  <c r="CX1" i="42"/>
  <c r="CW1" i="42"/>
  <c r="CV1" i="42"/>
  <c r="CU1" i="42"/>
  <c r="CT1" i="42"/>
  <c r="CS1" i="42"/>
  <c r="CR1" i="42"/>
  <c r="CQ1" i="42"/>
  <c r="CP1" i="42"/>
  <c r="CO1" i="42"/>
  <c r="CN1" i="42"/>
  <c r="CM1" i="42"/>
  <c r="CL1" i="42"/>
  <c r="CK1" i="42"/>
  <c r="CJ1" i="42"/>
  <c r="CI1" i="42"/>
  <c r="CH1" i="42"/>
  <c r="CG1" i="42"/>
  <c r="CF1" i="42"/>
  <c r="CE1" i="42"/>
  <c r="CD1" i="42"/>
  <c r="CC1" i="42"/>
  <c r="CB1" i="42"/>
  <c r="CA1" i="42"/>
  <c r="BZ1" i="42"/>
  <c r="BY1" i="42"/>
  <c r="BX1" i="42"/>
  <c r="BW1" i="42"/>
  <c r="BV1" i="42"/>
  <c r="BU1" i="42"/>
  <c r="BT1" i="42"/>
  <c r="BS1" i="42"/>
  <c r="BR1" i="42"/>
  <c r="BQ1" i="42"/>
  <c r="BP1" i="42"/>
  <c r="BO1" i="42"/>
  <c r="BN1" i="42"/>
  <c r="BN42" i="42" s="1"/>
  <c r="BM1" i="42"/>
  <c r="BL1" i="42"/>
  <c r="BK1" i="42"/>
  <c r="BJ1" i="42"/>
  <c r="BI1" i="42"/>
  <c r="BH1" i="42"/>
  <c r="BG1" i="42"/>
  <c r="BF1" i="42"/>
  <c r="BE1" i="42"/>
  <c r="BD1" i="42"/>
  <c r="BC1" i="42"/>
  <c r="BB1" i="42"/>
  <c r="BA1" i="42"/>
  <c r="AZ1" i="42"/>
  <c r="AY1" i="42"/>
  <c r="AX1" i="42"/>
  <c r="AW1" i="42"/>
  <c r="AV1" i="42"/>
  <c r="AU1" i="42"/>
  <c r="AT1" i="42"/>
  <c r="AS1" i="42"/>
  <c r="AR1" i="42"/>
  <c r="AQ1" i="42"/>
  <c r="AP1" i="42"/>
  <c r="AO1" i="42"/>
  <c r="AN1" i="42"/>
  <c r="AM1" i="42"/>
  <c r="AL1" i="42"/>
  <c r="AK1" i="42"/>
  <c r="AJ1" i="42"/>
  <c r="AI1" i="42"/>
  <c r="AH1" i="42"/>
  <c r="AG1" i="42"/>
  <c r="AF1" i="42"/>
  <c r="AE1" i="42"/>
  <c r="AD1" i="42"/>
  <c r="AC1" i="42"/>
  <c r="AB1" i="42"/>
  <c r="AA1" i="42"/>
  <c r="Z1" i="42"/>
  <c r="Y1" i="42"/>
  <c r="X1" i="42"/>
  <c r="W1" i="42"/>
  <c r="V1" i="42"/>
  <c r="U1" i="42"/>
  <c r="T1" i="42"/>
  <c r="S1" i="42"/>
  <c r="R1" i="42"/>
  <c r="Q1" i="42"/>
  <c r="P1" i="42"/>
  <c r="O1" i="42"/>
  <c r="N1" i="42"/>
  <c r="M1" i="42"/>
  <c r="L1" i="42"/>
  <c r="K1" i="42"/>
  <c r="J1" i="42"/>
  <c r="I1" i="42"/>
  <c r="H1" i="42"/>
  <c r="G1" i="42"/>
  <c r="F1" i="42"/>
  <c r="E1" i="42"/>
  <c r="D1" i="42"/>
  <c r="FG1" i="41"/>
  <c r="FF1" i="41"/>
  <c r="FE1" i="41"/>
  <c r="FD1" i="41"/>
  <c r="FC1" i="41"/>
  <c r="FB1" i="41"/>
  <c r="FA1" i="41"/>
  <c r="EZ1" i="41"/>
  <c r="EY1" i="41"/>
  <c r="EX1" i="41"/>
  <c r="EW1" i="41"/>
  <c r="EV1" i="41"/>
  <c r="EU1" i="41"/>
  <c r="ET1" i="41"/>
  <c r="ES1" i="41"/>
  <c r="ER1" i="41"/>
  <c r="EQ1" i="41"/>
  <c r="EP1" i="41"/>
  <c r="EO1" i="41"/>
  <c r="EN1" i="41"/>
  <c r="EM1" i="41"/>
  <c r="EL1" i="41"/>
  <c r="EK1" i="41"/>
  <c r="EJ1" i="41"/>
  <c r="EI1" i="41"/>
  <c r="EH1" i="41"/>
  <c r="EG1" i="41"/>
  <c r="EF1" i="41"/>
  <c r="EE1" i="41"/>
  <c r="ED1" i="41"/>
  <c r="EC1" i="41"/>
  <c r="EB1" i="41"/>
  <c r="EA1" i="41"/>
  <c r="DZ1" i="41"/>
  <c r="DY1" i="41"/>
  <c r="DX1" i="41"/>
  <c r="DW1" i="41"/>
  <c r="DV1" i="41"/>
  <c r="DU1" i="41"/>
  <c r="DT1" i="41"/>
  <c r="DS1" i="41"/>
  <c r="DR1" i="41"/>
  <c r="DQ1" i="41"/>
  <c r="DP1" i="41"/>
  <c r="DO1" i="41"/>
  <c r="DN1" i="41"/>
  <c r="DM1" i="41"/>
  <c r="DL1" i="41"/>
  <c r="DK1" i="41"/>
  <c r="DJ1" i="41"/>
  <c r="DI1" i="41"/>
  <c r="DH1" i="41"/>
  <c r="DG1" i="41"/>
  <c r="DF1" i="41"/>
  <c r="DE1" i="41"/>
  <c r="DD1" i="41"/>
  <c r="DC1" i="41"/>
  <c r="DB1" i="41"/>
  <c r="DA1" i="41"/>
  <c r="CZ1" i="41"/>
  <c r="CY1" i="41"/>
  <c r="CX1" i="41"/>
  <c r="CW1" i="41"/>
  <c r="CV1" i="41"/>
  <c r="CU1" i="41"/>
  <c r="CT1" i="41"/>
  <c r="CS1" i="41"/>
  <c r="CR1" i="41"/>
  <c r="CQ1" i="41"/>
  <c r="CP1" i="41"/>
  <c r="CO1" i="41"/>
  <c r="CN1" i="41"/>
  <c r="CM1" i="41"/>
  <c r="CL1" i="41"/>
  <c r="CK1" i="41"/>
  <c r="CJ1" i="41"/>
  <c r="CI1" i="41"/>
  <c r="CH1" i="41"/>
  <c r="CG1" i="41"/>
  <c r="CF1" i="41"/>
  <c r="CE1" i="41"/>
  <c r="CD1" i="41"/>
  <c r="CC1" i="41"/>
  <c r="CB1" i="41"/>
  <c r="CA1" i="41"/>
  <c r="BZ1" i="41"/>
  <c r="BY1" i="41"/>
  <c r="BX1" i="41"/>
  <c r="BW1" i="41"/>
  <c r="BV1" i="41"/>
  <c r="BU1" i="41"/>
  <c r="BT1" i="41"/>
  <c r="BS1" i="41"/>
  <c r="BR1" i="41"/>
  <c r="BQ1" i="41"/>
  <c r="BP1" i="41"/>
  <c r="BO1" i="41"/>
  <c r="BN1" i="41"/>
  <c r="BM1" i="41"/>
  <c r="BL1" i="41"/>
  <c r="BK1" i="41"/>
  <c r="BJ1" i="41"/>
  <c r="BI1" i="41"/>
  <c r="BH1" i="41"/>
  <c r="BG1" i="41"/>
  <c r="BF1" i="41"/>
  <c r="BE1" i="41"/>
  <c r="BD1" i="41"/>
  <c r="BC1" i="41"/>
  <c r="BB1" i="41"/>
  <c r="BA1" i="41"/>
  <c r="AZ1" i="41"/>
  <c r="AY1" i="41"/>
  <c r="AX1" i="41"/>
  <c r="AW1" i="41"/>
  <c r="AV1" i="41"/>
  <c r="AU1" i="41"/>
  <c r="AT1" i="41"/>
  <c r="AS1" i="41"/>
  <c r="AR1" i="41"/>
  <c r="AQ1" i="41"/>
  <c r="AP1" i="41"/>
  <c r="AO1" i="41"/>
  <c r="AN1" i="41"/>
  <c r="AM1" i="41"/>
  <c r="AL1" i="41"/>
  <c r="AK1" i="41"/>
  <c r="AJ1" i="41"/>
  <c r="AI1" i="41"/>
  <c r="AH1" i="41"/>
  <c r="AG1" i="41"/>
  <c r="AF1" i="41"/>
  <c r="AE1" i="41"/>
  <c r="AD1" i="41"/>
  <c r="AC1" i="41"/>
  <c r="AB1" i="41"/>
  <c r="AA1" i="41"/>
  <c r="Z1" i="41"/>
  <c r="Y1" i="41"/>
  <c r="X1" i="41"/>
  <c r="W1" i="41"/>
  <c r="V1" i="41"/>
  <c r="U1" i="41"/>
  <c r="T1" i="41"/>
  <c r="S1" i="41"/>
  <c r="R1" i="41"/>
  <c r="Q1" i="41"/>
  <c r="P1" i="41"/>
  <c r="O1" i="41"/>
  <c r="N1" i="41"/>
  <c r="M1" i="41"/>
  <c r="L1" i="41"/>
  <c r="K1" i="41"/>
  <c r="J1" i="41"/>
  <c r="I1" i="41"/>
  <c r="H1" i="41"/>
  <c r="G1" i="41"/>
  <c r="F1" i="41"/>
  <c r="E1" i="41"/>
  <c r="D1" i="41"/>
  <c r="FG1" i="40"/>
  <c r="FF1" i="40"/>
  <c r="FE1" i="40"/>
  <c r="FD1" i="40"/>
  <c r="FC1" i="40"/>
  <c r="FB1" i="40"/>
  <c r="FA1" i="40"/>
  <c r="EZ1" i="40"/>
  <c r="EY1" i="40"/>
  <c r="EX1" i="40"/>
  <c r="EW1" i="40"/>
  <c r="EV1" i="40"/>
  <c r="EU1" i="40"/>
  <c r="ET1" i="40"/>
  <c r="ES1" i="40"/>
  <c r="ER1" i="40"/>
  <c r="EQ1" i="40"/>
  <c r="EP1" i="40"/>
  <c r="EO1" i="40"/>
  <c r="EN1" i="40"/>
  <c r="EM1" i="40"/>
  <c r="EL1" i="40"/>
  <c r="EK1" i="40"/>
  <c r="EJ1" i="40"/>
  <c r="EI1" i="40"/>
  <c r="EH1" i="40"/>
  <c r="EG1" i="40"/>
  <c r="EF1" i="40"/>
  <c r="EE1" i="40"/>
  <c r="ED1" i="40"/>
  <c r="EC1" i="40"/>
  <c r="EB1" i="40"/>
  <c r="EA1" i="40"/>
  <c r="DZ1" i="40"/>
  <c r="DY1" i="40"/>
  <c r="DX1" i="40"/>
  <c r="DW1" i="40"/>
  <c r="DV1" i="40"/>
  <c r="DU1" i="40"/>
  <c r="DT1" i="40"/>
  <c r="DS1" i="40"/>
  <c r="DR1" i="40"/>
  <c r="DQ1" i="40"/>
  <c r="DP1" i="40"/>
  <c r="DO1" i="40"/>
  <c r="DN1" i="40"/>
  <c r="DM1" i="40"/>
  <c r="DL1" i="40"/>
  <c r="DK1" i="40"/>
  <c r="DJ1" i="40"/>
  <c r="DI1" i="40"/>
  <c r="DH1" i="40"/>
  <c r="DG1" i="40"/>
  <c r="DF1" i="40"/>
  <c r="DE1" i="40"/>
  <c r="DD1" i="40"/>
  <c r="DC1" i="40"/>
  <c r="DB1" i="40"/>
  <c r="DA1" i="40"/>
  <c r="CZ1" i="40"/>
  <c r="CY1" i="40"/>
  <c r="CX1" i="40"/>
  <c r="CW1" i="40"/>
  <c r="CV1" i="40"/>
  <c r="CU1" i="40"/>
  <c r="CT1" i="40"/>
  <c r="CS1" i="40"/>
  <c r="CR1" i="40"/>
  <c r="CQ1" i="40"/>
  <c r="CP1" i="40"/>
  <c r="CO1" i="40"/>
  <c r="CN1" i="40"/>
  <c r="CM1" i="40"/>
  <c r="CL1" i="40"/>
  <c r="CK1" i="40"/>
  <c r="CJ1" i="40"/>
  <c r="CI1" i="40"/>
  <c r="CH1" i="40"/>
  <c r="CG1" i="40"/>
  <c r="CF1" i="40"/>
  <c r="CE1" i="40"/>
  <c r="CD1" i="40"/>
  <c r="CC1" i="40"/>
  <c r="CB1" i="40"/>
  <c r="CA1" i="40"/>
  <c r="BZ1" i="40"/>
  <c r="BY1" i="40"/>
  <c r="BX1" i="40"/>
  <c r="BW1" i="40"/>
  <c r="BV1" i="40"/>
  <c r="BU1" i="40"/>
  <c r="BT1" i="40"/>
  <c r="BS1" i="40"/>
  <c r="BR1" i="40"/>
  <c r="BQ1" i="40"/>
  <c r="BP1" i="40"/>
  <c r="BO1" i="40"/>
  <c r="BN1" i="40"/>
  <c r="BM1" i="40"/>
  <c r="BL1" i="40"/>
  <c r="BK1" i="40"/>
  <c r="BJ1" i="40"/>
  <c r="BI1" i="40"/>
  <c r="BH1" i="40"/>
  <c r="BG1" i="40"/>
  <c r="BF1" i="40"/>
  <c r="BE1" i="40"/>
  <c r="BD1" i="40"/>
  <c r="BC1" i="40"/>
  <c r="BB1" i="40"/>
  <c r="BA1" i="40"/>
  <c r="AZ1" i="40"/>
  <c r="AY1" i="40"/>
  <c r="AX1" i="40"/>
  <c r="AW1" i="40"/>
  <c r="AV1" i="40"/>
  <c r="AU1" i="40"/>
  <c r="AT1" i="40"/>
  <c r="AS1" i="40"/>
  <c r="AR1" i="40"/>
  <c r="AQ1" i="40"/>
  <c r="AP1" i="40"/>
  <c r="AO1" i="40"/>
  <c r="AN1" i="40"/>
  <c r="AM1" i="40"/>
  <c r="AL1" i="40"/>
  <c r="AK1" i="40"/>
  <c r="AJ1" i="40"/>
  <c r="AI1" i="40"/>
  <c r="AH1" i="40"/>
  <c r="AG1" i="40"/>
  <c r="AF1" i="40"/>
  <c r="AE1" i="40"/>
  <c r="AD1" i="40"/>
  <c r="AC1" i="40"/>
  <c r="AB1" i="40"/>
  <c r="AA1" i="40"/>
  <c r="Z1" i="40"/>
  <c r="Y1" i="40"/>
  <c r="X1" i="40"/>
  <c r="W1" i="40"/>
  <c r="V1" i="40"/>
  <c r="U1" i="40"/>
  <c r="T1" i="40"/>
  <c r="S1" i="40"/>
  <c r="R1" i="40"/>
  <c r="Q1" i="40"/>
  <c r="P1" i="40"/>
  <c r="O1" i="40"/>
  <c r="N1" i="40"/>
  <c r="M1" i="40"/>
  <c r="L1" i="40"/>
  <c r="K1" i="40"/>
  <c r="J1" i="40"/>
  <c r="I1" i="40"/>
  <c r="H1" i="40"/>
  <c r="G1" i="40"/>
  <c r="F1" i="40"/>
  <c r="E1" i="40"/>
  <c r="D1" i="40"/>
  <c r="FG1" i="39"/>
  <c r="FF1" i="39"/>
  <c r="FE1" i="39"/>
  <c r="FD1" i="39"/>
  <c r="FC1" i="39"/>
  <c r="FB1" i="39"/>
  <c r="FA1" i="39"/>
  <c r="EZ1" i="39"/>
  <c r="EY1" i="39"/>
  <c r="EX1" i="39"/>
  <c r="EW1" i="39"/>
  <c r="EV1" i="39"/>
  <c r="EU1" i="39"/>
  <c r="ET1" i="39"/>
  <c r="ES1" i="39"/>
  <c r="ER1" i="39"/>
  <c r="EQ1" i="39"/>
  <c r="EP1" i="39"/>
  <c r="EO1" i="39"/>
  <c r="EN1" i="39"/>
  <c r="EM1" i="39"/>
  <c r="EL1" i="39"/>
  <c r="EK1" i="39"/>
  <c r="EJ1" i="39"/>
  <c r="EI1" i="39"/>
  <c r="EH1" i="39"/>
  <c r="EG1" i="39"/>
  <c r="EF1" i="39"/>
  <c r="EE1" i="39"/>
  <c r="ED1" i="39"/>
  <c r="EC1" i="39"/>
  <c r="EB1" i="39"/>
  <c r="EA1" i="39"/>
  <c r="DZ1" i="39"/>
  <c r="DY1" i="39"/>
  <c r="DX1" i="39"/>
  <c r="DW1" i="39"/>
  <c r="DV1" i="39"/>
  <c r="DU1" i="39"/>
  <c r="DT1" i="39"/>
  <c r="DS1" i="39"/>
  <c r="DR1" i="39"/>
  <c r="DQ1" i="39"/>
  <c r="DP1" i="39"/>
  <c r="DO1" i="39"/>
  <c r="DN1" i="39"/>
  <c r="DM1" i="39"/>
  <c r="DL1" i="39"/>
  <c r="DK1" i="39"/>
  <c r="DJ1" i="39"/>
  <c r="DI1" i="39"/>
  <c r="DH1" i="39"/>
  <c r="DG1" i="39"/>
  <c r="DF1" i="39"/>
  <c r="DE1" i="39"/>
  <c r="DD1" i="39"/>
  <c r="DC1" i="39"/>
  <c r="DB1" i="39"/>
  <c r="DA1" i="39"/>
  <c r="CZ1" i="39"/>
  <c r="CY1" i="39"/>
  <c r="CX1" i="39"/>
  <c r="CW1" i="39"/>
  <c r="CV1" i="39"/>
  <c r="CU1" i="39"/>
  <c r="CT1" i="39"/>
  <c r="CS1" i="39"/>
  <c r="CR1" i="39"/>
  <c r="CQ1" i="39"/>
  <c r="CP1" i="39"/>
  <c r="CO1" i="39"/>
  <c r="CN1" i="39"/>
  <c r="CM1" i="39"/>
  <c r="CL1" i="39"/>
  <c r="CK1" i="39"/>
  <c r="CJ1" i="39"/>
  <c r="CI1" i="39"/>
  <c r="CH1" i="39"/>
  <c r="CG1" i="39"/>
  <c r="CF1" i="39"/>
  <c r="CE1" i="39"/>
  <c r="CD1" i="39"/>
  <c r="CC1" i="39"/>
  <c r="CB1" i="39"/>
  <c r="CA1" i="39"/>
  <c r="BZ1" i="39"/>
  <c r="BY1" i="39"/>
  <c r="BX1" i="39"/>
  <c r="BW1" i="39"/>
  <c r="BV1" i="39"/>
  <c r="BU1" i="39"/>
  <c r="BT1" i="39"/>
  <c r="BS1" i="39"/>
  <c r="BR1" i="39"/>
  <c r="BQ1" i="39"/>
  <c r="BP1" i="39"/>
  <c r="BO1" i="39"/>
  <c r="BN1" i="39"/>
  <c r="BM1" i="39"/>
  <c r="BL1" i="39"/>
  <c r="BK1" i="39"/>
  <c r="BJ1" i="39"/>
  <c r="BI1" i="39"/>
  <c r="BH1" i="39"/>
  <c r="BG1" i="39"/>
  <c r="BF1" i="39"/>
  <c r="BE1" i="39"/>
  <c r="BD1" i="39"/>
  <c r="BC1" i="39"/>
  <c r="BB1" i="39"/>
  <c r="BA1" i="39"/>
  <c r="AZ1" i="39"/>
  <c r="AY1" i="39"/>
  <c r="AX1" i="39"/>
  <c r="AW1" i="39"/>
  <c r="AV1" i="39"/>
  <c r="AU1" i="39"/>
  <c r="AT1" i="39"/>
  <c r="AS1" i="39"/>
  <c r="AR1" i="39"/>
  <c r="AQ1" i="39"/>
  <c r="AP1" i="39"/>
  <c r="AO1" i="39"/>
  <c r="AN1" i="39"/>
  <c r="AM1" i="39"/>
  <c r="AL1" i="39"/>
  <c r="AK1" i="39"/>
  <c r="AJ1" i="39"/>
  <c r="AI1" i="39"/>
  <c r="AH1" i="39"/>
  <c r="AG1" i="39"/>
  <c r="AF1" i="39"/>
  <c r="AE1" i="39"/>
  <c r="AD1" i="39"/>
  <c r="AC1" i="39"/>
  <c r="AB1" i="39"/>
  <c r="AA1" i="39"/>
  <c r="Z1" i="39"/>
  <c r="Y1" i="39"/>
  <c r="X1" i="39"/>
  <c r="W1" i="39"/>
  <c r="V1" i="39"/>
  <c r="U1" i="39"/>
  <c r="T1" i="39"/>
  <c r="S1" i="39"/>
  <c r="R1" i="39"/>
  <c r="Q1" i="39"/>
  <c r="P1" i="39"/>
  <c r="O1" i="39"/>
  <c r="N1" i="39"/>
  <c r="M1" i="39"/>
  <c r="L1" i="39"/>
  <c r="K1" i="39"/>
  <c r="J1" i="39"/>
  <c r="I1" i="39"/>
  <c r="H1" i="39"/>
  <c r="G1" i="39"/>
  <c r="F1" i="39"/>
  <c r="E1" i="39"/>
  <c r="D1" i="39"/>
  <c r="FG1" i="38"/>
  <c r="FF1" i="38"/>
  <c r="FE1" i="38"/>
  <c r="FD1" i="38"/>
  <c r="FC1" i="38"/>
  <c r="FB1" i="38"/>
  <c r="FA1" i="38"/>
  <c r="EZ1" i="38"/>
  <c r="EY1" i="38"/>
  <c r="EX1" i="38"/>
  <c r="EW1" i="38"/>
  <c r="EV1" i="38"/>
  <c r="EU1" i="38"/>
  <c r="ET1" i="38"/>
  <c r="ES1" i="38"/>
  <c r="ER1" i="38"/>
  <c r="EQ1" i="38"/>
  <c r="EP1" i="38"/>
  <c r="EO1" i="38"/>
  <c r="EN1" i="38"/>
  <c r="EM1" i="38"/>
  <c r="EL1" i="38"/>
  <c r="EK1" i="38"/>
  <c r="EJ1" i="38"/>
  <c r="EI1" i="38"/>
  <c r="EH1" i="38"/>
  <c r="EG1" i="38"/>
  <c r="EF1" i="38"/>
  <c r="EE1" i="38"/>
  <c r="ED1" i="38"/>
  <c r="EC1" i="38"/>
  <c r="EB1" i="38"/>
  <c r="EA1" i="38"/>
  <c r="DZ1" i="38"/>
  <c r="DY1" i="38"/>
  <c r="DX1" i="38"/>
  <c r="DW1" i="38"/>
  <c r="DV1" i="38"/>
  <c r="DU1" i="38"/>
  <c r="DT1" i="38"/>
  <c r="DS1" i="38"/>
  <c r="DR1" i="38"/>
  <c r="DQ1" i="38"/>
  <c r="DP1" i="38"/>
  <c r="DO1" i="38"/>
  <c r="DN1" i="38"/>
  <c r="DM1" i="38"/>
  <c r="DL1" i="38"/>
  <c r="DK1" i="38"/>
  <c r="DJ1" i="38"/>
  <c r="DI1" i="38"/>
  <c r="DH1" i="38"/>
  <c r="DG1" i="38"/>
  <c r="DF1" i="38"/>
  <c r="DE1" i="38"/>
  <c r="DD1" i="38"/>
  <c r="DC1" i="38"/>
  <c r="DB1" i="38"/>
  <c r="DA1" i="38"/>
  <c r="CZ1" i="38"/>
  <c r="CY1" i="38"/>
  <c r="CX1" i="38"/>
  <c r="CW1" i="38"/>
  <c r="CV1" i="38"/>
  <c r="CU1" i="38"/>
  <c r="CT1" i="38"/>
  <c r="CS1" i="38"/>
  <c r="CR1" i="38"/>
  <c r="CQ1" i="38"/>
  <c r="CP1" i="38"/>
  <c r="CO1" i="38"/>
  <c r="CN1" i="38"/>
  <c r="CM1" i="38"/>
  <c r="CL1" i="38"/>
  <c r="CK1" i="38"/>
  <c r="CJ1" i="38"/>
  <c r="CI1" i="38"/>
  <c r="CH1" i="38"/>
  <c r="CG1" i="38"/>
  <c r="CF1" i="38"/>
  <c r="CE1" i="38"/>
  <c r="CD1" i="38"/>
  <c r="CC1" i="38"/>
  <c r="CB1" i="38"/>
  <c r="CA1" i="38"/>
  <c r="BZ1" i="38"/>
  <c r="BY1" i="38"/>
  <c r="BX1" i="38"/>
  <c r="BW1" i="38"/>
  <c r="BV1" i="38"/>
  <c r="BU1" i="38"/>
  <c r="BT1" i="38"/>
  <c r="BS1" i="38"/>
  <c r="BR1" i="38"/>
  <c r="BQ1" i="38"/>
  <c r="BP1" i="38"/>
  <c r="BO1" i="38"/>
  <c r="BN1" i="38"/>
  <c r="BM1" i="38"/>
  <c r="BL1" i="38"/>
  <c r="BK1" i="38"/>
  <c r="BJ1" i="38"/>
  <c r="BI1" i="38"/>
  <c r="BH1" i="38"/>
  <c r="BG1" i="38"/>
  <c r="BF1" i="38"/>
  <c r="BE1" i="38"/>
  <c r="BD1" i="38"/>
  <c r="BC1" i="38"/>
  <c r="BB1" i="38"/>
  <c r="BA1" i="38"/>
  <c r="AZ1" i="38"/>
  <c r="AY1" i="38"/>
  <c r="AX1" i="38"/>
  <c r="AW1" i="38"/>
  <c r="AV1" i="38"/>
  <c r="AU1" i="38"/>
  <c r="AT1" i="38"/>
  <c r="AS1" i="38"/>
  <c r="AR1" i="38"/>
  <c r="AQ1" i="38"/>
  <c r="AP1" i="38"/>
  <c r="AO1" i="38"/>
  <c r="AN1" i="38"/>
  <c r="AM1" i="38"/>
  <c r="AL1" i="38"/>
  <c r="AK1" i="38"/>
  <c r="AJ1" i="38"/>
  <c r="AI1" i="38"/>
  <c r="AH1" i="38"/>
  <c r="AG1" i="38"/>
  <c r="AF1" i="38"/>
  <c r="AE1" i="38"/>
  <c r="AD1" i="38"/>
  <c r="AC1" i="38"/>
  <c r="AB1" i="38"/>
  <c r="AA1" i="38"/>
  <c r="Z1" i="38"/>
  <c r="Y1" i="38"/>
  <c r="X1" i="38"/>
  <c r="W1" i="38"/>
  <c r="V1" i="38"/>
  <c r="U1" i="38"/>
  <c r="T1" i="38"/>
  <c r="S1" i="38"/>
  <c r="R1" i="38"/>
  <c r="Q1" i="38"/>
  <c r="P1" i="38"/>
  <c r="O1" i="38"/>
  <c r="M1" i="38"/>
  <c r="L1" i="38"/>
  <c r="K1" i="38"/>
  <c r="J1" i="38"/>
  <c r="I1" i="38"/>
  <c r="H1" i="38"/>
  <c r="G1" i="38"/>
  <c r="F1" i="38"/>
  <c r="E1" i="38"/>
  <c r="D1" i="38"/>
  <c r="FG1" i="37"/>
  <c r="FF1" i="37"/>
  <c r="FE1" i="37"/>
  <c r="FD1" i="37"/>
  <c r="FC1" i="37"/>
  <c r="FB1" i="37"/>
  <c r="FA1" i="37"/>
  <c r="EZ1" i="37"/>
  <c r="EY1" i="37"/>
  <c r="EX1" i="37"/>
  <c r="EW1" i="37"/>
  <c r="EV1" i="37"/>
  <c r="EU1" i="37"/>
  <c r="ET1" i="37"/>
  <c r="ES1" i="37"/>
  <c r="ER1" i="37"/>
  <c r="EQ1" i="37"/>
  <c r="EP1" i="37"/>
  <c r="EO1" i="37"/>
  <c r="EN1" i="37"/>
  <c r="EM1" i="37"/>
  <c r="EL1" i="37"/>
  <c r="EK1" i="37"/>
  <c r="EJ1" i="37"/>
  <c r="EI1" i="37"/>
  <c r="EH1" i="37"/>
  <c r="EG1" i="37"/>
  <c r="EF1" i="37"/>
  <c r="EE1" i="37"/>
  <c r="ED1" i="37"/>
  <c r="EC1" i="37"/>
  <c r="EB1" i="37"/>
  <c r="EA1" i="37"/>
  <c r="DZ1" i="37"/>
  <c r="DY1" i="37"/>
  <c r="DX1" i="37"/>
  <c r="DW1" i="37"/>
  <c r="DV1" i="37"/>
  <c r="DU1" i="37"/>
  <c r="DT1" i="37"/>
  <c r="DS1" i="37"/>
  <c r="DR1" i="37"/>
  <c r="DQ1" i="37"/>
  <c r="DP1" i="37"/>
  <c r="DO1" i="37"/>
  <c r="DN1" i="37"/>
  <c r="DM1" i="37"/>
  <c r="DL1" i="37"/>
  <c r="DK1" i="37"/>
  <c r="DJ1" i="37"/>
  <c r="DI1" i="37"/>
  <c r="DH1" i="37"/>
  <c r="DG1" i="37"/>
  <c r="DF1" i="37"/>
  <c r="DE1" i="37"/>
  <c r="DD1" i="37"/>
  <c r="DC1" i="37"/>
  <c r="DB1" i="37"/>
  <c r="DA1" i="37"/>
  <c r="CZ1" i="37"/>
  <c r="CY1" i="37"/>
  <c r="CX1" i="37"/>
  <c r="CW1" i="37"/>
  <c r="CV1" i="37"/>
  <c r="CU1" i="37"/>
  <c r="CT1" i="37"/>
  <c r="CS1" i="37"/>
  <c r="CR1" i="37"/>
  <c r="CQ1" i="37"/>
  <c r="CP1" i="37"/>
  <c r="CO1" i="37"/>
  <c r="CN1" i="37"/>
  <c r="CM1" i="37"/>
  <c r="CL1" i="37"/>
  <c r="CK1" i="37"/>
  <c r="CJ1" i="37"/>
  <c r="CI1" i="37"/>
  <c r="CH1" i="37"/>
  <c r="CG1" i="37"/>
  <c r="CF1" i="37"/>
  <c r="CE1" i="37"/>
  <c r="CD1" i="37"/>
  <c r="CC1" i="37"/>
  <c r="CB1" i="37"/>
  <c r="CA1" i="37"/>
  <c r="BZ1" i="37"/>
  <c r="BY1" i="37"/>
  <c r="BX1" i="37"/>
  <c r="BW1" i="37"/>
  <c r="BV1" i="37"/>
  <c r="BU1" i="37"/>
  <c r="BT1" i="37"/>
  <c r="BS1" i="37"/>
  <c r="BR1" i="37"/>
  <c r="BQ1" i="37"/>
  <c r="BP1" i="37"/>
  <c r="BO1" i="37"/>
  <c r="BN1" i="37"/>
  <c r="BM1" i="37"/>
  <c r="BL1" i="37"/>
  <c r="BK1" i="37"/>
  <c r="BJ1" i="37"/>
  <c r="BI1" i="37"/>
  <c r="BH1" i="37"/>
  <c r="BG1" i="37"/>
  <c r="BF1" i="37"/>
  <c r="BE1" i="37"/>
  <c r="BD1" i="37"/>
  <c r="BC1" i="37"/>
  <c r="BB1" i="37"/>
  <c r="BA1" i="37"/>
  <c r="AZ1" i="37"/>
  <c r="AY1" i="37"/>
  <c r="AX1" i="37"/>
  <c r="AW1" i="37"/>
  <c r="AV1" i="37"/>
  <c r="AU1" i="37"/>
  <c r="AT1" i="37"/>
  <c r="AS1" i="37"/>
  <c r="AR1" i="37"/>
  <c r="AQ1" i="37"/>
  <c r="AP1" i="37"/>
  <c r="AO1" i="37"/>
  <c r="AN1" i="37"/>
  <c r="AM1" i="37"/>
  <c r="AL1" i="37"/>
  <c r="AK1" i="37"/>
  <c r="AJ1" i="37"/>
  <c r="AI1" i="37"/>
  <c r="AH1" i="37"/>
  <c r="AG1" i="37"/>
  <c r="AF1" i="37"/>
  <c r="AE1" i="37"/>
  <c r="AD1" i="37"/>
  <c r="AC1" i="37"/>
  <c r="AB1" i="37"/>
  <c r="AA1" i="37"/>
  <c r="Z1" i="37"/>
  <c r="Y1" i="37"/>
  <c r="X1" i="37"/>
  <c r="W1" i="37"/>
  <c r="V1" i="37"/>
  <c r="U1" i="37"/>
  <c r="T1" i="37"/>
  <c r="S1" i="37"/>
  <c r="R1" i="37"/>
  <c r="Q1" i="37"/>
  <c r="P1" i="37"/>
  <c r="O1" i="37"/>
  <c r="N1" i="37"/>
  <c r="M1" i="37"/>
  <c r="L1" i="37"/>
  <c r="K1" i="37"/>
  <c r="J1" i="37"/>
  <c r="I1" i="37"/>
  <c r="H1" i="37"/>
  <c r="G1" i="37"/>
  <c r="F1" i="37"/>
  <c r="E1" i="37"/>
  <c r="D1" i="37"/>
  <c r="FF1" i="36"/>
  <c r="FE1" i="36"/>
  <c r="FD1" i="36"/>
  <c r="FC1" i="36"/>
  <c r="FB1" i="36"/>
  <c r="FA1" i="36"/>
  <c r="EZ1" i="36"/>
  <c r="EY1" i="36"/>
  <c r="EX1" i="36"/>
  <c r="EW1" i="36"/>
  <c r="EV1" i="36"/>
  <c r="EU1" i="36"/>
  <c r="ET1" i="36"/>
  <c r="ES1" i="36"/>
  <c r="ER1" i="36"/>
  <c r="EQ1" i="36"/>
  <c r="EP1" i="36"/>
  <c r="EO1" i="36"/>
  <c r="EN1" i="36"/>
  <c r="EM1" i="36"/>
  <c r="EL1" i="36"/>
  <c r="EK1" i="36"/>
  <c r="EJ1" i="36"/>
  <c r="EI1" i="36"/>
  <c r="EH1" i="36"/>
  <c r="EG1" i="36"/>
  <c r="EF1" i="36"/>
  <c r="EE1" i="36"/>
  <c r="ED1" i="36"/>
  <c r="EC1" i="36"/>
  <c r="EB1" i="36"/>
  <c r="EA1" i="36"/>
  <c r="DZ1" i="36"/>
  <c r="DY1" i="36"/>
  <c r="DX1" i="36"/>
  <c r="DW1" i="36"/>
  <c r="DV1" i="36"/>
  <c r="DU1" i="36"/>
  <c r="DT1" i="36"/>
  <c r="DS1" i="36"/>
  <c r="DR1" i="36"/>
  <c r="DQ1" i="36"/>
  <c r="DP1" i="36"/>
  <c r="DO1" i="36"/>
  <c r="DN1" i="36"/>
  <c r="DM1" i="36"/>
  <c r="DL1" i="36"/>
  <c r="DK1" i="36"/>
  <c r="DJ1" i="36"/>
  <c r="DI1" i="36"/>
  <c r="DH1" i="36"/>
  <c r="DG1" i="36"/>
  <c r="DF1" i="36"/>
  <c r="DE1" i="36"/>
  <c r="DD1" i="36"/>
  <c r="DC1" i="36"/>
  <c r="DB1" i="36"/>
  <c r="DA1" i="36"/>
  <c r="CZ1" i="36"/>
  <c r="CY1" i="36"/>
  <c r="CX1" i="36"/>
  <c r="CW1" i="36"/>
  <c r="CV1" i="36"/>
  <c r="CU1" i="36"/>
  <c r="CT1" i="36"/>
  <c r="CS1" i="36"/>
  <c r="CR1" i="36"/>
  <c r="CQ1" i="36"/>
  <c r="CP1" i="36"/>
  <c r="CO1" i="36"/>
  <c r="CN1" i="36"/>
  <c r="CM1" i="36"/>
  <c r="CL1" i="36"/>
  <c r="CK1" i="36"/>
  <c r="CJ1" i="36"/>
  <c r="CI1" i="36"/>
  <c r="CH1" i="36"/>
  <c r="CG1" i="36"/>
  <c r="CF1" i="36"/>
  <c r="CE1" i="36"/>
  <c r="CD1" i="36"/>
  <c r="CC1" i="36"/>
  <c r="CB1" i="36"/>
  <c r="CA1" i="36"/>
  <c r="BZ1" i="36"/>
  <c r="BY1" i="36"/>
  <c r="BX1" i="36"/>
  <c r="BW1" i="36"/>
  <c r="BV1" i="36"/>
  <c r="BU1" i="36"/>
  <c r="BT1" i="36"/>
  <c r="BS1" i="36"/>
  <c r="BR1" i="36"/>
  <c r="BQ1" i="36"/>
  <c r="BP1" i="36"/>
  <c r="BO1" i="36"/>
  <c r="BN1" i="36"/>
  <c r="BL1" i="36"/>
  <c r="BK1" i="36"/>
  <c r="BJ1" i="36"/>
  <c r="BI1" i="36"/>
  <c r="BH1" i="36"/>
  <c r="BG1" i="36"/>
  <c r="BF1" i="36"/>
  <c r="BE1" i="36"/>
  <c r="BD1" i="36"/>
  <c r="BC1" i="36"/>
  <c r="BB1" i="36"/>
  <c r="BA1" i="36"/>
  <c r="AZ1" i="36"/>
  <c r="AY1" i="36"/>
  <c r="AX1" i="36"/>
  <c r="AW1" i="36"/>
  <c r="AV1" i="36"/>
  <c r="AU1" i="36"/>
  <c r="AT1" i="36"/>
  <c r="AS1" i="36"/>
  <c r="AR1" i="36"/>
  <c r="AQ1" i="36"/>
  <c r="AP1" i="36"/>
  <c r="AO1" i="36"/>
  <c r="AN1" i="36"/>
  <c r="AM1" i="36"/>
  <c r="AL1" i="36"/>
  <c r="AK1" i="36"/>
  <c r="AJ1" i="36"/>
  <c r="AI1" i="36"/>
  <c r="AG1" i="36"/>
  <c r="AF1" i="36"/>
  <c r="AE1" i="36"/>
  <c r="AD1" i="36"/>
  <c r="AC1" i="36"/>
  <c r="AB1" i="36"/>
  <c r="AA1" i="36"/>
  <c r="Z1" i="36"/>
  <c r="Y1" i="36"/>
  <c r="X1" i="36"/>
  <c r="W1" i="36"/>
  <c r="V1" i="36"/>
  <c r="U1" i="36"/>
  <c r="T1" i="36"/>
  <c r="S1" i="36"/>
  <c r="R1" i="36"/>
  <c r="Q1" i="36"/>
  <c r="P1" i="36"/>
  <c r="O1" i="36"/>
  <c r="N1" i="36"/>
  <c r="M1" i="36"/>
  <c r="L1" i="36"/>
  <c r="K1" i="36"/>
  <c r="J1" i="36"/>
  <c r="I1" i="36"/>
  <c r="H1" i="36"/>
  <c r="G1" i="36"/>
  <c r="F1" i="36"/>
  <c r="E1" i="36"/>
  <c r="D1" i="36"/>
  <c r="FG1" i="35" l="1"/>
  <c r="FF1" i="35"/>
  <c r="FE1" i="35"/>
  <c r="FD1" i="35"/>
  <c r="FC1" i="35"/>
  <c r="FB1" i="35"/>
  <c r="FA1" i="35"/>
  <c r="EZ1" i="35"/>
  <c r="EY1" i="35"/>
  <c r="EX1" i="35"/>
  <c r="EW1" i="35"/>
  <c r="EV1" i="35"/>
  <c r="EU1" i="35"/>
  <c r="ET1" i="35"/>
  <c r="ES1" i="35"/>
  <c r="ER1" i="35"/>
  <c r="EQ1" i="35"/>
  <c r="EP1" i="35"/>
  <c r="EO1" i="35"/>
  <c r="EN1" i="35"/>
  <c r="EM1" i="35"/>
  <c r="EL1" i="35"/>
  <c r="EK1" i="35"/>
  <c r="EJ1" i="35"/>
  <c r="EI1" i="35"/>
  <c r="EH1" i="35"/>
  <c r="EG1" i="35"/>
  <c r="EF1" i="35"/>
  <c r="EE1" i="35"/>
  <c r="ED1" i="35"/>
  <c r="EC1" i="35"/>
  <c r="EB1" i="35"/>
  <c r="EA1" i="35"/>
  <c r="DZ1" i="35"/>
  <c r="DY1" i="35"/>
  <c r="DX1" i="35"/>
  <c r="DW1" i="35"/>
  <c r="DV1" i="35"/>
  <c r="DU1" i="35"/>
  <c r="DT1" i="35"/>
  <c r="DS1" i="35"/>
  <c r="DR1" i="35"/>
  <c r="DQ1" i="35"/>
  <c r="DP1" i="35"/>
  <c r="DO1" i="35"/>
  <c r="DN1" i="35"/>
  <c r="DM1" i="35"/>
  <c r="DL1" i="35"/>
  <c r="DK1" i="35"/>
  <c r="DJ1" i="35"/>
  <c r="DI1" i="35"/>
  <c r="DH1" i="35"/>
  <c r="DG1" i="35"/>
  <c r="DF1" i="35"/>
  <c r="DE1" i="35"/>
  <c r="DD1" i="35"/>
  <c r="DC1" i="35"/>
  <c r="DB1" i="35"/>
  <c r="DA1" i="35"/>
  <c r="CZ1" i="35"/>
  <c r="CY1" i="35"/>
  <c r="CX1" i="35"/>
  <c r="CW1" i="35"/>
  <c r="CV1" i="35"/>
  <c r="CU1" i="35"/>
  <c r="CT1" i="35"/>
  <c r="CS1" i="35"/>
  <c r="CR1" i="35"/>
  <c r="CQ1" i="35"/>
  <c r="CP1" i="35"/>
  <c r="CO1" i="35"/>
  <c r="CN1" i="35"/>
  <c r="CM1" i="35"/>
  <c r="CL1" i="35"/>
  <c r="CK1" i="35"/>
  <c r="CJ1" i="35"/>
  <c r="CI1" i="35"/>
  <c r="CH1" i="35"/>
  <c r="CG1" i="35"/>
  <c r="CF1" i="35"/>
  <c r="CE1" i="35"/>
  <c r="CD1" i="35"/>
  <c r="CC1" i="35"/>
  <c r="CB1" i="35"/>
  <c r="CA1" i="35"/>
  <c r="BZ1" i="35"/>
  <c r="BY1" i="35"/>
  <c r="BX1" i="35"/>
  <c r="BW1" i="35"/>
  <c r="BV1" i="35"/>
  <c r="BU1" i="35"/>
  <c r="BT1" i="35"/>
  <c r="BS1" i="35"/>
  <c r="BR1" i="35"/>
  <c r="BQ1" i="35"/>
  <c r="BP1" i="35"/>
  <c r="BO1" i="35"/>
  <c r="BN1" i="35"/>
  <c r="BM1" i="35"/>
  <c r="BL1" i="35"/>
  <c r="BK1" i="35"/>
  <c r="BJ1" i="35"/>
  <c r="BI1" i="35"/>
  <c r="BH1" i="35"/>
  <c r="BG1" i="35"/>
  <c r="BF1" i="35"/>
  <c r="BE1" i="35"/>
  <c r="BD1" i="35"/>
  <c r="BC1" i="35"/>
  <c r="BB1" i="35"/>
  <c r="BA1" i="35"/>
  <c r="AZ1" i="35"/>
  <c r="AY1" i="35"/>
  <c r="AX1" i="35"/>
  <c r="AW1" i="35"/>
  <c r="AV1" i="35"/>
  <c r="AU1" i="35"/>
  <c r="AT1" i="35"/>
  <c r="AS1" i="35"/>
  <c r="AR1" i="35"/>
  <c r="AQ1" i="35"/>
  <c r="AP1" i="35"/>
  <c r="AO1" i="35"/>
  <c r="AN1" i="35"/>
  <c r="AM1" i="35"/>
  <c r="AL1" i="35"/>
  <c r="AK1" i="35"/>
  <c r="AJ1" i="35"/>
  <c r="AI1" i="35"/>
  <c r="AH1" i="35"/>
  <c r="AG1" i="35"/>
  <c r="AF1" i="35"/>
  <c r="AE1" i="35"/>
  <c r="AD1" i="35"/>
  <c r="AC1" i="35"/>
  <c r="AB1" i="35"/>
  <c r="AA1" i="35"/>
  <c r="Z1" i="35"/>
  <c r="Y1" i="35"/>
  <c r="X1" i="35"/>
  <c r="W1" i="35"/>
  <c r="V1" i="35"/>
  <c r="U1" i="35"/>
  <c r="T1" i="35"/>
  <c r="S1" i="35"/>
  <c r="R1" i="35"/>
  <c r="Q1" i="35"/>
  <c r="P1" i="35"/>
  <c r="O1" i="35"/>
  <c r="N1" i="35"/>
  <c r="M1" i="35"/>
  <c r="L1" i="35"/>
  <c r="K1" i="35"/>
  <c r="J1" i="35"/>
  <c r="I1" i="35"/>
  <c r="H1" i="35"/>
  <c r="G1" i="35"/>
  <c r="F1" i="35"/>
  <c r="E1" i="35"/>
  <c r="D1" i="35"/>
  <c r="B322" i="53" l="1"/>
  <c r="B320" i="53"/>
  <c r="B318" i="53"/>
  <c r="B316" i="53"/>
  <c r="B314" i="53"/>
  <c r="B312" i="53"/>
  <c r="B310" i="53"/>
  <c r="B308" i="53"/>
  <c r="B306" i="53"/>
  <c r="B304" i="53"/>
  <c r="B302" i="53"/>
  <c r="B300" i="53"/>
  <c r="B298" i="53"/>
  <c r="B296" i="53"/>
  <c r="B294" i="53"/>
  <c r="B292" i="53"/>
  <c r="B290" i="53"/>
  <c r="B288" i="53"/>
  <c r="B286" i="53"/>
  <c r="B284" i="53"/>
  <c r="B282" i="53"/>
  <c r="B280" i="53"/>
  <c r="B278" i="53"/>
  <c r="B276" i="53"/>
  <c r="B274" i="53"/>
  <c r="B272" i="53"/>
  <c r="B270" i="53"/>
  <c r="B228" i="53"/>
  <c r="B220" i="53"/>
  <c r="B126" i="53"/>
  <c r="B92" i="53"/>
  <c r="B90" i="53"/>
  <c r="B84" i="53"/>
  <c r="FG1" i="34" l="1"/>
  <c r="FF1" i="34"/>
  <c r="FE1" i="34"/>
  <c r="FD1" i="34"/>
  <c r="FC1" i="34"/>
  <c r="FB1" i="34"/>
  <c r="FA1" i="34"/>
  <c r="EZ1" i="34"/>
  <c r="EY1" i="34"/>
  <c r="EX1" i="34"/>
  <c r="EW1" i="34"/>
  <c r="EV1" i="34"/>
  <c r="EU1" i="34"/>
  <c r="ET1" i="34"/>
  <c r="ES1" i="34"/>
  <c r="ER1" i="34"/>
  <c r="EQ1" i="34"/>
  <c r="EP1" i="34"/>
  <c r="EO1" i="34"/>
  <c r="EN1" i="34"/>
  <c r="EM1" i="34"/>
  <c r="EL1" i="34"/>
  <c r="EK1" i="34"/>
  <c r="EJ1" i="34"/>
  <c r="EI1" i="34"/>
  <c r="EH1" i="34"/>
  <c r="EG1" i="34"/>
  <c r="EF1" i="34"/>
  <c r="EE1" i="34"/>
  <c r="ED1" i="34"/>
  <c r="EC1" i="34"/>
  <c r="EB1" i="34"/>
  <c r="EA1" i="34"/>
  <c r="DZ1" i="34"/>
  <c r="DY1" i="34"/>
  <c r="DX1" i="34"/>
  <c r="DW1" i="34"/>
  <c r="DV1" i="34"/>
  <c r="DU1" i="34"/>
  <c r="DT1" i="34"/>
  <c r="DS1" i="34"/>
  <c r="DR1" i="34"/>
  <c r="DQ1" i="34"/>
  <c r="DP1" i="34"/>
  <c r="DO1" i="34"/>
  <c r="DN1" i="34"/>
  <c r="DM1" i="34"/>
  <c r="DL1" i="34"/>
  <c r="DK1" i="34"/>
  <c r="DJ1" i="34"/>
  <c r="DI1" i="34"/>
  <c r="DH1" i="34"/>
  <c r="DG1" i="34"/>
  <c r="DF1" i="34"/>
  <c r="DE1" i="34"/>
  <c r="DD1" i="34"/>
  <c r="DC1" i="34"/>
  <c r="DB1" i="34"/>
  <c r="DA1" i="34"/>
  <c r="CZ1" i="34"/>
  <c r="CY1" i="34"/>
  <c r="CX1" i="34"/>
  <c r="CW1" i="34"/>
  <c r="CV1" i="34"/>
  <c r="CU1" i="34"/>
  <c r="CT1" i="34"/>
  <c r="CS1" i="34"/>
  <c r="CR1" i="34"/>
  <c r="CQ1" i="34"/>
  <c r="CP1" i="34"/>
  <c r="CO1" i="34"/>
  <c r="CN1" i="34"/>
  <c r="CM1" i="34"/>
  <c r="CL1" i="34"/>
  <c r="CK1" i="34"/>
  <c r="CJ1" i="34"/>
  <c r="CI1" i="34"/>
  <c r="CH1" i="34"/>
  <c r="CG1" i="34"/>
  <c r="CF1" i="34"/>
  <c r="CE1" i="34"/>
  <c r="CD1" i="34"/>
  <c r="CC1" i="34"/>
  <c r="CB1" i="34"/>
  <c r="CA1" i="34"/>
  <c r="BZ1" i="34"/>
  <c r="BY1" i="34"/>
  <c r="BX1" i="34"/>
  <c r="BW1" i="34"/>
  <c r="BV1" i="34"/>
  <c r="BU1" i="34"/>
  <c r="BT1" i="34"/>
  <c r="BS1" i="34"/>
  <c r="BR1" i="34"/>
  <c r="BQ1" i="34"/>
  <c r="BP1" i="34"/>
  <c r="BO1" i="34"/>
  <c r="BN1" i="34"/>
  <c r="BM1" i="34"/>
  <c r="BL1" i="34"/>
  <c r="BK1" i="34"/>
  <c r="BJ1" i="34"/>
  <c r="BI1" i="34"/>
  <c r="BH1" i="34"/>
  <c r="BG1" i="34"/>
  <c r="BF1" i="34"/>
  <c r="BE1" i="34"/>
  <c r="BD1" i="34"/>
  <c r="BC1" i="34"/>
  <c r="BB1" i="34"/>
  <c r="BA1" i="34"/>
  <c r="AZ1" i="34"/>
  <c r="AY1" i="34"/>
  <c r="AX1" i="34"/>
  <c r="AW1" i="34"/>
  <c r="AV1" i="34"/>
  <c r="AU1" i="34"/>
  <c r="AT1" i="34"/>
  <c r="AS1" i="34"/>
  <c r="AR1" i="34"/>
  <c r="AQ1" i="34"/>
  <c r="AP1" i="34"/>
  <c r="AO1" i="34"/>
  <c r="AN1" i="34"/>
  <c r="AM1" i="34"/>
  <c r="AL1" i="34"/>
  <c r="AK1" i="34"/>
  <c r="AJ1" i="34"/>
  <c r="AI1" i="34"/>
  <c r="AH1" i="34"/>
  <c r="AG1" i="34"/>
  <c r="AF1" i="34"/>
  <c r="AE1" i="34"/>
  <c r="AD1" i="34"/>
  <c r="AC1" i="34"/>
  <c r="AB1" i="34"/>
  <c r="AA1" i="34"/>
  <c r="Z1" i="34"/>
  <c r="Y1" i="34"/>
  <c r="X1" i="34"/>
  <c r="W1" i="34"/>
  <c r="V1" i="34"/>
  <c r="U1" i="34"/>
  <c r="T1" i="34"/>
  <c r="S1" i="34"/>
  <c r="R1" i="34"/>
  <c r="Q1" i="34"/>
  <c r="P1" i="34"/>
  <c r="O1" i="34"/>
  <c r="N1" i="34"/>
  <c r="M1" i="34"/>
  <c r="L1" i="34"/>
  <c r="K1" i="34"/>
  <c r="J1" i="34"/>
  <c r="I1" i="34"/>
  <c r="H1" i="34"/>
  <c r="G1" i="34"/>
  <c r="F1" i="34"/>
  <c r="E1" i="34"/>
  <c r="D1" i="34"/>
  <c r="FG1" i="33" l="1"/>
  <c r="FF1" i="33"/>
  <c r="FE1" i="33"/>
  <c r="FD1" i="33"/>
  <c r="FC1" i="33"/>
  <c r="FB1" i="33"/>
  <c r="FA1" i="33"/>
  <c r="EZ1" i="33"/>
  <c r="EY1" i="33"/>
  <c r="EX1" i="33"/>
  <c r="EW1" i="33"/>
  <c r="EV1" i="33"/>
  <c r="EU1" i="33"/>
  <c r="ET1" i="33"/>
  <c r="ES1" i="33"/>
  <c r="ER1" i="33"/>
  <c r="EQ1" i="33"/>
  <c r="EP1" i="33"/>
  <c r="EO1" i="33"/>
  <c r="EN1" i="33"/>
  <c r="EM1" i="33"/>
  <c r="EL1" i="33"/>
  <c r="EK1" i="33"/>
  <c r="EJ1" i="33"/>
  <c r="EI1" i="33"/>
  <c r="EH1" i="33"/>
  <c r="EG1" i="33"/>
  <c r="EF1" i="33"/>
  <c r="EE1" i="33"/>
  <c r="ED1" i="33"/>
  <c r="EC1" i="33"/>
  <c r="EB1" i="33"/>
  <c r="EA1" i="33"/>
  <c r="DZ1" i="33"/>
  <c r="DY1" i="33"/>
  <c r="DX1" i="33"/>
  <c r="DW1" i="33"/>
  <c r="DV1" i="33"/>
  <c r="DU1" i="33"/>
  <c r="DT1" i="33"/>
  <c r="DS1" i="33"/>
  <c r="DR1" i="33"/>
  <c r="DQ1" i="33"/>
  <c r="DP1" i="33"/>
  <c r="DO1" i="33"/>
  <c r="DN1" i="33"/>
  <c r="DM1" i="33"/>
  <c r="DL1" i="33"/>
  <c r="DK1" i="33"/>
  <c r="DJ1" i="33"/>
  <c r="DI1" i="33"/>
  <c r="DH1" i="33"/>
  <c r="DG1" i="33"/>
  <c r="DF1" i="33"/>
  <c r="DE1" i="33"/>
  <c r="DD1" i="33"/>
  <c r="DC1" i="33"/>
  <c r="DB1" i="33"/>
  <c r="DA1" i="33"/>
  <c r="CZ1" i="33"/>
  <c r="CY1" i="33"/>
  <c r="CX1" i="33"/>
  <c r="CW1" i="33"/>
  <c r="CV1" i="33"/>
  <c r="CU1" i="33"/>
  <c r="CS1" i="33"/>
  <c r="CR1" i="33"/>
  <c r="CQ1" i="33"/>
  <c r="CP1" i="33"/>
  <c r="CO1" i="33"/>
  <c r="CN1" i="33"/>
  <c r="CM1" i="33"/>
  <c r="CL1" i="33"/>
  <c r="CK1" i="33"/>
  <c r="CJ1" i="33"/>
  <c r="CI1" i="33"/>
  <c r="CH1" i="33"/>
  <c r="CG1" i="33"/>
  <c r="CF1" i="33"/>
  <c r="CE1" i="33"/>
  <c r="CD1" i="33"/>
  <c r="CC1" i="33"/>
  <c r="CB1" i="33"/>
  <c r="CA1" i="33"/>
  <c r="BZ1" i="33"/>
  <c r="BY1" i="33"/>
  <c r="BX1" i="33"/>
  <c r="BW1" i="33"/>
  <c r="BV1" i="33"/>
  <c r="BU1" i="33"/>
  <c r="BT1" i="33"/>
  <c r="BS1" i="33"/>
  <c r="BR1" i="33"/>
  <c r="BQ1" i="33"/>
  <c r="BP1" i="33"/>
  <c r="BO1" i="33"/>
  <c r="BN1" i="33"/>
  <c r="BM1" i="33"/>
  <c r="BL1" i="33"/>
  <c r="BK1" i="33"/>
  <c r="BJ1" i="33"/>
  <c r="BI1" i="33"/>
  <c r="BH1" i="33"/>
  <c r="BG1" i="33"/>
  <c r="BF1" i="33"/>
  <c r="BE1" i="33"/>
  <c r="BD1" i="33"/>
  <c r="BC1" i="33"/>
  <c r="BB1" i="33"/>
  <c r="BA1" i="33"/>
  <c r="AZ1" i="33"/>
  <c r="AY1" i="33"/>
  <c r="AX1" i="33"/>
  <c r="AW1" i="33"/>
  <c r="AV1" i="33"/>
  <c r="AU1" i="33"/>
  <c r="AT1" i="33"/>
  <c r="AS1" i="33"/>
  <c r="AR1" i="33"/>
  <c r="AQ1" i="33"/>
  <c r="AP1" i="33"/>
  <c r="AO1" i="33"/>
  <c r="AN1" i="33"/>
  <c r="AM1" i="33"/>
  <c r="AL1" i="33"/>
  <c r="AK1" i="33"/>
  <c r="AJ1" i="33"/>
  <c r="AI1" i="33"/>
  <c r="AH1" i="33"/>
  <c r="AG1" i="33"/>
  <c r="AF1" i="33"/>
  <c r="AE1" i="33"/>
  <c r="AD1" i="33"/>
  <c r="AC1" i="33"/>
  <c r="AB1" i="33"/>
  <c r="AA1" i="33"/>
  <c r="Z1" i="33"/>
  <c r="Y1" i="33"/>
  <c r="X1" i="33"/>
  <c r="W1" i="33"/>
  <c r="V1" i="33"/>
  <c r="U1" i="33"/>
  <c r="T1" i="33"/>
  <c r="S1" i="33"/>
  <c r="R1" i="33"/>
  <c r="Q1" i="33"/>
  <c r="P1" i="33"/>
  <c r="O1" i="33"/>
  <c r="N1" i="33"/>
  <c r="M1" i="33"/>
  <c r="L1" i="33"/>
  <c r="K1" i="33"/>
  <c r="J1" i="33"/>
  <c r="I1" i="33"/>
  <c r="H1" i="33"/>
  <c r="G1" i="33"/>
  <c r="F1" i="33"/>
  <c r="E1" i="33"/>
  <c r="D1" i="33"/>
  <c r="FG1" i="51"/>
  <c r="FF1" i="51"/>
  <c r="FE1" i="51"/>
  <c r="FD1" i="51"/>
  <c r="FC1" i="51"/>
  <c r="FB1" i="51"/>
  <c r="FA1" i="51"/>
  <c r="EZ1" i="51"/>
  <c r="EY1" i="51"/>
  <c r="EX1" i="51"/>
  <c r="EW1" i="51"/>
  <c r="EV1" i="51"/>
  <c r="EU1" i="51"/>
  <c r="ET1" i="51"/>
  <c r="ES1" i="51"/>
  <c r="ER1" i="51"/>
  <c r="EQ1" i="51"/>
  <c r="EP1" i="51"/>
  <c r="EO1" i="51"/>
  <c r="EN1" i="51"/>
  <c r="EM1" i="51"/>
  <c r="EL1" i="51"/>
  <c r="EK1" i="51"/>
  <c r="EJ1" i="51"/>
  <c r="EI1" i="51"/>
  <c r="EH1" i="51"/>
  <c r="EG1" i="51"/>
  <c r="EF1" i="51"/>
  <c r="EE1" i="51"/>
  <c r="ED1" i="51"/>
  <c r="EC1" i="51"/>
  <c r="EB1" i="51"/>
  <c r="EA1" i="51"/>
  <c r="DZ1" i="51"/>
  <c r="DY1" i="51"/>
  <c r="DX1" i="51"/>
  <c r="DW1" i="51"/>
  <c r="DV1" i="51"/>
  <c r="DU1" i="51"/>
  <c r="DT1" i="51"/>
  <c r="DR1" i="51"/>
  <c r="DQ1" i="51"/>
  <c r="DP1" i="51"/>
  <c r="DO1" i="51"/>
  <c r="DN1" i="51"/>
  <c r="DM1" i="51"/>
  <c r="DL1" i="51"/>
  <c r="DK1" i="51"/>
  <c r="DJ1" i="51"/>
  <c r="DI1" i="51"/>
  <c r="DH1" i="51"/>
  <c r="DG1" i="51"/>
  <c r="DF1" i="51"/>
  <c r="DE1" i="51"/>
  <c r="DD1" i="51"/>
  <c r="DC1" i="51"/>
  <c r="DB1" i="51"/>
  <c r="DA1" i="51"/>
  <c r="CZ1" i="51"/>
  <c r="CY1" i="51"/>
  <c r="CX1" i="51"/>
  <c r="CW1" i="51"/>
  <c r="CV1" i="51"/>
  <c r="CU1" i="51"/>
  <c r="CT1" i="51"/>
  <c r="CS1" i="51"/>
  <c r="CR1" i="51"/>
  <c r="CQ1" i="51"/>
  <c r="CP1" i="51"/>
  <c r="CO1" i="51"/>
  <c r="CN1" i="51"/>
  <c r="CM1" i="51"/>
  <c r="CL1" i="51"/>
  <c r="CK1" i="51"/>
  <c r="CJ1" i="51"/>
  <c r="CI1" i="51"/>
  <c r="CH1" i="51"/>
  <c r="CG1" i="51"/>
  <c r="CF1" i="51"/>
  <c r="CE1" i="51"/>
  <c r="CD1" i="51"/>
  <c r="CC1" i="51"/>
  <c r="CB1" i="51"/>
  <c r="CA1" i="51"/>
  <c r="BZ1" i="51"/>
  <c r="BY1" i="51"/>
  <c r="BX1" i="51"/>
  <c r="BW1" i="51"/>
  <c r="BV1" i="51"/>
  <c r="BU1" i="51"/>
  <c r="BT1" i="51"/>
  <c r="BS1" i="51"/>
  <c r="BR1" i="51"/>
  <c r="BQ1" i="51"/>
  <c r="BP1" i="51"/>
  <c r="BO1" i="51"/>
  <c r="BN1" i="51"/>
  <c r="BM1" i="51"/>
  <c r="BL1" i="51"/>
  <c r="BK1" i="51"/>
  <c r="BJ1" i="51"/>
  <c r="BI1" i="51"/>
  <c r="BH1" i="51"/>
  <c r="BG1" i="51"/>
  <c r="BF1" i="51"/>
  <c r="BE1" i="51"/>
  <c r="BD1" i="51"/>
  <c r="BC1" i="51"/>
  <c r="BB1" i="51"/>
  <c r="BA1" i="51"/>
  <c r="AZ1" i="51"/>
  <c r="AY1" i="51"/>
  <c r="AX1" i="51"/>
  <c r="AW1" i="51"/>
  <c r="AV1" i="51"/>
  <c r="AU1" i="51"/>
  <c r="AT1" i="51"/>
  <c r="AS1" i="51"/>
  <c r="AR1" i="51"/>
  <c r="AQ1" i="51"/>
  <c r="AP1" i="51"/>
  <c r="AO1" i="51"/>
  <c r="AN1" i="51"/>
  <c r="AM1" i="51"/>
  <c r="AL1" i="51"/>
  <c r="AK1" i="51"/>
  <c r="AJ1" i="51"/>
  <c r="AI1" i="51"/>
  <c r="AH1" i="51"/>
  <c r="AG1" i="51"/>
  <c r="AF1" i="51"/>
  <c r="AE1" i="51"/>
  <c r="AD1" i="51"/>
  <c r="AC1" i="51"/>
  <c r="AB1" i="51"/>
  <c r="AA1" i="51"/>
  <c r="Z1" i="51"/>
  <c r="Y1" i="51"/>
  <c r="X1" i="51"/>
  <c r="W1" i="51"/>
  <c r="V1" i="51"/>
  <c r="U1" i="51"/>
  <c r="T1" i="51"/>
  <c r="S1" i="51"/>
  <c r="R1" i="51"/>
  <c r="Q1" i="51"/>
  <c r="P1" i="51"/>
  <c r="O1" i="51"/>
  <c r="N1" i="51"/>
  <c r="M1" i="51"/>
  <c r="L1" i="51"/>
  <c r="K1" i="51"/>
  <c r="J1" i="51"/>
  <c r="I1" i="51"/>
  <c r="H1" i="51"/>
  <c r="G1" i="51"/>
  <c r="F1" i="51"/>
  <c r="E1" i="51"/>
  <c r="D1" i="51"/>
  <c r="FG1" i="47"/>
  <c r="FF1" i="47"/>
  <c r="FE1" i="47"/>
  <c r="FD1" i="47"/>
  <c r="FC1" i="47"/>
  <c r="FB1" i="47"/>
  <c r="FA1" i="47"/>
  <c r="EY1" i="47"/>
  <c r="EX1" i="47"/>
  <c r="EW1" i="47"/>
  <c r="EV1" i="47"/>
  <c r="EU1" i="47"/>
  <c r="ET1" i="47"/>
  <c r="ES1" i="47"/>
  <c r="ER1" i="47"/>
  <c r="EQ1" i="47"/>
  <c r="EP1" i="47"/>
  <c r="EO1" i="47"/>
  <c r="EN1" i="47"/>
  <c r="EM1" i="47"/>
  <c r="EL1" i="47"/>
  <c r="EK1" i="47"/>
  <c r="EJ1" i="47"/>
  <c r="EI1" i="47"/>
  <c r="EH1" i="47"/>
  <c r="EG1" i="47"/>
  <c r="EF1" i="47"/>
  <c r="EE1" i="47"/>
  <c r="ED1" i="47"/>
  <c r="EC1" i="47"/>
  <c r="EB1" i="47"/>
  <c r="EA1" i="47"/>
  <c r="DZ1" i="47"/>
  <c r="DY1" i="47"/>
  <c r="DX1" i="47"/>
  <c r="DW1" i="47"/>
  <c r="DV1" i="47"/>
  <c r="DU1" i="47"/>
  <c r="DT1" i="47"/>
  <c r="DS1" i="47"/>
  <c r="DR1" i="47"/>
  <c r="DQ1" i="47"/>
  <c r="DP1" i="47"/>
  <c r="DO1" i="47"/>
  <c r="DN1" i="47"/>
  <c r="DM1" i="47"/>
  <c r="DL1" i="47"/>
  <c r="DK1" i="47"/>
  <c r="DJ1" i="47"/>
  <c r="DI1" i="47"/>
  <c r="DH1" i="47"/>
  <c r="DG1" i="47"/>
  <c r="DF1" i="47"/>
  <c r="DE1" i="47"/>
  <c r="DD1" i="47"/>
  <c r="DC1" i="47"/>
  <c r="DB1" i="47"/>
  <c r="DA1" i="47"/>
  <c r="CZ1" i="47"/>
  <c r="CY1" i="47"/>
  <c r="CX1" i="47"/>
  <c r="CW1" i="47"/>
  <c r="CV1" i="47"/>
  <c r="CU1" i="47"/>
  <c r="CT1" i="47"/>
  <c r="CS1" i="47"/>
  <c r="CR1" i="47"/>
  <c r="CQ1" i="47"/>
  <c r="CP1" i="47"/>
  <c r="CO1" i="47"/>
  <c r="CN1" i="47"/>
  <c r="CM1" i="47"/>
  <c r="CL1" i="47"/>
  <c r="CK1" i="47"/>
  <c r="CJ1" i="47"/>
  <c r="CI1" i="47"/>
  <c r="CH1" i="47"/>
  <c r="CG1" i="47"/>
  <c r="CF1" i="47"/>
  <c r="CE1" i="47"/>
  <c r="CD1" i="47"/>
  <c r="CC1" i="47"/>
  <c r="CB1" i="47"/>
  <c r="CA1" i="47"/>
  <c r="BZ1" i="47"/>
  <c r="BY1" i="47"/>
  <c r="BX1" i="47"/>
  <c r="BW1" i="47"/>
  <c r="BV1" i="47"/>
  <c r="BU1" i="47"/>
  <c r="BT1" i="47"/>
  <c r="BS1" i="47"/>
  <c r="BR1" i="47"/>
  <c r="BQ1" i="47"/>
  <c r="BP1" i="47"/>
  <c r="BO1" i="47"/>
  <c r="BN1" i="47"/>
  <c r="BM1" i="47"/>
  <c r="BL1" i="47"/>
  <c r="BK1" i="47"/>
  <c r="BJ1" i="47"/>
  <c r="BI1" i="47"/>
  <c r="BH1" i="47"/>
  <c r="BG1" i="47"/>
  <c r="BF1" i="47"/>
  <c r="BE1" i="47"/>
  <c r="BD1" i="47"/>
  <c r="BC1" i="47"/>
  <c r="BB1" i="47"/>
  <c r="BA1" i="47"/>
  <c r="AZ1" i="47"/>
  <c r="AY1" i="47"/>
  <c r="AX1" i="47"/>
  <c r="AW1" i="47"/>
  <c r="AV1" i="47"/>
  <c r="AU1" i="47"/>
  <c r="AT1" i="47"/>
  <c r="AS1" i="47"/>
  <c r="AR1" i="47"/>
  <c r="AQ1" i="47"/>
  <c r="AP1" i="47"/>
  <c r="AO1" i="47"/>
  <c r="AN1" i="47"/>
  <c r="AM1" i="47"/>
  <c r="AL1" i="47"/>
  <c r="AK1" i="47"/>
  <c r="AJ1" i="47"/>
  <c r="AI1" i="47"/>
  <c r="AH1" i="47"/>
  <c r="AG1" i="47"/>
  <c r="AF1" i="47"/>
  <c r="AE1" i="47"/>
  <c r="AD1" i="47"/>
  <c r="AC1" i="47"/>
  <c r="AB1" i="47"/>
  <c r="AA1" i="47"/>
  <c r="Z1" i="47"/>
  <c r="Y1" i="47"/>
  <c r="X1" i="47"/>
  <c r="W1" i="47"/>
  <c r="V1" i="47"/>
  <c r="U1" i="47"/>
  <c r="T1" i="47"/>
  <c r="S1" i="47"/>
  <c r="R1" i="47"/>
  <c r="Q1" i="47"/>
  <c r="P1" i="47"/>
  <c r="O1" i="47"/>
  <c r="N1" i="47"/>
  <c r="M1" i="47"/>
  <c r="L1" i="47"/>
  <c r="K1" i="47"/>
  <c r="J1" i="47"/>
  <c r="I1" i="47"/>
  <c r="H1" i="47"/>
  <c r="G1" i="47"/>
  <c r="F1" i="47"/>
  <c r="E1" i="47"/>
  <c r="D1" i="47"/>
  <c r="R34" i="31" l="1"/>
  <c r="R39" i="31" s="1"/>
  <c r="S34" i="31"/>
  <c r="T34" i="31"/>
  <c r="T39" i="31" s="1"/>
  <c r="U34" i="31"/>
  <c r="U39" i="31" s="1"/>
  <c r="V34" i="31"/>
  <c r="V39" i="31" s="1"/>
  <c r="W34" i="31"/>
  <c r="W39" i="31" s="1"/>
  <c r="X34" i="31"/>
  <c r="X39" i="31" s="1"/>
  <c r="Y34" i="31"/>
  <c r="Z34" i="31"/>
  <c r="Z39" i="31" s="1"/>
  <c r="AA34" i="31"/>
  <c r="AB34" i="31"/>
  <c r="AB39" i="31" s="1"/>
  <c r="AC34" i="31"/>
  <c r="AC39" i="31" s="1"/>
  <c r="AD34" i="31"/>
  <c r="AE34" i="31"/>
  <c r="AE39" i="31" s="1"/>
  <c r="AF34" i="31"/>
  <c r="AF39" i="31" s="1"/>
  <c r="AG34" i="31"/>
  <c r="AG39" i="31" s="1"/>
  <c r="AH34" i="31"/>
  <c r="AH39" i="31" s="1"/>
  <c r="AI34" i="31"/>
  <c r="AJ34" i="31"/>
  <c r="AK34" i="31"/>
  <c r="D70" i="53" s="1"/>
  <c r="AL34" i="31"/>
  <c r="D72" i="53" s="1"/>
  <c r="AM34" i="31"/>
  <c r="AM39" i="31" s="1"/>
  <c r="AN34" i="31"/>
  <c r="D76" i="53" s="1"/>
  <c r="AO34" i="31"/>
  <c r="AP34" i="31"/>
  <c r="AP39" i="31" s="1"/>
  <c r="AQ34" i="31"/>
  <c r="AQ39" i="31" s="1"/>
  <c r="AR34" i="31"/>
  <c r="AS39" i="31"/>
  <c r="AT34" i="31"/>
  <c r="AT39" i="31" s="1"/>
  <c r="AU34" i="31"/>
  <c r="D90" i="53" s="1"/>
  <c r="AV34" i="31"/>
  <c r="D92" i="53" s="1"/>
  <c r="AW34" i="31"/>
  <c r="AX34" i="31"/>
  <c r="AX39" i="31" s="1"/>
  <c r="AY34" i="31"/>
  <c r="AY39" i="31" s="1"/>
  <c r="AZ34" i="31"/>
  <c r="BA34" i="31"/>
  <c r="BA39" i="31" s="1"/>
  <c r="BB34" i="31"/>
  <c r="BB39" i="31" s="1"/>
  <c r="BC34" i="31"/>
  <c r="BC39" i="31" s="1"/>
  <c r="BD34" i="31"/>
  <c r="BD39" i="31" s="1"/>
  <c r="BE34" i="31"/>
  <c r="BE39" i="31" s="1"/>
  <c r="BF34" i="31"/>
  <c r="BF39" i="31" s="1"/>
  <c r="BG39" i="31"/>
  <c r="BH39" i="31"/>
  <c r="BI34" i="31"/>
  <c r="BI39" i="31" s="1"/>
  <c r="BJ34" i="31"/>
  <c r="BJ39" i="31" s="1"/>
  <c r="BK34" i="31"/>
  <c r="BK39" i="31" s="1"/>
  <c r="BL34" i="31"/>
  <c r="BL39" i="31" s="1"/>
  <c r="BM34" i="31"/>
  <c r="BN34" i="31"/>
  <c r="BN39" i="31" s="1"/>
  <c r="BO34" i="31"/>
  <c r="BO39" i="31" s="1"/>
  <c r="BP34" i="31"/>
  <c r="BP39" i="31" s="1"/>
  <c r="BQ34" i="31"/>
  <c r="BQ39" i="31" s="1"/>
  <c r="BR34" i="31"/>
  <c r="BR39" i="31" s="1"/>
  <c r="BS34" i="31"/>
  <c r="BS39" i="31" s="1"/>
  <c r="BT34" i="31"/>
  <c r="BT39" i="31" s="1"/>
  <c r="BU34" i="31"/>
  <c r="BU39" i="31" s="1"/>
  <c r="BV34" i="31"/>
  <c r="BV39" i="31" s="1"/>
  <c r="BW34" i="31"/>
  <c r="BW39" i="31" s="1"/>
  <c r="BX34" i="31"/>
  <c r="BX39" i="31" s="1"/>
  <c r="BY34" i="31"/>
  <c r="BY39" i="31" s="1"/>
  <c r="BZ34" i="31"/>
  <c r="BZ39" i="31" s="1"/>
  <c r="CA34" i="31"/>
  <c r="CA39" i="31" s="1"/>
  <c r="CB34" i="31"/>
  <c r="CB39" i="31" s="1"/>
  <c r="CC34" i="31"/>
  <c r="CC39" i="31" s="1"/>
  <c r="CD34" i="31"/>
  <c r="CD39" i="31" s="1"/>
  <c r="CE34" i="31"/>
  <c r="CE39" i="31" s="1"/>
  <c r="CF34" i="31"/>
  <c r="CF39" i="31" s="1"/>
  <c r="CG34" i="31"/>
  <c r="CG39" i="31" s="1"/>
  <c r="CH34" i="31"/>
  <c r="CH39" i="31" s="1"/>
  <c r="CI34" i="31"/>
  <c r="CI39" i="31" s="1"/>
  <c r="CJ34" i="31"/>
  <c r="CJ39" i="31" s="1"/>
  <c r="CK34" i="31"/>
  <c r="CK39" i="31" s="1"/>
  <c r="CL34" i="31"/>
  <c r="CL39" i="31" s="1"/>
  <c r="CM34" i="31"/>
  <c r="CM39" i="31" s="1"/>
  <c r="CN34" i="31"/>
  <c r="CN39" i="31" s="1"/>
  <c r="CO34" i="31"/>
  <c r="CO39" i="31" s="1"/>
  <c r="CP34" i="31"/>
  <c r="CP39" i="31" s="1"/>
  <c r="CQ34" i="31"/>
  <c r="CQ39" i="31" s="1"/>
  <c r="CR34" i="31"/>
  <c r="CR39" i="31" s="1"/>
  <c r="CS34" i="31"/>
  <c r="CS39" i="31" s="1"/>
  <c r="CT34" i="31"/>
  <c r="CT39" i="31" s="1"/>
  <c r="CU34" i="31"/>
  <c r="CU39" i="31" s="1"/>
  <c r="CV34" i="31"/>
  <c r="CV39" i="31" s="1"/>
  <c r="CW34" i="31"/>
  <c r="CW39" i="31" s="1"/>
  <c r="CX34" i="31"/>
  <c r="CX39" i="31" s="1"/>
  <c r="CY34" i="31"/>
  <c r="CY39" i="31" s="1"/>
  <c r="CZ34" i="31"/>
  <c r="CZ39" i="31" s="1"/>
  <c r="DA34" i="31"/>
  <c r="DA39" i="31" s="1"/>
  <c r="DC34" i="31"/>
  <c r="DC39" i="31" s="1"/>
  <c r="DD34" i="31"/>
  <c r="DD39" i="31" s="1"/>
  <c r="DE34" i="31"/>
  <c r="DE39" i="31" s="1"/>
  <c r="DF34" i="31"/>
  <c r="DF39" i="31" s="1"/>
  <c r="DG34" i="31"/>
  <c r="DG39" i="31" s="1"/>
  <c r="D220" i="53"/>
  <c r="D270" i="53"/>
  <c r="D278" i="53"/>
  <c r="D280" i="53"/>
  <c r="D282" i="53"/>
  <c r="D284" i="53"/>
  <c r="D286" i="53"/>
  <c r="D294" i="53"/>
  <c r="D296" i="53"/>
  <c r="D298" i="53"/>
  <c r="D300" i="53"/>
  <c r="EW34" i="31"/>
  <c r="EX34" i="31"/>
  <c r="EX39" i="31" s="1"/>
  <c r="EY34" i="31"/>
  <c r="EY39" i="31" s="1"/>
  <c r="EZ34" i="31"/>
  <c r="EZ39" i="31" s="1"/>
  <c r="FA34" i="31"/>
  <c r="D310" i="53" s="1"/>
  <c r="R35" i="31"/>
  <c r="S35" i="31"/>
  <c r="S40" i="31" s="1"/>
  <c r="T35" i="31"/>
  <c r="T40" i="31" s="1"/>
  <c r="U35" i="31"/>
  <c r="V35" i="31"/>
  <c r="V40" i="31" s="1"/>
  <c r="W35" i="31"/>
  <c r="X35" i="31"/>
  <c r="Y35" i="31"/>
  <c r="Y40" i="31" s="1"/>
  <c r="Z35" i="31"/>
  <c r="Z40" i="31" s="1"/>
  <c r="AA35" i="31"/>
  <c r="AA40" i="31" s="1"/>
  <c r="AB35" i="31"/>
  <c r="AB40" i="31" s="1"/>
  <c r="AC35" i="31"/>
  <c r="AC40" i="31" s="1"/>
  <c r="AD35" i="31"/>
  <c r="AD40" i="31" s="1"/>
  <c r="AE35" i="31"/>
  <c r="AF35" i="31"/>
  <c r="AG35" i="31"/>
  <c r="AG40" i="31" s="1"/>
  <c r="AH35" i="31"/>
  <c r="AH40" i="31" s="1"/>
  <c r="AI35" i="31"/>
  <c r="AI40" i="31" s="1"/>
  <c r="AJ35" i="31"/>
  <c r="D69" i="53" s="1"/>
  <c r="AK35" i="31"/>
  <c r="D71" i="53" s="1"/>
  <c r="AL35" i="31"/>
  <c r="AM35" i="31"/>
  <c r="AN35" i="31"/>
  <c r="D77" i="53" s="1"/>
  <c r="AO35" i="31"/>
  <c r="AO40" i="31" s="1"/>
  <c r="AP35" i="31"/>
  <c r="AP40" i="31" s="1"/>
  <c r="AQ35" i="31"/>
  <c r="AR35" i="31"/>
  <c r="D85" i="53" s="1"/>
  <c r="AS35" i="31"/>
  <c r="AS36" i="31" s="1"/>
  <c r="AT35" i="31"/>
  <c r="AT40" i="31" s="1"/>
  <c r="AU35" i="31"/>
  <c r="AV35" i="31"/>
  <c r="D93" i="53" s="1"/>
  <c r="AW35" i="31"/>
  <c r="AW40" i="31" s="1"/>
  <c r="AX35" i="31"/>
  <c r="AX40" i="31" s="1"/>
  <c r="AY35" i="31"/>
  <c r="AY40" i="31" s="1"/>
  <c r="AZ35" i="31"/>
  <c r="D101" i="53" s="1"/>
  <c r="BA35" i="31"/>
  <c r="BB35" i="31"/>
  <c r="BB40" i="31" s="1"/>
  <c r="BC35" i="31"/>
  <c r="BD35" i="31"/>
  <c r="BE35" i="31"/>
  <c r="BE40" i="31" s="1"/>
  <c r="BF35" i="31"/>
  <c r="BF40" i="31" s="1"/>
  <c r="BG40" i="31"/>
  <c r="BI35" i="31"/>
  <c r="BJ35" i="31"/>
  <c r="BJ40" i="31" s="1"/>
  <c r="BK35" i="31"/>
  <c r="BK40" i="31" s="1"/>
  <c r="BL35" i="31"/>
  <c r="BL40" i="31" s="1"/>
  <c r="BM35" i="31"/>
  <c r="BN35" i="31"/>
  <c r="BN40" i="31" s="1"/>
  <c r="BO35" i="31"/>
  <c r="BO40" i="31" s="1"/>
  <c r="BP35" i="31"/>
  <c r="BP40" i="31" s="1"/>
  <c r="BQ35" i="31"/>
  <c r="BQ40" i="31" s="1"/>
  <c r="BR35" i="31"/>
  <c r="BR40" i="31" s="1"/>
  <c r="BS35" i="31"/>
  <c r="BS40" i="31" s="1"/>
  <c r="BT35" i="31"/>
  <c r="BT40" i="31" s="1"/>
  <c r="BU35" i="31"/>
  <c r="BU40" i="31" s="1"/>
  <c r="BV35" i="31"/>
  <c r="BV40" i="31" s="1"/>
  <c r="BW35" i="31"/>
  <c r="BW40" i="31" s="1"/>
  <c r="BX35" i="31"/>
  <c r="BX40" i="31" s="1"/>
  <c r="BY35" i="31"/>
  <c r="BY40" i="31" s="1"/>
  <c r="BZ35" i="31"/>
  <c r="BZ40" i="31" s="1"/>
  <c r="CA35" i="31"/>
  <c r="CA40" i="31" s="1"/>
  <c r="CB35" i="31"/>
  <c r="CB40" i="31" s="1"/>
  <c r="CC35" i="31"/>
  <c r="CC40" i="31" s="1"/>
  <c r="CD35" i="31"/>
  <c r="CD40" i="31" s="1"/>
  <c r="CE35" i="31"/>
  <c r="CE40" i="31" s="1"/>
  <c r="CF35" i="31"/>
  <c r="CF40" i="31" s="1"/>
  <c r="CG35" i="31"/>
  <c r="CG40" i="31" s="1"/>
  <c r="CH35" i="31"/>
  <c r="CH40" i="31" s="1"/>
  <c r="CI35" i="31"/>
  <c r="CI40" i="31" s="1"/>
  <c r="CJ35" i="31"/>
  <c r="CJ40" i="31" s="1"/>
  <c r="CK35" i="31"/>
  <c r="CK40" i="31" s="1"/>
  <c r="CL35" i="31"/>
  <c r="CL40" i="31" s="1"/>
  <c r="CM35" i="31"/>
  <c r="CM40" i="31" s="1"/>
  <c r="CN35" i="31"/>
  <c r="CN40" i="31" s="1"/>
  <c r="CO35" i="31"/>
  <c r="CO40" i="31" s="1"/>
  <c r="CP35" i="31"/>
  <c r="CP40" i="31" s="1"/>
  <c r="CQ35" i="31"/>
  <c r="CQ40" i="31" s="1"/>
  <c r="CR35" i="31"/>
  <c r="CR40" i="31" s="1"/>
  <c r="CS35" i="31"/>
  <c r="CS40" i="31" s="1"/>
  <c r="CT35" i="31"/>
  <c r="CT40" i="31" s="1"/>
  <c r="CU35" i="31"/>
  <c r="CU40" i="31" s="1"/>
  <c r="CV35" i="31"/>
  <c r="CV40" i="31" s="1"/>
  <c r="CW35" i="31"/>
  <c r="CW40" i="31" s="1"/>
  <c r="CX35" i="31"/>
  <c r="CX40" i="31" s="1"/>
  <c r="CY35" i="31"/>
  <c r="CY40" i="31" s="1"/>
  <c r="CZ35" i="31"/>
  <c r="CZ40" i="31" s="1"/>
  <c r="DA35" i="31"/>
  <c r="DA40" i="31" s="1"/>
  <c r="DB35" i="31"/>
  <c r="DB40" i="31" s="1"/>
  <c r="DC35" i="31"/>
  <c r="DC40" i="31" s="1"/>
  <c r="DD35" i="31"/>
  <c r="DD40" i="31" s="1"/>
  <c r="DE35" i="31"/>
  <c r="DE40" i="31" s="1"/>
  <c r="DF35" i="31"/>
  <c r="DF40" i="31" s="1"/>
  <c r="DG35" i="31"/>
  <c r="DG40" i="31" s="1"/>
  <c r="D221" i="53"/>
  <c r="DK36" i="31"/>
  <c r="D229" i="53"/>
  <c r="D271" i="53"/>
  <c r="D273" i="53"/>
  <c r="D275" i="53"/>
  <c r="D277" i="53"/>
  <c r="D279" i="53"/>
  <c r="D283" i="53"/>
  <c r="D287" i="53"/>
  <c r="D289" i="53"/>
  <c r="D291" i="53"/>
  <c r="D293" i="53"/>
  <c r="D295" i="53"/>
  <c r="D299" i="53"/>
  <c r="EW35" i="31"/>
  <c r="EX35" i="31"/>
  <c r="EY35" i="31"/>
  <c r="EZ35" i="31"/>
  <c r="FA35" i="31"/>
  <c r="D311" i="53" s="1"/>
  <c r="R42" i="31"/>
  <c r="S42" i="31"/>
  <c r="T42" i="31"/>
  <c r="U42" i="31"/>
  <c r="V42" i="31"/>
  <c r="W42" i="31"/>
  <c r="X42" i="31"/>
  <c r="Y42" i="31"/>
  <c r="Z42" i="31"/>
  <c r="AA42" i="31"/>
  <c r="AB42" i="31"/>
  <c r="AC42" i="31"/>
  <c r="AD42" i="31"/>
  <c r="AE42" i="31"/>
  <c r="AF42" i="31"/>
  <c r="AG42" i="31"/>
  <c r="AH42" i="31"/>
  <c r="AI42" i="31"/>
  <c r="AJ42" i="31"/>
  <c r="AK42" i="31"/>
  <c r="AL42" i="31"/>
  <c r="AM42" i="31"/>
  <c r="AN42" i="31"/>
  <c r="AO42" i="31"/>
  <c r="AP42" i="31"/>
  <c r="AQ42" i="31"/>
  <c r="AR42" i="31"/>
  <c r="AS42" i="31"/>
  <c r="AT42" i="31"/>
  <c r="AU42" i="31"/>
  <c r="AV42" i="31"/>
  <c r="AW42" i="31"/>
  <c r="AX42" i="31"/>
  <c r="AY42" i="31"/>
  <c r="AZ42" i="31"/>
  <c r="BA42" i="31"/>
  <c r="BB42" i="31"/>
  <c r="BC42" i="31"/>
  <c r="BD42" i="31"/>
  <c r="BE42" i="31"/>
  <c r="BF42" i="31"/>
  <c r="BG42" i="31"/>
  <c r="BH42" i="31"/>
  <c r="BI42" i="31"/>
  <c r="BJ42" i="31"/>
  <c r="BK42" i="31"/>
  <c r="BL42" i="31"/>
  <c r="BM42" i="31"/>
  <c r="BN42" i="31"/>
  <c r="BO42" i="31"/>
  <c r="BP42" i="31"/>
  <c r="BQ42" i="31"/>
  <c r="BR42" i="31"/>
  <c r="BS42" i="31"/>
  <c r="BT42" i="31"/>
  <c r="BU42" i="31"/>
  <c r="BV42" i="31"/>
  <c r="BW42" i="31"/>
  <c r="BX42" i="31"/>
  <c r="BY42" i="31"/>
  <c r="BZ42" i="31"/>
  <c r="CA42" i="31"/>
  <c r="CB42" i="31"/>
  <c r="CC42" i="31"/>
  <c r="CD42" i="31"/>
  <c r="CE42" i="31"/>
  <c r="CF42" i="31"/>
  <c r="CG42" i="31"/>
  <c r="CH42" i="31"/>
  <c r="CI42" i="31"/>
  <c r="CJ42" i="31"/>
  <c r="CK42" i="31"/>
  <c r="CL42" i="31"/>
  <c r="CM42" i="31"/>
  <c r="CN42" i="31"/>
  <c r="CO42" i="31"/>
  <c r="CP42" i="31"/>
  <c r="CQ42" i="31"/>
  <c r="CR42" i="31"/>
  <c r="CS42" i="31"/>
  <c r="CT42" i="31"/>
  <c r="CU42" i="31"/>
  <c r="CV42" i="31"/>
  <c r="CW42" i="31"/>
  <c r="CX42" i="31"/>
  <c r="CY42" i="31"/>
  <c r="CZ42" i="31"/>
  <c r="DA42" i="31"/>
  <c r="DB42" i="31"/>
  <c r="DC42" i="31"/>
  <c r="DD42" i="31"/>
  <c r="DE42" i="31"/>
  <c r="DF42" i="31"/>
  <c r="DG42" i="31"/>
  <c r="DH42" i="31"/>
  <c r="DI42" i="31"/>
  <c r="DJ42" i="31"/>
  <c r="DK42" i="31"/>
  <c r="DL42" i="31"/>
  <c r="DM42" i="31"/>
  <c r="DN42" i="31"/>
  <c r="DO42" i="31"/>
  <c r="DP42" i="31"/>
  <c r="DQ42" i="31"/>
  <c r="DR42" i="31"/>
  <c r="DS42" i="31"/>
  <c r="DT42" i="31"/>
  <c r="DU42" i="31"/>
  <c r="DV42" i="31"/>
  <c r="DW42" i="31"/>
  <c r="DX42" i="31"/>
  <c r="DY42" i="31"/>
  <c r="DZ42" i="31"/>
  <c r="EA42" i="31"/>
  <c r="EB42" i="31"/>
  <c r="EC42" i="31"/>
  <c r="ED42" i="31"/>
  <c r="EE42" i="31"/>
  <c r="EF42" i="31"/>
  <c r="EG42" i="31"/>
  <c r="EH42" i="31"/>
  <c r="EI42" i="31"/>
  <c r="EJ42" i="31"/>
  <c r="EK42" i="31"/>
  <c r="EL42" i="31"/>
  <c r="EM42" i="31"/>
  <c r="EN42" i="31"/>
  <c r="EO42" i="31"/>
  <c r="EP42" i="31"/>
  <c r="EQ42" i="31"/>
  <c r="ER42" i="31"/>
  <c r="ES42" i="31"/>
  <c r="ET42" i="31"/>
  <c r="EU42" i="31"/>
  <c r="EV42" i="31"/>
  <c r="EW42" i="31"/>
  <c r="EX42" i="31"/>
  <c r="EY42" i="31"/>
  <c r="EZ42" i="31"/>
  <c r="FA42" i="31"/>
  <c r="W35" i="32"/>
  <c r="EZ1" i="32"/>
  <c r="FB34" i="31"/>
  <c r="D312" i="53" s="1"/>
  <c r="FC34" i="31"/>
  <c r="D314" i="53" s="1"/>
  <c r="FD34" i="31"/>
  <c r="D316" i="53" s="1"/>
  <c r="FE34" i="31"/>
  <c r="D318" i="53" s="1"/>
  <c r="FF34" i="31"/>
  <c r="D320" i="53" s="1"/>
  <c r="FB35" i="31"/>
  <c r="D313" i="53" s="1"/>
  <c r="FC35" i="31"/>
  <c r="D315" i="53" s="1"/>
  <c r="FD35" i="31"/>
  <c r="D317" i="53" s="1"/>
  <c r="FE35" i="31"/>
  <c r="D319" i="53" s="1"/>
  <c r="FF35" i="31"/>
  <c r="D321" i="53" s="1"/>
  <c r="FB42" i="31"/>
  <c r="FC42" i="31"/>
  <c r="FD42" i="31"/>
  <c r="FE42" i="31"/>
  <c r="FF42" i="31"/>
  <c r="CT46" i="31" l="1"/>
  <c r="CD46" i="31"/>
  <c r="CV46" i="31"/>
  <c r="AH46" i="31"/>
  <c r="CR46" i="31"/>
  <c r="BL46" i="31"/>
  <c r="CQ46" i="31"/>
  <c r="BK46" i="31"/>
  <c r="CU46" i="31"/>
  <c r="AC46" i="31"/>
  <c r="BP46" i="31"/>
  <c r="CS46" i="31"/>
  <c r="CP46" i="31"/>
  <c r="BJ46" i="31"/>
  <c r="CO46" i="31"/>
  <c r="CN46" i="31"/>
  <c r="AB46" i="31"/>
  <c r="CM46" i="31"/>
  <c r="BG46" i="31"/>
  <c r="BO46" i="31"/>
  <c r="BN46" i="31"/>
  <c r="AG46" i="31"/>
  <c r="CL46" i="31"/>
  <c r="BF46" i="31"/>
  <c r="Z46" i="31"/>
  <c r="BE46" i="31"/>
  <c r="T46" i="31"/>
  <c r="AY46" i="31"/>
  <c r="CK46" i="31"/>
  <c r="CJ46" i="31"/>
  <c r="CI46" i="31"/>
  <c r="CH46" i="31"/>
  <c r="BB46" i="31"/>
  <c r="V46" i="31"/>
  <c r="AX46" i="31"/>
  <c r="CG46" i="31"/>
  <c r="CF46" i="31"/>
  <c r="CE46" i="31"/>
  <c r="DB46" i="31"/>
  <c r="CB46" i="31"/>
  <c r="DG46" i="31"/>
  <c r="CA46" i="31"/>
  <c r="CC46" i="31"/>
  <c r="BX46" i="31"/>
  <c r="BZ46" i="31"/>
  <c r="BT46" i="31"/>
  <c r="AT46" i="31"/>
  <c r="DD46" i="31"/>
  <c r="CZ46" i="31"/>
  <c r="CY46" i="31"/>
  <c r="BS46" i="31"/>
  <c r="BY46" i="31"/>
  <c r="BW46" i="31"/>
  <c r="AP46" i="31"/>
  <c r="BU46" i="31"/>
  <c r="CX46" i="31"/>
  <c r="BR46" i="31"/>
  <c r="DF46" i="31"/>
  <c r="DE46" i="31"/>
  <c r="DC46" i="31"/>
  <c r="BV46" i="31"/>
  <c r="DA46" i="31"/>
  <c r="CW46" i="31"/>
  <c r="BQ46" i="31"/>
  <c r="D307" i="53"/>
  <c r="EY40" i="31"/>
  <c r="D305" i="53"/>
  <c r="EX40" i="31"/>
  <c r="D303" i="53"/>
  <c r="EW40" i="31"/>
  <c r="D309" i="53"/>
  <c r="EZ40" i="31"/>
  <c r="D302" i="53"/>
  <c r="EW39" i="31"/>
  <c r="D126" i="53"/>
  <c r="BM39" i="31"/>
  <c r="D127" i="53"/>
  <c r="BM40" i="31"/>
  <c r="R36" i="31"/>
  <c r="AQ36" i="31"/>
  <c r="U36" i="31"/>
  <c r="CD36" i="31"/>
  <c r="BA36" i="31"/>
  <c r="BY36" i="31"/>
  <c r="BP41" i="31"/>
  <c r="BI36" i="31"/>
  <c r="CG36" i="31"/>
  <c r="BQ36" i="31"/>
  <c r="DM36" i="31"/>
  <c r="CO36" i="31"/>
  <c r="CW36" i="31"/>
  <c r="W36" i="31"/>
  <c r="DK41" i="31"/>
  <c r="AQ40" i="31"/>
  <c r="CI36" i="31"/>
  <c r="CA36" i="31"/>
  <c r="BK36" i="31"/>
  <c r="BC36" i="31"/>
  <c r="AE36" i="31"/>
  <c r="AM36" i="31"/>
  <c r="CU36" i="31"/>
  <c r="FD39" i="31"/>
  <c r="AA36" i="31"/>
  <c r="AZ40" i="31"/>
  <c r="AY36" i="31"/>
  <c r="AX36" i="31"/>
  <c r="AA39" i="31"/>
  <c r="CX36" i="31"/>
  <c r="BJ36" i="31"/>
  <c r="BW36" i="31"/>
  <c r="DL36" i="31"/>
  <c r="EA36" i="31"/>
  <c r="DJ36" i="31"/>
  <c r="BS36" i="31"/>
  <c r="CE36" i="31"/>
  <c r="CF36" i="31"/>
  <c r="DC36" i="31"/>
  <c r="DC41" i="31"/>
  <c r="AI36" i="31"/>
  <c r="AI39" i="31"/>
  <c r="EC36" i="31"/>
  <c r="S36" i="31"/>
  <c r="S39" i="31"/>
  <c r="BH40" i="31"/>
  <c r="AV39" i="31"/>
  <c r="AV39" i="32" s="1"/>
  <c r="Y36" i="31"/>
  <c r="DS36" i="31"/>
  <c r="DB36" i="31"/>
  <c r="CE41" i="31"/>
  <c r="BE36" i="31"/>
  <c r="EY36" i="31"/>
  <c r="CW41" i="31"/>
  <c r="EQ36" i="31"/>
  <c r="EI36" i="31"/>
  <c r="EA41" i="31"/>
  <c r="DS41" i="31"/>
  <c r="BO36" i="31"/>
  <c r="AU39" i="31"/>
  <c r="DY36" i="31"/>
  <c r="DI36" i="31"/>
  <c r="DA36" i="31"/>
  <c r="CS36" i="31"/>
  <c r="CC36" i="31"/>
  <c r="BU41" i="31"/>
  <c r="AW36" i="31"/>
  <c r="AO36" i="31"/>
  <c r="FC40" i="31"/>
  <c r="DV36" i="31"/>
  <c r="CM36" i="31"/>
  <c r="AN39" i="31"/>
  <c r="CM41" i="31"/>
  <c r="AG41" i="31"/>
  <c r="DE41" i="31"/>
  <c r="DQ41" i="31"/>
  <c r="BE41" i="31"/>
  <c r="DM41" i="31"/>
  <c r="EC41" i="31"/>
  <c r="BG41" i="31"/>
  <c r="AJ40" i="31"/>
  <c r="EZ36" i="31"/>
  <c r="CK41" i="31"/>
  <c r="FF39" i="31"/>
  <c r="FA39" i="31"/>
  <c r="DE36" i="31"/>
  <c r="BU36" i="31"/>
  <c r="AK36" i="31"/>
  <c r="FB39" i="31"/>
  <c r="AY41" i="31"/>
  <c r="FE36" i="31"/>
  <c r="AK39" i="31"/>
  <c r="BO41" i="31"/>
  <c r="AR40" i="31"/>
  <c r="Z41" i="31"/>
  <c r="CS41" i="31"/>
  <c r="CG41" i="31"/>
  <c r="BQ41" i="31"/>
  <c r="BA40" i="31"/>
  <c r="AK40" i="31"/>
  <c r="DA41" i="31"/>
  <c r="AO39" i="31"/>
  <c r="EO36" i="31"/>
  <c r="DU36" i="31"/>
  <c r="CK36" i="31"/>
  <c r="CU41" i="31"/>
  <c r="U40" i="31"/>
  <c r="AW39" i="31"/>
  <c r="EK36" i="31"/>
  <c r="AG36" i="31"/>
  <c r="CC41" i="31"/>
  <c r="BM36" i="31"/>
  <c r="AC36" i="31"/>
  <c r="AP41" i="31"/>
  <c r="ED41" i="31"/>
  <c r="DF41" i="31"/>
  <c r="CP36" i="31"/>
  <c r="AD36" i="31"/>
  <c r="DY41" i="31"/>
  <c r="FA40" i="31"/>
  <c r="CO41" i="31"/>
  <c r="DI41" i="31"/>
  <c r="EG36" i="31"/>
  <c r="FC36" i="31"/>
  <c r="BY41" i="31"/>
  <c r="BI40" i="31"/>
  <c r="AS40" i="31"/>
  <c r="Y39" i="31"/>
  <c r="ER36" i="31"/>
  <c r="EB41" i="31"/>
  <c r="DD41" i="31"/>
  <c r="CV41" i="31"/>
  <c r="CN41" i="31"/>
  <c r="CF41" i="31"/>
  <c r="AZ36" i="31"/>
  <c r="AB41" i="31"/>
  <c r="T41" i="31"/>
  <c r="FA36" i="31"/>
  <c r="FD40" i="31"/>
  <c r="EW36" i="31"/>
  <c r="FF36" i="31"/>
  <c r="DQ36" i="31"/>
  <c r="ES36" i="31"/>
  <c r="BN41" i="31"/>
  <c r="EV36" i="31"/>
  <c r="D301" i="53"/>
  <c r="AJ39" i="31"/>
  <c r="D68" i="53"/>
  <c r="CD41" i="31"/>
  <c r="AC41" i="31"/>
  <c r="R40" i="31"/>
  <c r="CT41" i="31"/>
  <c r="AP36" i="31"/>
  <c r="AH41" i="31"/>
  <c r="AH36" i="31"/>
  <c r="DT41" i="31"/>
  <c r="AR39" i="31"/>
  <c r="D84" i="53"/>
  <c r="FF40" i="31"/>
  <c r="FC39" i="31"/>
  <c r="FE40" i="31"/>
  <c r="DB41" i="31"/>
  <c r="BF41" i="31"/>
  <c r="AD39" i="31"/>
  <c r="ED36" i="31"/>
  <c r="CN36" i="31"/>
  <c r="BN36" i="31"/>
  <c r="AB36" i="31"/>
  <c r="EN36" i="31"/>
  <c r="D285" i="53"/>
  <c r="D276" i="53"/>
  <c r="AL39" i="31"/>
  <c r="BX36" i="31"/>
  <c r="AL36" i="31"/>
  <c r="EP36" i="31"/>
  <c r="FB40" i="31"/>
  <c r="FD36" i="31"/>
  <c r="DU41" i="31"/>
  <c r="DJ41" i="31"/>
  <c r="BW41" i="31"/>
  <c r="CP41" i="31"/>
  <c r="BV36" i="31"/>
  <c r="T36" i="31"/>
  <c r="D308" i="53"/>
  <c r="BX41" i="31"/>
  <c r="AZ39" i="31"/>
  <c r="D100" i="53"/>
  <c r="FE39" i="31"/>
  <c r="FB36" i="31"/>
  <c r="BR36" i="31"/>
  <c r="AR36" i="31"/>
  <c r="AU36" i="31"/>
  <c r="D91" i="53"/>
  <c r="D306" i="53"/>
  <c r="D290" i="53"/>
  <c r="D274" i="53"/>
  <c r="D292" i="53"/>
  <c r="D228" i="53"/>
  <c r="EH36" i="31"/>
  <c r="DT36" i="31"/>
  <c r="ET36" i="31"/>
  <c r="D297" i="53"/>
  <c r="D281" i="53"/>
  <c r="DV41" i="31"/>
  <c r="CX41" i="31"/>
  <c r="CH41" i="31"/>
  <c r="BZ41" i="31"/>
  <c r="BR41" i="31"/>
  <c r="BB41" i="31"/>
  <c r="AL40" i="31"/>
  <c r="D73" i="53"/>
  <c r="V41" i="31"/>
  <c r="D304" i="53"/>
  <c r="D288" i="53"/>
  <c r="D272" i="53"/>
  <c r="DR41" i="31"/>
  <c r="CT36" i="31"/>
  <c r="CL41" i="31"/>
  <c r="BV41" i="31"/>
  <c r="BF36" i="31"/>
  <c r="AX41" i="31"/>
  <c r="Z36" i="31"/>
  <c r="DN41" i="31"/>
  <c r="AT41" i="31"/>
  <c r="BJ41" i="31"/>
  <c r="DZ41" i="31"/>
  <c r="EX36" i="31"/>
  <c r="EL36" i="31"/>
  <c r="EB36" i="31"/>
  <c r="DR36" i="31"/>
  <c r="DF36" i="31"/>
  <c r="CV36" i="31"/>
  <c r="CL36" i="31"/>
  <c r="BZ36" i="31"/>
  <c r="BP36" i="31"/>
  <c r="AT36" i="31"/>
  <c r="AJ36" i="31"/>
  <c r="EJ36" i="31"/>
  <c r="DN36" i="31"/>
  <c r="DD36" i="31"/>
  <c r="CH36" i="31"/>
  <c r="BB36" i="31"/>
  <c r="V36" i="31"/>
  <c r="DZ36" i="31"/>
  <c r="DX36" i="31"/>
  <c r="DX41" i="31"/>
  <c r="DH36" i="31"/>
  <c r="CR36" i="31"/>
  <c r="CR41" i="31"/>
  <c r="CB36" i="31"/>
  <c r="CB41" i="31"/>
  <c r="BL41" i="31"/>
  <c r="BL36" i="31"/>
  <c r="AV40" i="31"/>
  <c r="AV36" i="31"/>
  <c r="AF36" i="31"/>
  <c r="AF40" i="31"/>
  <c r="EF41" i="31"/>
  <c r="EF36" i="31"/>
  <c r="DP41" i="31"/>
  <c r="DP36" i="31"/>
  <c r="CZ41" i="31"/>
  <c r="CZ36" i="31"/>
  <c r="CJ41" i="31"/>
  <c r="CJ36" i="31"/>
  <c r="BT36" i="31"/>
  <c r="BT41" i="31"/>
  <c r="BD36" i="31"/>
  <c r="BD40" i="31"/>
  <c r="AN36" i="31"/>
  <c r="AN40" i="31"/>
  <c r="AN40" i="32" s="1"/>
  <c r="X40" i="31"/>
  <c r="X36" i="31"/>
  <c r="EU36" i="31"/>
  <c r="EM36" i="31"/>
  <c r="EE36" i="31"/>
  <c r="EE41" i="31"/>
  <c r="DW36" i="31"/>
  <c r="DW41" i="31"/>
  <c r="DO36" i="31"/>
  <c r="DO41" i="31"/>
  <c r="DG36" i="31"/>
  <c r="DG41" i="31"/>
  <c r="CY36" i="31"/>
  <c r="CY41" i="31"/>
  <c r="CQ36" i="31"/>
  <c r="CQ41" i="31"/>
  <c r="CI41" i="31"/>
  <c r="CA41" i="31"/>
  <c r="BS41" i="31"/>
  <c r="BK41" i="31"/>
  <c r="BC40" i="31"/>
  <c r="AU40" i="31"/>
  <c r="AM40" i="31"/>
  <c r="AE40" i="31"/>
  <c r="W40" i="31"/>
  <c r="W40" i="32" s="1"/>
  <c r="FG35" i="32"/>
  <c r="FF35" i="32"/>
  <c r="FE35" i="32"/>
  <c r="FG34" i="32"/>
  <c r="FF34" i="32"/>
  <c r="FE34" i="32"/>
  <c r="E318" i="53" s="1"/>
  <c r="FG1" i="32"/>
  <c r="FG42" i="32" s="1"/>
  <c r="FF1" i="32"/>
  <c r="FF42" i="32" s="1"/>
  <c r="FE1" i="32"/>
  <c r="FE42" i="32" s="1"/>
  <c r="FD35" i="32"/>
  <c r="FC35" i="32"/>
  <c r="FB35" i="32"/>
  <c r="FA35" i="32"/>
  <c r="EZ35" i="32"/>
  <c r="EY35" i="32"/>
  <c r="EX35" i="32"/>
  <c r="EW35" i="32"/>
  <c r="EV35" i="32"/>
  <c r="EU35" i="32"/>
  <c r="ET35" i="32"/>
  <c r="ES35" i="32"/>
  <c r="ER35" i="32"/>
  <c r="EQ35" i="32"/>
  <c r="EP35" i="32"/>
  <c r="EO35" i="32"/>
  <c r="EN35" i="32"/>
  <c r="EM35" i="32"/>
  <c r="EL35" i="32"/>
  <c r="EK35" i="32"/>
  <c r="EJ35" i="32"/>
  <c r="EI35" i="32"/>
  <c r="EH35" i="32"/>
  <c r="EG35" i="32"/>
  <c r="FD34" i="32"/>
  <c r="FC34" i="32"/>
  <c r="FB34" i="32"/>
  <c r="FA34" i="32"/>
  <c r="EZ34" i="32"/>
  <c r="EY34" i="32"/>
  <c r="EX34" i="32"/>
  <c r="EW34" i="32"/>
  <c r="EV34" i="32"/>
  <c r="EU34" i="32"/>
  <c r="ET34" i="32"/>
  <c r="ES34" i="32"/>
  <c r="ER34" i="32"/>
  <c r="EQ34" i="32"/>
  <c r="EP34" i="32"/>
  <c r="EO34" i="32"/>
  <c r="EN34" i="32"/>
  <c r="EM34" i="32"/>
  <c r="EL34" i="32"/>
  <c r="EK34" i="32"/>
  <c r="EJ34" i="32"/>
  <c r="EI34" i="32"/>
  <c r="EH34" i="32"/>
  <c r="EG34" i="32"/>
  <c r="FD1" i="32"/>
  <c r="FD42" i="32" s="1"/>
  <c r="FC1" i="32"/>
  <c r="FC42" i="32" s="1"/>
  <c r="FB1" i="32"/>
  <c r="FB42" i="32" s="1"/>
  <c r="FA1" i="32"/>
  <c r="FA42" i="32" s="1"/>
  <c r="EZ42" i="32"/>
  <c r="EY1" i="32"/>
  <c r="EY42" i="32" s="1"/>
  <c r="EX1" i="32"/>
  <c r="EX42" i="32" s="1"/>
  <c r="EW1" i="32"/>
  <c r="EW42" i="32" s="1"/>
  <c r="EV1" i="32"/>
  <c r="EV42" i="32" s="1"/>
  <c r="EU1" i="32"/>
  <c r="EU42" i="32" s="1"/>
  <c r="ET1" i="32"/>
  <c r="ET42" i="32" s="1"/>
  <c r="ES1" i="32"/>
  <c r="ES42" i="32" s="1"/>
  <c r="ER1" i="32"/>
  <c r="ER42" i="32" s="1"/>
  <c r="EQ1" i="32"/>
  <c r="EQ42" i="32" s="1"/>
  <c r="EP1" i="32"/>
  <c r="EP42" i="32" s="1"/>
  <c r="EO1" i="32"/>
  <c r="EO42" i="32" s="1"/>
  <c r="EN1" i="32"/>
  <c r="EN42" i="32" s="1"/>
  <c r="EM1" i="32"/>
  <c r="EM42" i="32" s="1"/>
  <c r="EL1" i="32"/>
  <c r="EL42" i="32" s="1"/>
  <c r="EK1" i="32"/>
  <c r="EK42" i="32" s="1"/>
  <c r="EJ1" i="32"/>
  <c r="EJ42" i="32" s="1"/>
  <c r="EI1" i="32"/>
  <c r="EI42" i="32" s="1"/>
  <c r="EH1" i="32"/>
  <c r="EH42" i="32" s="1"/>
  <c r="EG1" i="32"/>
  <c r="EG42" i="32" s="1"/>
  <c r="D322" i="53"/>
  <c r="D323" i="53"/>
  <c r="AO41" i="31" l="1"/>
  <c r="AA41" i="31"/>
  <c r="BM46" i="31"/>
  <c r="AK46" i="31"/>
  <c r="AD41" i="31"/>
  <c r="AI41" i="31"/>
  <c r="AU46" i="31"/>
  <c r="AR46" i="31"/>
  <c r="Y41" i="31"/>
  <c r="AW41" i="31"/>
  <c r="S41" i="31"/>
  <c r="X41" i="31"/>
  <c r="X46" i="31"/>
  <c r="BC41" i="31"/>
  <c r="BC46" i="31"/>
  <c r="AV46" i="31"/>
  <c r="BI41" i="31"/>
  <c r="BI46" i="31"/>
  <c r="BD41" i="31"/>
  <c r="BD46" i="31"/>
  <c r="S46" i="31"/>
  <c r="AD46" i="31"/>
  <c r="AN46" i="31"/>
  <c r="AQ41" i="31"/>
  <c r="AQ46" i="31"/>
  <c r="U41" i="31"/>
  <c r="U46" i="31"/>
  <c r="AW46" i="31"/>
  <c r="W41" i="31"/>
  <c r="W46" i="31"/>
  <c r="AM41" i="31"/>
  <c r="AM46" i="31"/>
  <c r="BA41" i="31"/>
  <c r="BA46" i="31"/>
  <c r="AS41" i="31"/>
  <c r="AS46" i="31"/>
  <c r="AO46" i="31"/>
  <c r="AZ46" i="31"/>
  <c r="R41" i="31"/>
  <c r="R46" i="31"/>
  <c r="AI46" i="31"/>
  <c r="AL46" i="31"/>
  <c r="BH41" i="31"/>
  <c r="BH46" i="31"/>
  <c r="AE41" i="31"/>
  <c r="AE46" i="31"/>
  <c r="AF41" i="31"/>
  <c r="AF46" i="31"/>
  <c r="Y46" i="31"/>
  <c r="AJ46" i="31"/>
  <c r="AA46" i="31"/>
  <c r="EP36" i="32"/>
  <c r="BM41" i="31"/>
  <c r="EQ36" i="32"/>
  <c r="AN41" i="31"/>
  <c r="FB41" i="31"/>
  <c r="AL41" i="31"/>
  <c r="EN41" i="31"/>
  <c r="EU41" i="31"/>
  <c r="FD41" i="31"/>
  <c r="EL41" i="31"/>
  <c r="FC41" i="31"/>
  <c r="EI41" i="31"/>
  <c r="AK41" i="31"/>
  <c r="AZ41" i="31"/>
  <c r="FE41" i="31"/>
  <c r="DH41" i="31"/>
  <c r="FF41" i="31"/>
  <c r="EY41" i="31"/>
  <c r="AJ41" i="31"/>
  <c r="EQ41" i="31"/>
  <c r="DL41" i="31"/>
  <c r="FA41" i="31"/>
  <c r="EO41" i="31"/>
  <c r="EZ41" i="31"/>
  <c r="EM41" i="31"/>
  <c r="ER41" i="31"/>
  <c r="EG41" i="31"/>
  <c r="AV41" i="31"/>
  <c r="ET41" i="31"/>
  <c r="AR41" i="31"/>
  <c r="EP41" i="31"/>
  <c r="EJ41" i="31"/>
  <c r="EK41" i="31"/>
  <c r="AU41" i="31"/>
  <c r="EV41" i="31"/>
  <c r="EW41" i="31"/>
  <c r="ES41" i="31"/>
  <c r="EX41" i="31"/>
  <c r="EH41" i="31"/>
  <c r="E323" i="53"/>
  <c r="E319" i="53"/>
  <c r="E316" i="53"/>
  <c r="E317" i="53"/>
  <c r="E321" i="53"/>
  <c r="E320" i="53"/>
  <c r="E322" i="53"/>
  <c r="FA36" i="32"/>
  <c r="FE36" i="32"/>
  <c r="FF36" i="32"/>
  <c r="FG36" i="32"/>
  <c r="EH36" i="32"/>
  <c r="EX36" i="32"/>
  <c r="EG36" i="32"/>
  <c r="EO36" i="32"/>
  <c r="EW36" i="32"/>
  <c r="EI36" i="32"/>
  <c r="ER36" i="32"/>
  <c r="EK36" i="32"/>
  <c r="EL36" i="32"/>
  <c r="ET36" i="32"/>
  <c r="FB36" i="32"/>
  <c r="EY36" i="32"/>
  <c r="EJ36" i="32"/>
  <c r="EZ36" i="32"/>
  <c r="ES36" i="32"/>
  <c r="EM36" i="32"/>
  <c r="EU36" i="32"/>
  <c r="FC36" i="32"/>
  <c r="EN36" i="32"/>
  <c r="EV36" i="32"/>
  <c r="FD36" i="32"/>
  <c r="Q42" i="31"/>
  <c r="Q35" i="31"/>
  <c r="Q40" i="31" s="1"/>
  <c r="Q34" i="31"/>
  <c r="EN41" i="32" l="1"/>
  <c r="ES41" i="32"/>
  <c r="FB41" i="32"/>
  <c r="EO41" i="32"/>
  <c r="FA41" i="32"/>
  <c r="EP41" i="32"/>
  <c r="FC41" i="32"/>
  <c r="EU41" i="32"/>
  <c r="EI41" i="32"/>
  <c r="EY41" i="32"/>
  <c r="EQ41" i="32"/>
  <c r="EZ41" i="32"/>
  <c r="EL41" i="32"/>
  <c r="EJ41" i="32"/>
  <c r="EW41" i="32"/>
  <c r="EG41" i="32"/>
  <c r="EK41" i="32"/>
  <c r="EM41" i="32"/>
  <c r="ER41" i="32"/>
  <c r="ET41" i="32"/>
  <c r="EV41" i="32"/>
  <c r="Q36" i="31"/>
  <c r="EH41" i="32"/>
  <c r="EX41" i="32"/>
  <c r="FD41" i="32"/>
  <c r="FF41" i="32"/>
  <c r="FE41" i="32"/>
  <c r="Q39" i="31"/>
  <c r="Q41" i="31" l="1"/>
  <c r="Q46" i="31"/>
  <c r="FG41" i="32"/>
  <c r="D21" i="56"/>
  <c r="N34" i="45" l="1"/>
  <c r="D34" i="45"/>
  <c r="BH34" i="36" l="1"/>
  <c r="A44" i="34" l="1"/>
  <c r="A43" i="34"/>
  <c r="B44" i="34"/>
  <c r="B43" i="34"/>
  <c r="FG35" i="51" l="1"/>
  <c r="X323" i="53" s="1"/>
  <c r="FF35" i="51"/>
  <c r="X321" i="53" s="1"/>
  <c r="FE35" i="51"/>
  <c r="X319" i="53" s="1"/>
  <c r="FD35" i="51"/>
  <c r="X317" i="53" s="1"/>
  <c r="FC35" i="51"/>
  <c r="FB35" i="51"/>
  <c r="FA35" i="51"/>
  <c r="EZ35" i="51"/>
  <c r="EY35" i="51"/>
  <c r="EX35" i="51"/>
  <c r="EW35" i="51"/>
  <c r="EV35" i="51"/>
  <c r="EU35" i="51"/>
  <c r="ET35" i="51"/>
  <c r="ES35" i="51"/>
  <c r="ER35" i="51"/>
  <c r="EQ35" i="51"/>
  <c r="EP35" i="51"/>
  <c r="EO35" i="51"/>
  <c r="EN35" i="51"/>
  <c r="EM35" i="51"/>
  <c r="EL35" i="51"/>
  <c r="EK35" i="51"/>
  <c r="EJ35" i="51"/>
  <c r="EI35" i="51"/>
  <c r="EH35" i="51"/>
  <c r="EG35" i="51"/>
  <c r="EF35" i="51"/>
  <c r="EE35" i="51"/>
  <c r="ED35" i="51"/>
  <c r="EC35" i="51"/>
  <c r="EB35" i="51"/>
  <c r="EA35" i="51"/>
  <c r="DZ35" i="51"/>
  <c r="DY35" i="51"/>
  <c r="DX35" i="51"/>
  <c r="DW35" i="51"/>
  <c r="DV35" i="51"/>
  <c r="DU35" i="51"/>
  <c r="DT35" i="51"/>
  <c r="DS35" i="51"/>
  <c r="DR35" i="51"/>
  <c r="DQ35" i="51"/>
  <c r="DP35" i="51"/>
  <c r="DO35" i="51"/>
  <c r="DN35" i="51"/>
  <c r="DM35" i="51"/>
  <c r="DL35" i="51"/>
  <c r="DK35" i="51"/>
  <c r="DJ35" i="51"/>
  <c r="DI35" i="51"/>
  <c r="DH35" i="51"/>
  <c r="DG35" i="51"/>
  <c r="DF35" i="51"/>
  <c r="DE35" i="51"/>
  <c r="DD35" i="51"/>
  <c r="DC35" i="51"/>
  <c r="DB35" i="51"/>
  <c r="DA35" i="51"/>
  <c r="CZ35" i="51"/>
  <c r="CY35" i="51"/>
  <c r="CX35" i="51"/>
  <c r="CW35" i="51"/>
  <c r="CV35" i="51"/>
  <c r="CU35" i="51"/>
  <c r="CT35" i="51"/>
  <c r="CS35" i="51"/>
  <c r="CR35" i="51"/>
  <c r="CQ35" i="51"/>
  <c r="CP35" i="51"/>
  <c r="CO35" i="51"/>
  <c r="CN35" i="51"/>
  <c r="CM35" i="51"/>
  <c r="CL35" i="51"/>
  <c r="CK35" i="51"/>
  <c r="CJ35" i="51"/>
  <c r="CI35" i="51"/>
  <c r="CH35" i="51"/>
  <c r="CG35" i="51"/>
  <c r="CF35" i="51"/>
  <c r="CE35" i="51"/>
  <c r="CD35" i="51"/>
  <c r="CC35" i="51"/>
  <c r="CB35" i="51"/>
  <c r="CA35" i="51"/>
  <c r="BZ35" i="51"/>
  <c r="BY35" i="51"/>
  <c r="BX35" i="51"/>
  <c r="BW35" i="51"/>
  <c r="BV35" i="51"/>
  <c r="BU35" i="51"/>
  <c r="BT35" i="51"/>
  <c r="BS35" i="51"/>
  <c r="BR35" i="51"/>
  <c r="BQ35" i="51"/>
  <c r="BP35" i="51"/>
  <c r="BO35" i="51"/>
  <c r="BN35" i="51"/>
  <c r="BM35" i="51"/>
  <c r="BL35" i="51"/>
  <c r="BK35" i="51"/>
  <c r="BJ35" i="51"/>
  <c r="BI35" i="51"/>
  <c r="BH35" i="51"/>
  <c r="BG35" i="51"/>
  <c r="BF35" i="51"/>
  <c r="BE35" i="51"/>
  <c r="BD35" i="51"/>
  <c r="BC35" i="51"/>
  <c r="BB35" i="51"/>
  <c r="BA35" i="51"/>
  <c r="AZ35" i="51"/>
  <c r="X101" i="53" s="1"/>
  <c r="AY35" i="51"/>
  <c r="AX35" i="51"/>
  <c r="AW35" i="51"/>
  <c r="AV35" i="51"/>
  <c r="AU35" i="51"/>
  <c r="AT35" i="51"/>
  <c r="AS35" i="51"/>
  <c r="AR35" i="51"/>
  <c r="AQ35" i="51"/>
  <c r="AP35" i="51"/>
  <c r="AO35" i="51"/>
  <c r="AN35" i="51"/>
  <c r="AM35" i="51"/>
  <c r="AL35" i="51"/>
  <c r="AK35" i="51"/>
  <c r="AJ35" i="51"/>
  <c r="AI35" i="51"/>
  <c r="AH35" i="51"/>
  <c r="AG35" i="51"/>
  <c r="AF35" i="51"/>
  <c r="AE35" i="51"/>
  <c r="AD35" i="51"/>
  <c r="AC35" i="51"/>
  <c r="AB35" i="51"/>
  <c r="AA35" i="51"/>
  <c r="Z35" i="51"/>
  <c r="Y35" i="51"/>
  <c r="X35" i="51"/>
  <c r="W35" i="51"/>
  <c r="V35" i="51"/>
  <c r="U35" i="51"/>
  <c r="T35" i="51"/>
  <c r="S35" i="51"/>
  <c r="R35" i="51"/>
  <c r="Q35" i="51"/>
  <c r="P35" i="51"/>
  <c r="O35" i="51"/>
  <c r="N35" i="51"/>
  <c r="M35" i="51"/>
  <c r="L35" i="51"/>
  <c r="K35" i="51"/>
  <c r="J35" i="51"/>
  <c r="I35" i="51"/>
  <c r="H35" i="51"/>
  <c r="G35" i="51"/>
  <c r="F35" i="51"/>
  <c r="E35" i="51"/>
  <c r="D35" i="51"/>
  <c r="FG34" i="51"/>
  <c r="X322" i="53" s="1"/>
  <c r="FF34" i="51"/>
  <c r="X320" i="53" s="1"/>
  <c r="FE34" i="51"/>
  <c r="X318" i="53" s="1"/>
  <c r="FD34" i="51"/>
  <c r="FC34" i="51"/>
  <c r="FB34" i="51"/>
  <c r="FA34" i="51"/>
  <c r="EZ34" i="51"/>
  <c r="EY34" i="51"/>
  <c r="EX34" i="51"/>
  <c r="EW34" i="51"/>
  <c r="EV34" i="51"/>
  <c r="EU34" i="51"/>
  <c r="ET34" i="51"/>
  <c r="ES34" i="51"/>
  <c r="ER34" i="51"/>
  <c r="EQ34" i="51"/>
  <c r="EP34" i="51"/>
  <c r="EO34" i="51"/>
  <c r="EN34" i="51"/>
  <c r="EN36" i="51" s="1"/>
  <c r="EM34" i="51"/>
  <c r="EL34" i="51"/>
  <c r="EK34" i="51"/>
  <c r="EJ34" i="51"/>
  <c r="EI34" i="51"/>
  <c r="EH34" i="51"/>
  <c r="EG34" i="51"/>
  <c r="EG36" i="51" s="1"/>
  <c r="EF34" i="51"/>
  <c r="EF36" i="51" s="1"/>
  <c r="EE34" i="51"/>
  <c r="ED34" i="51"/>
  <c r="EC34" i="51"/>
  <c r="EB34" i="51"/>
  <c r="EA34" i="51"/>
  <c r="DZ34" i="51"/>
  <c r="DY34" i="51"/>
  <c r="DX34" i="51"/>
  <c r="DW34" i="51"/>
  <c r="DV34" i="51"/>
  <c r="DU34" i="51"/>
  <c r="DT34" i="51"/>
  <c r="DS34" i="51"/>
  <c r="DR34" i="51"/>
  <c r="DQ34" i="51"/>
  <c r="DP34" i="51"/>
  <c r="DO34" i="51"/>
  <c r="DN34" i="51"/>
  <c r="DM34" i="51"/>
  <c r="DL34" i="51"/>
  <c r="DK34" i="51"/>
  <c r="DJ34" i="51"/>
  <c r="DI34" i="51"/>
  <c r="DH34" i="51"/>
  <c r="DG34" i="51"/>
  <c r="DF34" i="51"/>
  <c r="DE34" i="51"/>
  <c r="DD34" i="51"/>
  <c r="DC34" i="51"/>
  <c r="DB34" i="51"/>
  <c r="DA34" i="51"/>
  <c r="CZ34" i="51"/>
  <c r="CY34" i="51"/>
  <c r="CX34" i="51"/>
  <c r="CW34" i="51"/>
  <c r="CV34" i="51"/>
  <c r="CU34" i="51"/>
  <c r="CT34" i="51"/>
  <c r="CS34" i="51"/>
  <c r="CR34" i="51"/>
  <c r="CQ34" i="51"/>
  <c r="CP34" i="51"/>
  <c r="CO34" i="51"/>
  <c r="CN34" i="51"/>
  <c r="CM34" i="51"/>
  <c r="CL34" i="51"/>
  <c r="CK34" i="51"/>
  <c r="CJ34" i="51"/>
  <c r="CI34" i="51"/>
  <c r="CH34" i="51"/>
  <c r="CG34" i="51"/>
  <c r="CF34" i="51"/>
  <c r="CE34" i="51"/>
  <c r="CD34" i="51"/>
  <c r="CC34" i="51"/>
  <c r="CB34" i="51"/>
  <c r="CA34" i="51"/>
  <c r="BZ34" i="51"/>
  <c r="BY34" i="51"/>
  <c r="BX34" i="51"/>
  <c r="BW34" i="51"/>
  <c r="BV34" i="51"/>
  <c r="BU34" i="51"/>
  <c r="BT34" i="51"/>
  <c r="BS34" i="51"/>
  <c r="BR34" i="51"/>
  <c r="BQ34" i="51"/>
  <c r="BP34" i="51"/>
  <c r="BO34" i="51"/>
  <c r="BN34" i="51"/>
  <c r="BM34" i="51"/>
  <c r="BL34" i="51"/>
  <c r="BK34" i="51"/>
  <c r="BJ34" i="51"/>
  <c r="BI34" i="51"/>
  <c r="BH34" i="51"/>
  <c r="BG34" i="51"/>
  <c r="BF34" i="51"/>
  <c r="BE34" i="51"/>
  <c r="BD34" i="51"/>
  <c r="BC34" i="51"/>
  <c r="BB34" i="51"/>
  <c r="BA34" i="51"/>
  <c r="AZ34" i="51"/>
  <c r="X100" i="53" s="1"/>
  <c r="AY34" i="51"/>
  <c r="AX34" i="51"/>
  <c r="AW34" i="51"/>
  <c r="AV34" i="51"/>
  <c r="AU34" i="51"/>
  <c r="AT34" i="51"/>
  <c r="AS34" i="51"/>
  <c r="AR34" i="51"/>
  <c r="AQ34" i="51"/>
  <c r="AP34" i="51"/>
  <c r="AO34" i="51"/>
  <c r="AN34" i="51"/>
  <c r="AM34" i="51"/>
  <c r="AL34" i="51"/>
  <c r="AK34" i="51"/>
  <c r="AJ34" i="51"/>
  <c r="AI34" i="51"/>
  <c r="AH34" i="51"/>
  <c r="AG34" i="51"/>
  <c r="AF34" i="51"/>
  <c r="AE34" i="51"/>
  <c r="AD34" i="51"/>
  <c r="AC34" i="51"/>
  <c r="AB34" i="51"/>
  <c r="AA34" i="51"/>
  <c r="Z34" i="51"/>
  <c r="Y34" i="51"/>
  <c r="X34" i="51"/>
  <c r="W34" i="51"/>
  <c r="V34" i="51"/>
  <c r="U34" i="51"/>
  <c r="T34" i="51"/>
  <c r="S34" i="51"/>
  <c r="R34" i="51"/>
  <c r="Q34" i="51"/>
  <c r="P34" i="51"/>
  <c r="O34" i="51"/>
  <c r="N34" i="51"/>
  <c r="M34" i="51"/>
  <c r="L34" i="51"/>
  <c r="K34" i="51"/>
  <c r="J34" i="51"/>
  <c r="I34" i="51"/>
  <c r="H34" i="51"/>
  <c r="G34" i="51"/>
  <c r="F34" i="51"/>
  <c r="E34" i="51"/>
  <c r="D34" i="51"/>
  <c r="FG42" i="51"/>
  <c r="FF42" i="51"/>
  <c r="FE42" i="51"/>
  <c r="FD42" i="51"/>
  <c r="FC42" i="51"/>
  <c r="FB42" i="51"/>
  <c r="FA42" i="51"/>
  <c r="EZ42" i="51"/>
  <c r="EY42" i="51"/>
  <c r="EX42" i="51"/>
  <c r="EW42" i="51"/>
  <c r="EV42" i="51"/>
  <c r="EU42" i="51"/>
  <c r="ET42" i="51"/>
  <c r="ES42" i="51"/>
  <c r="ER42" i="51"/>
  <c r="EQ42" i="51"/>
  <c r="EP42" i="51"/>
  <c r="EO42" i="51"/>
  <c r="EN42" i="51"/>
  <c r="EM42" i="51"/>
  <c r="EL42" i="51"/>
  <c r="EK42" i="51"/>
  <c r="EJ42" i="51"/>
  <c r="EI42" i="51"/>
  <c r="EH42" i="51"/>
  <c r="EG42" i="51"/>
  <c r="EF42" i="51"/>
  <c r="EE42" i="51"/>
  <c r="ED42" i="51"/>
  <c r="EC42" i="51"/>
  <c r="EB42" i="51"/>
  <c r="EA42" i="51"/>
  <c r="DZ42" i="51"/>
  <c r="DY42" i="51"/>
  <c r="DX42" i="51"/>
  <c r="DW42" i="51"/>
  <c r="DV42" i="51"/>
  <c r="DU42" i="51"/>
  <c r="DT42" i="51"/>
  <c r="DS42" i="51"/>
  <c r="DR42" i="51"/>
  <c r="DQ42" i="51"/>
  <c r="DP42" i="51"/>
  <c r="DO42" i="51"/>
  <c r="DN42" i="51"/>
  <c r="DM42" i="51"/>
  <c r="DL42" i="51"/>
  <c r="DK42" i="51"/>
  <c r="DJ42" i="51"/>
  <c r="DI42" i="51"/>
  <c r="DH42" i="51"/>
  <c r="DG42" i="51"/>
  <c r="DF42" i="51"/>
  <c r="DE42" i="51"/>
  <c r="DD42" i="51"/>
  <c r="DC42" i="51"/>
  <c r="DB42" i="51"/>
  <c r="DA42" i="51"/>
  <c r="CZ42" i="51"/>
  <c r="CY42" i="51"/>
  <c r="CX42" i="51"/>
  <c r="CW42" i="51"/>
  <c r="CV42" i="51"/>
  <c r="CU42" i="51"/>
  <c r="CT42" i="51"/>
  <c r="CS42" i="51"/>
  <c r="CR42" i="51"/>
  <c r="CQ42" i="51"/>
  <c r="CP42" i="51"/>
  <c r="CO42" i="51"/>
  <c r="CN42" i="51"/>
  <c r="CM42" i="51"/>
  <c r="CL42" i="51"/>
  <c r="CK42" i="51"/>
  <c r="CJ42" i="51"/>
  <c r="CI42" i="51"/>
  <c r="CH42" i="51"/>
  <c r="CG42" i="51"/>
  <c r="CF42" i="51"/>
  <c r="CE42" i="51"/>
  <c r="CD42" i="51"/>
  <c r="CC42" i="51"/>
  <c r="CB42" i="51"/>
  <c r="CA42" i="51"/>
  <c r="BZ42" i="51"/>
  <c r="BY42" i="51"/>
  <c r="BX42" i="51"/>
  <c r="BW42" i="51"/>
  <c r="BV42" i="51"/>
  <c r="BU42" i="51"/>
  <c r="BT42" i="51"/>
  <c r="BS42" i="51"/>
  <c r="BR42" i="51"/>
  <c r="BQ42" i="51"/>
  <c r="BP42" i="51"/>
  <c r="BO42" i="51"/>
  <c r="BN42" i="51"/>
  <c r="BM42" i="51"/>
  <c r="BL42" i="51"/>
  <c r="BK42" i="51"/>
  <c r="BJ42" i="51"/>
  <c r="BI42" i="51"/>
  <c r="BH42" i="51"/>
  <c r="BG42" i="51"/>
  <c r="BF42" i="51"/>
  <c r="BE42" i="51"/>
  <c r="BD42" i="51"/>
  <c r="BC42" i="51"/>
  <c r="BB42" i="51"/>
  <c r="BA42" i="51"/>
  <c r="AZ42" i="51"/>
  <c r="AY42" i="51"/>
  <c r="AX42" i="51"/>
  <c r="AW42" i="51"/>
  <c r="AV42" i="51"/>
  <c r="AU42" i="51"/>
  <c r="AT42" i="51"/>
  <c r="AS42" i="51"/>
  <c r="AR42" i="51"/>
  <c r="AQ42" i="51"/>
  <c r="AP42" i="51"/>
  <c r="AO42" i="51"/>
  <c r="AN42" i="51"/>
  <c r="AM42" i="51"/>
  <c r="AL42" i="51"/>
  <c r="AK42" i="51"/>
  <c r="AJ42" i="51"/>
  <c r="AI42" i="51"/>
  <c r="AH42" i="51"/>
  <c r="AG42" i="51"/>
  <c r="AF42" i="51"/>
  <c r="AE42" i="51"/>
  <c r="AD42" i="51"/>
  <c r="AC42" i="51"/>
  <c r="AB42" i="51"/>
  <c r="AA42" i="51"/>
  <c r="Z42" i="51"/>
  <c r="Y42" i="51"/>
  <c r="X42" i="51"/>
  <c r="W42" i="51"/>
  <c r="V42" i="51"/>
  <c r="U42" i="51"/>
  <c r="T42" i="51"/>
  <c r="S42" i="51"/>
  <c r="R42" i="51"/>
  <c r="Q42" i="51"/>
  <c r="P42" i="51"/>
  <c r="O42" i="51"/>
  <c r="N42" i="51"/>
  <c r="M42" i="51"/>
  <c r="L42" i="51"/>
  <c r="K42" i="51"/>
  <c r="J42" i="51"/>
  <c r="I42" i="51"/>
  <c r="H42" i="51"/>
  <c r="G42" i="51"/>
  <c r="F42" i="51"/>
  <c r="E42" i="51"/>
  <c r="D42" i="51"/>
  <c r="FG35" i="50"/>
  <c r="W323" i="53" s="1"/>
  <c r="FF35" i="50"/>
  <c r="W321" i="53" s="1"/>
  <c r="FE35" i="50"/>
  <c r="W319" i="53" s="1"/>
  <c r="FD35" i="50"/>
  <c r="W317" i="53" s="1"/>
  <c r="FC35" i="50"/>
  <c r="FB35" i="50"/>
  <c r="FA35" i="50"/>
  <c r="EZ35" i="50"/>
  <c r="EY35" i="50"/>
  <c r="EX35" i="50"/>
  <c r="EW35" i="50"/>
  <c r="EV35" i="50"/>
  <c r="EU35" i="50"/>
  <c r="ET35" i="50"/>
  <c r="ES35" i="50"/>
  <c r="ER35" i="50"/>
  <c r="EQ35" i="50"/>
  <c r="EP35" i="50"/>
  <c r="EO35" i="50"/>
  <c r="EN35" i="50"/>
  <c r="EM35" i="50"/>
  <c r="EL35" i="50"/>
  <c r="EK35" i="50"/>
  <c r="EJ35" i="50"/>
  <c r="EI35" i="50"/>
  <c r="EH35" i="50"/>
  <c r="EG35" i="50"/>
  <c r="EF35" i="50"/>
  <c r="EE35" i="50"/>
  <c r="ED35" i="50"/>
  <c r="EC35" i="50"/>
  <c r="EB35" i="50"/>
  <c r="EA35" i="50"/>
  <c r="DZ35" i="50"/>
  <c r="DY35" i="50"/>
  <c r="DX35" i="50"/>
  <c r="DW35" i="50"/>
  <c r="DV35" i="50"/>
  <c r="DU35" i="50"/>
  <c r="DT35" i="50"/>
  <c r="DS35" i="50"/>
  <c r="DR35" i="50"/>
  <c r="DQ35" i="50"/>
  <c r="DP35" i="50"/>
  <c r="DO35" i="50"/>
  <c r="DN35" i="50"/>
  <c r="DM35" i="50"/>
  <c r="DL35" i="50"/>
  <c r="DK35" i="50"/>
  <c r="DJ35" i="50"/>
  <c r="DI35" i="50"/>
  <c r="DH35" i="50"/>
  <c r="DG35" i="50"/>
  <c r="DF35" i="50"/>
  <c r="DE35" i="50"/>
  <c r="DD35" i="50"/>
  <c r="DC35" i="50"/>
  <c r="DB35" i="50"/>
  <c r="DA35" i="50"/>
  <c r="CZ35" i="50"/>
  <c r="CY35" i="50"/>
  <c r="CX35" i="50"/>
  <c r="CW35" i="50"/>
  <c r="CV35" i="50"/>
  <c r="CU35" i="50"/>
  <c r="CT35" i="50"/>
  <c r="CS35" i="50"/>
  <c r="CR35" i="50"/>
  <c r="CQ35" i="50"/>
  <c r="CP35" i="50"/>
  <c r="CO35" i="50"/>
  <c r="CN35" i="50"/>
  <c r="CM35" i="50"/>
  <c r="CL35" i="50"/>
  <c r="CK35" i="50"/>
  <c r="CJ35" i="50"/>
  <c r="CI35" i="50"/>
  <c r="CH35" i="50"/>
  <c r="CG35" i="50"/>
  <c r="CF35" i="50"/>
  <c r="CE35" i="50"/>
  <c r="CD35" i="50"/>
  <c r="CC35" i="50"/>
  <c r="CB35" i="50"/>
  <c r="CA35" i="50"/>
  <c r="BZ35" i="50"/>
  <c r="BY35" i="50"/>
  <c r="BX35" i="50"/>
  <c r="BW35" i="50"/>
  <c r="BV35" i="50"/>
  <c r="BU35" i="50"/>
  <c r="BT35" i="50"/>
  <c r="BS35" i="50"/>
  <c r="BR35" i="50"/>
  <c r="BQ35" i="50"/>
  <c r="BP35" i="50"/>
  <c r="BO35" i="50"/>
  <c r="BN35" i="50"/>
  <c r="BM35" i="50"/>
  <c r="BL35" i="50"/>
  <c r="BK35" i="50"/>
  <c r="BJ35" i="50"/>
  <c r="BI35" i="50"/>
  <c r="BH35" i="50"/>
  <c r="BG35" i="50"/>
  <c r="BF35" i="50"/>
  <c r="BE35" i="50"/>
  <c r="BD35" i="50"/>
  <c r="BC35" i="50"/>
  <c r="BB35" i="50"/>
  <c r="BA35" i="50"/>
  <c r="AZ35" i="50"/>
  <c r="W101" i="53" s="1"/>
  <c r="AY35" i="50"/>
  <c r="AX35" i="50"/>
  <c r="AW35" i="50"/>
  <c r="AV35" i="50"/>
  <c r="AU35" i="50"/>
  <c r="AT35" i="50"/>
  <c r="AS35" i="50"/>
  <c r="AR35" i="50"/>
  <c r="AQ35" i="50"/>
  <c r="AP35" i="50"/>
  <c r="AO35" i="50"/>
  <c r="AN35" i="50"/>
  <c r="AM35" i="50"/>
  <c r="AL35" i="50"/>
  <c r="AK35" i="50"/>
  <c r="AJ35" i="50"/>
  <c r="AI35" i="50"/>
  <c r="AH35" i="50"/>
  <c r="AG35" i="50"/>
  <c r="AF35" i="50"/>
  <c r="AE35" i="50"/>
  <c r="AD35" i="50"/>
  <c r="AC35" i="50"/>
  <c r="AB35" i="50"/>
  <c r="AA35" i="50"/>
  <c r="Z35" i="50"/>
  <c r="Y35" i="50"/>
  <c r="X35" i="50"/>
  <c r="W35" i="50"/>
  <c r="V35" i="50"/>
  <c r="U35" i="50"/>
  <c r="T35" i="50"/>
  <c r="S35" i="50"/>
  <c r="R35" i="50"/>
  <c r="Q35" i="50"/>
  <c r="P35" i="50"/>
  <c r="O35" i="50"/>
  <c r="N35" i="50"/>
  <c r="M35" i="50"/>
  <c r="L35" i="50"/>
  <c r="K35" i="50"/>
  <c r="J35" i="50"/>
  <c r="I35" i="50"/>
  <c r="H35" i="50"/>
  <c r="G35" i="50"/>
  <c r="F35" i="50"/>
  <c r="E35" i="50"/>
  <c r="D35" i="50"/>
  <c r="FG34" i="50"/>
  <c r="W322" i="53" s="1"/>
  <c r="FF34" i="50"/>
  <c r="W320" i="53" s="1"/>
  <c r="FE34" i="50"/>
  <c r="W318" i="53" s="1"/>
  <c r="FD34" i="50"/>
  <c r="FC34" i="50"/>
  <c r="FB34" i="50"/>
  <c r="FA34" i="50"/>
  <c r="EZ34" i="50"/>
  <c r="EY34" i="50"/>
  <c r="EX34" i="50"/>
  <c r="EW34" i="50"/>
  <c r="EV34" i="50"/>
  <c r="EV36" i="50" s="1"/>
  <c r="EU34" i="50"/>
  <c r="ET34" i="50"/>
  <c r="ES34" i="50"/>
  <c r="ER34" i="50"/>
  <c r="EQ34" i="50"/>
  <c r="EP34" i="50"/>
  <c r="EO34" i="50"/>
  <c r="EN34" i="50"/>
  <c r="EN36" i="50" s="1"/>
  <c r="EM34" i="50"/>
  <c r="EL34" i="50"/>
  <c r="EK34" i="50"/>
  <c r="EJ34" i="50"/>
  <c r="EI34" i="50"/>
  <c r="EH34" i="50"/>
  <c r="EG34" i="50"/>
  <c r="EF34" i="50"/>
  <c r="EF36" i="50" s="1"/>
  <c r="EE34" i="50"/>
  <c r="ED34" i="50"/>
  <c r="EC34" i="50"/>
  <c r="EB34" i="50"/>
  <c r="EA34" i="50"/>
  <c r="DZ34" i="50"/>
  <c r="DY34" i="50"/>
  <c r="DX34" i="50"/>
  <c r="DW34" i="50"/>
  <c r="DV34" i="50"/>
  <c r="DU34" i="50"/>
  <c r="DT34" i="50"/>
  <c r="DS34" i="50"/>
  <c r="DR34" i="50"/>
  <c r="DQ34" i="50"/>
  <c r="DP34" i="50"/>
  <c r="DO34" i="50"/>
  <c r="DN34" i="50"/>
  <c r="DM34" i="50"/>
  <c r="DL34" i="50"/>
  <c r="DK34" i="50"/>
  <c r="DJ34" i="50"/>
  <c r="DI34" i="50"/>
  <c r="DH34" i="50"/>
  <c r="DG34" i="50"/>
  <c r="DF34" i="50"/>
  <c r="DE34" i="50"/>
  <c r="DD34" i="50"/>
  <c r="DC34" i="50"/>
  <c r="DB34" i="50"/>
  <c r="DA34" i="50"/>
  <c r="CZ34" i="50"/>
  <c r="CY34" i="50"/>
  <c r="CX34" i="50"/>
  <c r="CW34" i="50"/>
  <c r="CV34" i="50"/>
  <c r="CU34" i="50"/>
  <c r="CT34" i="50"/>
  <c r="CS34" i="50"/>
  <c r="CR34" i="50"/>
  <c r="CQ34" i="50"/>
  <c r="CP34" i="50"/>
  <c r="CO34" i="50"/>
  <c r="CN34" i="50"/>
  <c r="CM34" i="50"/>
  <c r="CL34" i="50"/>
  <c r="CK34" i="50"/>
  <c r="CJ34" i="50"/>
  <c r="CI34" i="50"/>
  <c r="CH34" i="50"/>
  <c r="CG34" i="50"/>
  <c r="CF34" i="50"/>
  <c r="CE34" i="50"/>
  <c r="CD34" i="50"/>
  <c r="CC34" i="50"/>
  <c r="CB34" i="50"/>
  <c r="CA34" i="50"/>
  <c r="BZ34" i="50"/>
  <c r="BY34" i="50"/>
  <c r="BX34" i="50"/>
  <c r="BW34" i="50"/>
  <c r="BV34" i="50"/>
  <c r="BU34" i="50"/>
  <c r="BT34" i="50"/>
  <c r="BS34" i="50"/>
  <c r="BR34" i="50"/>
  <c r="BQ34" i="50"/>
  <c r="BP34" i="50"/>
  <c r="BO34" i="50"/>
  <c r="BN34" i="50"/>
  <c r="BM34" i="50"/>
  <c r="BL34" i="50"/>
  <c r="BK34" i="50"/>
  <c r="BJ34" i="50"/>
  <c r="BI34" i="50"/>
  <c r="BH34" i="50"/>
  <c r="BG34" i="50"/>
  <c r="BF34" i="50"/>
  <c r="BE34" i="50"/>
  <c r="BD34" i="50"/>
  <c r="BC34" i="50"/>
  <c r="BB34" i="50"/>
  <c r="BA34" i="50"/>
  <c r="AZ34" i="50"/>
  <c r="W100" i="53" s="1"/>
  <c r="AY34" i="50"/>
  <c r="AX34" i="50"/>
  <c r="AW34" i="50"/>
  <c r="AV34" i="50"/>
  <c r="AU34" i="50"/>
  <c r="AT34" i="50"/>
  <c r="AS34" i="50"/>
  <c r="AR34" i="50"/>
  <c r="AQ34" i="50"/>
  <c r="AP34" i="50"/>
  <c r="AO34" i="50"/>
  <c r="AN34" i="50"/>
  <c r="AM34" i="50"/>
  <c r="AL34" i="50"/>
  <c r="AK34" i="50"/>
  <c r="AJ34" i="50"/>
  <c r="AI34" i="50"/>
  <c r="AH34" i="50"/>
  <c r="AG34" i="50"/>
  <c r="AF34" i="50"/>
  <c r="AE34" i="50"/>
  <c r="AD34" i="50"/>
  <c r="AC34" i="50"/>
  <c r="AB34" i="50"/>
  <c r="AA34" i="50"/>
  <c r="Z34" i="50"/>
  <c r="Y34" i="50"/>
  <c r="X34" i="50"/>
  <c r="W34" i="50"/>
  <c r="V34" i="50"/>
  <c r="U34" i="50"/>
  <c r="T34" i="50"/>
  <c r="S34" i="50"/>
  <c r="R34" i="50"/>
  <c r="Q34" i="50"/>
  <c r="P34" i="50"/>
  <c r="O34" i="50"/>
  <c r="N34" i="50"/>
  <c r="M34" i="50"/>
  <c r="L34" i="50"/>
  <c r="K34" i="50"/>
  <c r="J34" i="50"/>
  <c r="I34" i="50"/>
  <c r="H34" i="50"/>
  <c r="G34" i="50"/>
  <c r="F34" i="50"/>
  <c r="E34" i="50"/>
  <c r="D34" i="50"/>
  <c r="FG42" i="50"/>
  <c r="FF42" i="50"/>
  <c r="FE42" i="50"/>
  <c r="FD42" i="50"/>
  <c r="FC42" i="50"/>
  <c r="FB42" i="50"/>
  <c r="FA42" i="50"/>
  <c r="EZ42" i="50"/>
  <c r="EY42" i="50"/>
  <c r="EX42" i="50"/>
  <c r="EW42" i="50"/>
  <c r="EV42" i="50"/>
  <c r="EU42" i="50"/>
  <c r="ET42" i="50"/>
  <c r="ES42" i="50"/>
  <c r="ER42" i="50"/>
  <c r="EQ42" i="50"/>
  <c r="EP42" i="50"/>
  <c r="EO42" i="50"/>
  <c r="EN42" i="50"/>
  <c r="EM42" i="50"/>
  <c r="EL42" i="50"/>
  <c r="EK42" i="50"/>
  <c r="EJ42" i="50"/>
  <c r="EI42" i="50"/>
  <c r="EH42" i="50"/>
  <c r="EG42" i="50"/>
  <c r="EF42" i="50"/>
  <c r="EE42" i="50"/>
  <c r="ED42" i="50"/>
  <c r="EC42" i="50"/>
  <c r="EB42" i="50"/>
  <c r="EA42" i="50"/>
  <c r="DZ42" i="50"/>
  <c r="DY42" i="50"/>
  <c r="DX42" i="50"/>
  <c r="DW42" i="50"/>
  <c r="DV42" i="50"/>
  <c r="DU42" i="50"/>
  <c r="DT42" i="50"/>
  <c r="DS42" i="50"/>
  <c r="DR42" i="50"/>
  <c r="DQ42" i="50"/>
  <c r="DP42" i="50"/>
  <c r="DO42" i="50"/>
  <c r="DN42" i="50"/>
  <c r="DM42" i="50"/>
  <c r="DL42" i="50"/>
  <c r="DK42" i="50"/>
  <c r="DJ42" i="50"/>
  <c r="DI42" i="50"/>
  <c r="DH42" i="50"/>
  <c r="DG42" i="50"/>
  <c r="DF42" i="50"/>
  <c r="DE42" i="50"/>
  <c r="DD42" i="50"/>
  <c r="DC42" i="50"/>
  <c r="DB42" i="50"/>
  <c r="DA42" i="50"/>
  <c r="CZ42" i="50"/>
  <c r="CY42" i="50"/>
  <c r="CX42" i="50"/>
  <c r="CW42" i="50"/>
  <c r="CV42" i="50"/>
  <c r="CU42" i="50"/>
  <c r="CT42" i="50"/>
  <c r="CS42" i="50"/>
  <c r="CR42" i="50"/>
  <c r="CQ42" i="50"/>
  <c r="CP42" i="50"/>
  <c r="CO42" i="50"/>
  <c r="CN42" i="50"/>
  <c r="CM42" i="50"/>
  <c r="CL42" i="50"/>
  <c r="CK42" i="50"/>
  <c r="CJ42" i="50"/>
  <c r="CI42" i="50"/>
  <c r="CH42" i="50"/>
  <c r="CG42" i="50"/>
  <c r="CF42" i="50"/>
  <c r="CE42" i="50"/>
  <c r="CD42" i="50"/>
  <c r="CC42" i="50"/>
  <c r="CB42" i="50"/>
  <c r="CA42" i="50"/>
  <c r="BZ42" i="50"/>
  <c r="BY42" i="50"/>
  <c r="BX42" i="50"/>
  <c r="BW42" i="50"/>
  <c r="BV42" i="50"/>
  <c r="BU42" i="50"/>
  <c r="BT42" i="50"/>
  <c r="BS42" i="50"/>
  <c r="BR42" i="50"/>
  <c r="BQ42" i="50"/>
  <c r="BP42" i="50"/>
  <c r="BO42" i="50"/>
  <c r="BN42" i="50"/>
  <c r="BM42" i="50"/>
  <c r="BL42" i="50"/>
  <c r="BK42" i="50"/>
  <c r="BJ42" i="50"/>
  <c r="BI42" i="50"/>
  <c r="BH42" i="50"/>
  <c r="BG42" i="50"/>
  <c r="BF42" i="50"/>
  <c r="BE42" i="50"/>
  <c r="BD42" i="50"/>
  <c r="BC42" i="50"/>
  <c r="BB42" i="50"/>
  <c r="BA42" i="50"/>
  <c r="AZ42" i="50"/>
  <c r="AY42" i="50"/>
  <c r="AX42" i="50"/>
  <c r="AW42" i="50"/>
  <c r="AV42" i="50"/>
  <c r="AU42" i="50"/>
  <c r="AT42" i="50"/>
  <c r="AS42" i="50"/>
  <c r="AR42" i="50"/>
  <c r="AQ42" i="50"/>
  <c r="AP42" i="50"/>
  <c r="AO42" i="50"/>
  <c r="AN42" i="50"/>
  <c r="AM42" i="50"/>
  <c r="AL42" i="50"/>
  <c r="AK42" i="50"/>
  <c r="AJ42" i="50"/>
  <c r="AI42" i="50"/>
  <c r="AH42" i="50"/>
  <c r="AG42" i="50"/>
  <c r="AF42" i="50"/>
  <c r="AE42" i="50"/>
  <c r="AD42" i="50"/>
  <c r="AC42" i="50"/>
  <c r="AB42" i="50"/>
  <c r="AA42" i="50"/>
  <c r="Z42" i="50"/>
  <c r="Y42" i="50"/>
  <c r="X42" i="50"/>
  <c r="W42" i="50"/>
  <c r="V42" i="50"/>
  <c r="U42" i="50"/>
  <c r="T42" i="50"/>
  <c r="S42" i="50"/>
  <c r="R42" i="50"/>
  <c r="Q42" i="50"/>
  <c r="P42" i="50"/>
  <c r="O42" i="50"/>
  <c r="N42" i="50"/>
  <c r="M42" i="50"/>
  <c r="L42" i="50"/>
  <c r="K42" i="50"/>
  <c r="J42" i="50"/>
  <c r="I42" i="50"/>
  <c r="H42" i="50"/>
  <c r="G42" i="50"/>
  <c r="F42" i="50"/>
  <c r="E42" i="50"/>
  <c r="D42" i="50"/>
  <c r="V323" i="53"/>
  <c r="V321" i="53"/>
  <c r="V319" i="53"/>
  <c r="V317" i="53"/>
  <c r="V101" i="53"/>
  <c r="V322" i="53"/>
  <c r="V320" i="53"/>
  <c r="V318" i="53"/>
  <c r="V316" i="53"/>
  <c r="V100" i="53"/>
  <c r="U323" i="53"/>
  <c r="U321" i="53"/>
  <c r="U319" i="53"/>
  <c r="U317" i="53"/>
  <c r="U101" i="53"/>
  <c r="U322" i="53"/>
  <c r="U320" i="53"/>
  <c r="U318" i="53"/>
  <c r="U316" i="53"/>
  <c r="U100" i="53"/>
  <c r="FG35" i="47"/>
  <c r="T323" i="53" s="1"/>
  <c r="FF35" i="47"/>
  <c r="T321" i="53" s="1"/>
  <c r="FE35" i="47"/>
  <c r="T319" i="53" s="1"/>
  <c r="FD35" i="47"/>
  <c r="T317" i="53" s="1"/>
  <c r="FC35" i="47"/>
  <c r="FB35" i="47"/>
  <c r="FA35" i="47"/>
  <c r="EZ35" i="47"/>
  <c r="EY35" i="47"/>
  <c r="EX35" i="47"/>
  <c r="EW35" i="47"/>
  <c r="EV35" i="47"/>
  <c r="EU35" i="47"/>
  <c r="ET35" i="47"/>
  <c r="ES35" i="47"/>
  <c r="ER35" i="47"/>
  <c r="EQ35" i="47"/>
  <c r="EP35" i="47"/>
  <c r="EO35" i="47"/>
  <c r="EN35" i="47"/>
  <c r="EM35" i="47"/>
  <c r="EL35" i="47"/>
  <c r="EK35" i="47"/>
  <c r="EJ35" i="47"/>
  <c r="EI35" i="47"/>
  <c r="EH35" i="47"/>
  <c r="EG35" i="47"/>
  <c r="EF35" i="47"/>
  <c r="EE35" i="47"/>
  <c r="ED35" i="47"/>
  <c r="EC35" i="47"/>
  <c r="EB35" i="47"/>
  <c r="EA35" i="47"/>
  <c r="DZ35" i="47"/>
  <c r="DY35" i="47"/>
  <c r="DX35" i="47"/>
  <c r="DW35" i="47"/>
  <c r="DV35" i="47"/>
  <c r="DU35" i="47"/>
  <c r="DT35" i="47"/>
  <c r="DS35" i="47"/>
  <c r="DR35" i="47"/>
  <c r="DQ35" i="47"/>
  <c r="DP35" i="47"/>
  <c r="DO35" i="47"/>
  <c r="DN35" i="47"/>
  <c r="DM35" i="47"/>
  <c r="DL35" i="47"/>
  <c r="DK35" i="47"/>
  <c r="DJ35" i="47"/>
  <c r="DI35" i="47"/>
  <c r="DH35" i="47"/>
  <c r="DG35" i="47"/>
  <c r="DF35" i="47"/>
  <c r="DE35" i="47"/>
  <c r="DD35" i="47"/>
  <c r="DC35" i="47"/>
  <c r="DB35" i="47"/>
  <c r="DA35" i="47"/>
  <c r="CZ35" i="47"/>
  <c r="CY35" i="47"/>
  <c r="CX35" i="47"/>
  <c r="CW35" i="47"/>
  <c r="CV35" i="47"/>
  <c r="CU35" i="47"/>
  <c r="CT35" i="47"/>
  <c r="CS35" i="47"/>
  <c r="CR35" i="47"/>
  <c r="CQ35" i="47"/>
  <c r="CP35" i="47"/>
  <c r="CO35" i="47"/>
  <c r="CN35" i="47"/>
  <c r="CM35" i="47"/>
  <c r="CL35" i="47"/>
  <c r="CK35" i="47"/>
  <c r="CJ35" i="47"/>
  <c r="CI35" i="47"/>
  <c r="CH35" i="47"/>
  <c r="CG35" i="47"/>
  <c r="CF35" i="47"/>
  <c r="CE35" i="47"/>
  <c r="CD35" i="47"/>
  <c r="CC35" i="47"/>
  <c r="CB35" i="47"/>
  <c r="CA35" i="47"/>
  <c r="BZ35" i="47"/>
  <c r="BY35" i="47"/>
  <c r="BX35" i="47"/>
  <c r="BW35" i="47"/>
  <c r="BV35" i="47"/>
  <c r="BU35" i="47"/>
  <c r="BT35" i="47"/>
  <c r="BS35" i="47"/>
  <c r="BR35" i="47"/>
  <c r="BQ35" i="47"/>
  <c r="BP35" i="47"/>
  <c r="BO35" i="47"/>
  <c r="BN35" i="47"/>
  <c r="BM35" i="47"/>
  <c r="BL35" i="47"/>
  <c r="BK35" i="47"/>
  <c r="BJ35" i="47"/>
  <c r="BI35" i="47"/>
  <c r="BH35" i="47"/>
  <c r="BG35" i="47"/>
  <c r="BF35" i="47"/>
  <c r="BE35" i="47"/>
  <c r="BD35" i="47"/>
  <c r="BC35" i="47"/>
  <c r="BB35" i="47"/>
  <c r="BA35" i="47"/>
  <c r="AZ35" i="47"/>
  <c r="T101" i="53" s="1"/>
  <c r="AY35" i="47"/>
  <c r="AX35" i="47"/>
  <c r="AW35" i="47"/>
  <c r="AV35" i="47"/>
  <c r="AU35" i="47"/>
  <c r="AT35" i="47"/>
  <c r="AS35" i="47"/>
  <c r="AR35" i="47"/>
  <c r="AQ35" i="47"/>
  <c r="AP35" i="47"/>
  <c r="AO35" i="47"/>
  <c r="AN35" i="47"/>
  <c r="AM35" i="47"/>
  <c r="AL35" i="47"/>
  <c r="AK35" i="47"/>
  <c r="AJ35" i="47"/>
  <c r="AI35" i="47"/>
  <c r="AH35" i="47"/>
  <c r="AG35" i="47"/>
  <c r="AF35" i="47"/>
  <c r="AE35" i="47"/>
  <c r="AD35" i="47"/>
  <c r="AC35" i="47"/>
  <c r="AA35" i="47"/>
  <c r="Z35" i="47"/>
  <c r="Y35" i="47"/>
  <c r="X35" i="47"/>
  <c r="W35" i="47"/>
  <c r="V35" i="47"/>
  <c r="U35" i="47"/>
  <c r="T35" i="47"/>
  <c r="S35" i="47"/>
  <c r="R35" i="47"/>
  <c r="Q35" i="47"/>
  <c r="P35" i="47"/>
  <c r="O35" i="47"/>
  <c r="N35" i="47"/>
  <c r="M35" i="47"/>
  <c r="L35" i="47"/>
  <c r="K35" i="47"/>
  <c r="J35" i="47"/>
  <c r="I35" i="47"/>
  <c r="H35" i="47"/>
  <c r="G35" i="47"/>
  <c r="F35" i="47"/>
  <c r="E35" i="47"/>
  <c r="D35" i="47"/>
  <c r="FG34" i="47"/>
  <c r="T322" i="53" s="1"/>
  <c r="FF34" i="47"/>
  <c r="T320" i="53" s="1"/>
  <c r="FE34" i="47"/>
  <c r="T318" i="53" s="1"/>
  <c r="FD34" i="47"/>
  <c r="T316" i="53" s="1"/>
  <c r="FC34" i="47"/>
  <c r="FB34" i="47"/>
  <c r="FA34" i="47"/>
  <c r="EZ34" i="47"/>
  <c r="EY34" i="47"/>
  <c r="EX34" i="47"/>
  <c r="EW34" i="47"/>
  <c r="EV34" i="47"/>
  <c r="EU34" i="47"/>
  <c r="ET34" i="47"/>
  <c r="ES34" i="47"/>
  <c r="ER34" i="47"/>
  <c r="EQ34" i="47"/>
  <c r="EP34" i="47"/>
  <c r="EO34" i="47"/>
  <c r="EN34" i="47"/>
  <c r="EM34" i="47"/>
  <c r="EL34" i="47"/>
  <c r="EK34" i="47"/>
  <c r="EJ34" i="47"/>
  <c r="EI34" i="47"/>
  <c r="EH34" i="47"/>
  <c r="EG34" i="47"/>
  <c r="EF34" i="47"/>
  <c r="EE34" i="47"/>
  <c r="ED34" i="47"/>
  <c r="EC34" i="47"/>
  <c r="EB34" i="47"/>
  <c r="EA34" i="47"/>
  <c r="DZ34" i="47"/>
  <c r="DY34" i="47"/>
  <c r="DX34" i="47"/>
  <c r="DW34" i="47"/>
  <c r="DV34" i="47"/>
  <c r="DU34" i="47"/>
  <c r="DT34" i="47"/>
  <c r="DS34" i="47"/>
  <c r="DR34" i="47"/>
  <c r="DQ34" i="47"/>
  <c r="DP34" i="47"/>
  <c r="DO34" i="47"/>
  <c r="DN34" i="47"/>
  <c r="DM34" i="47"/>
  <c r="DL34" i="47"/>
  <c r="DK34" i="47"/>
  <c r="DJ34" i="47"/>
  <c r="DI34" i="47"/>
  <c r="DH34" i="47"/>
  <c r="DG34" i="47"/>
  <c r="DF34" i="47"/>
  <c r="DE34" i="47"/>
  <c r="DD34" i="47"/>
  <c r="DC34" i="47"/>
  <c r="DB34" i="47"/>
  <c r="DA34" i="47"/>
  <c r="CZ34" i="47"/>
  <c r="CY34" i="47"/>
  <c r="CW34" i="47"/>
  <c r="CV34" i="47"/>
  <c r="CU34" i="47"/>
  <c r="CT34" i="47"/>
  <c r="CS34" i="47"/>
  <c r="CR34" i="47"/>
  <c r="CQ34" i="47"/>
  <c r="CP34" i="47"/>
  <c r="CO34" i="47"/>
  <c r="CN34" i="47"/>
  <c r="CM34" i="47"/>
  <c r="CL34" i="47"/>
  <c r="CK34" i="47"/>
  <c r="CJ34" i="47"/>
  <c r="CI34" i="47"/>
  <c r="CH34" i="47"/>
  <c r="CG34" i="47"/>
  <c r="CF34" i="47"/>
  <c r="CE34" i="47"/>
  <c r="CD34" i="47"/>
  <c r="CC34" i="47"/>
  <c r="CB34" i="47"/>
  <c r="CA34" i="47"/>
  <c r="BZ34" i="47"/>
  <c r="BY34" i="47"/>
  <c r="BX34" i="47"/>
  <c r="BW34" i="47"/>
  <c r="BV34" i="47"/>
  <c r="BU34" i="47"/>
  <c r="BT34" i="47"/>
  <c r="BS34" i="47"/>
  <c r="BR34" i="47"/>
  <c r="BQ34" i="47"/>
  <c r="BP34" i="47"/>
  <c r="BO34" i="47"/>
  <c r="BN34" i="47"/>
  <c r="BM34" i="47"/>
  <c r="BL34" i="47"/>
  <c r="BK34" i="47"/>
  <c r="BJ34" i="47"/>
  <c r="BI34" i="47"/>
  <c r="BH34" i="47"/>
  <c r="BG34" i="47"/>
  <c r="BF34" i="47"/>
  <c r="BE34" i="47"/>
  <c r="BD34" i="47"/>
  <c r="BC34" i="47"/>
  <c r="BB34" i="47"/>
  <c r="BA34" i="47"/>
  <c r="AZ34" i="47"/>
  <c r="T100" i="53" s="1"/>
  <c r="AY34" i="47"/>
  <c r="AX34" i="47"/>
  <c r="AW34" i="47"/>
  <c r="AV34" i="47"/>
  <c r="AU34" i="47"/>
  <c r="AT34" i="47"/>
  <c r="AS34" i="47"/>
  <c r="AR34" i="47"/>
  <c r="AQ34" i="47"/>
  <c r="AP34" i="47"/>
  <c r="AO34" i="47"/>
  <c r="AN34" i="47"/>
  <c r="AM34" i="47"/>
  <c r="AL34" i="47"/>
  <c r="AK34" i="47"/>
  <c r="AJ34" i="47"/>
  <c r="AI34" i="47"/>
  <c r="AH34" i="47"/>
  <c r="AG34" i="47"/>
  <c r="AF34" i="47"/>
  <c r="AE34" i="47"/>
  <c r="AD34" i="47"/>
  <c r="AC34" i="47"/>
  <c r="AB34" i="47"/>
  <c r="AA34" i="47"/>
  <c r="Z34" i="47"/>
  <c r="Y34" i="47"/>
  <c r="X34" i="47"/>
  <c r="W34" i="47"/>
  <c r="V34" i="47"/>
  <c r="U34" i="47"/>
  <c r="T34" i="47"/>
  <c r="S34" i="47"/>
  <c r="R34" i="47"/>
  <c r="Q34" i="47"/>
  <c r="P34" i="47"/>
  <c r="O34" i="47"/>
  <c r="N34" i="47"/>
  <c r="M34" i="47"/>
  <c r="L34" i="47"/>
  <c r="K34" i="47"/>
  <c r="J34" i="47"/>
  <c r="I34" i="47"/>
  <c r="H34" i="47"/>
  <c r="G34" i="47"/>
  <c r="F34" i="47"/>
  <c r="E34" i="47"/>
  <c r="D34" i="47"/>
  <c r="FG42" i="47"/>
  <c r="FF42" i="47"/>
  <c r="FE42" i="47"/>
  <c r="FD42" i="47"/>
  <c r="FC42" i="47"/>
  <c r="FB42" i="47"/>
  <c r="FA42" i="47"/>
  <c r="EZ42" i="47"/>
  <c r="EY42" i="47"/>
  <c r="EX42" i="47"/>
  <c r="EW42" i="47"/>
  <c r="EV42" i="47"/>
  <c r="EU42" i="47"/>
  <c r="ET42" i="47"/>
  <c r="ES42" i="47"/>
  <c r="ER42" i="47"/>
  <c r="EQ42" i="47"/>
  <c r="EP42" i="47"/>
  <c r="EO42" i="47"/>
  <c r="EN42" i="47"/>
  <c r="EM42" i="47"/>
  <c r="EL42" i="47"/>
  <c r="EK42" i="47"/>
  <c r="EJ42" i="47"/>
  <c r="EI42" i="47"/>
  <c r="EH42" i="47"/>
  <c r="EG42" i="47"/>
  <c r="EF42" i="47"/>
  <c r="EE42" i="47"/>
  <c r="ED42" i="47"/>
  <c r="EC42" i="47"/>
  <c r="EB42" i="47"/>
  <c r="EA42" i="47"/>
  <c r="DZ42" i="47"/>
  <c r="DY42" i="47"/>
  <c r="DX42" i="47"/>
  <c r="DW42" i="47"/>
  <c r="DV42" i="47"/>
  <c r="DU42" i="47"/>
  <c r="DT42" i="47"/>
  <c r="DS42" i="47"/>
  <c r="DR42" i="47"/>
  <c r="DQ42" i="47"/>
  <c r="DP42" i="47"/>
  <c r="DO42" i="47"/>
  <c r="DN42" i="47"/>
  <c r="DM42" i="47"/>
  <c r="DL42" i="47"/>
  <c r="DK42" i="47"/>
  <c r="DJ42" i="47"/>
  <c r="DI42" i="47"/>
  <c r="DH42" i="47"/>
  <c r="DG42" i="47"/>
  <c r="DF42" i="47"/>
  <c r="DE42" i="47"/>
  <c r="DD42" i="47"/>
  <c r="DC42" i="47"/>
  <c r="DB42" i="47"/>
  <c r="DA42" i="47"/>
  <c r="CZ42" i="47"/>
  <c r="CY42" i="47"/>
  <c r="CX42" i="47"/>
  <c r="CW42" i="47"/>
  <c r="CV42" i="47"/>
  <c r="CU42" i="47"/>
  <c r="CT42" i="47"/>
  <c r="CS42" i="47"/>
  <c r="CR42" i="47"/>
  <c r="CQ42" i="47"/>
  <c r="CP42" i="47"/>
  <c r="CO42" i="47"/>
  <c r="CN42" i="47"/>
  <c r="CM42" i="47"/>
  <c r="CL42" i="47"/>
  <c r="CK42" i="47"/>
  <c r="CJ42" i="47"/>
  <c r="CI42" i="47"/>
  <c r="CH42" i="47"/>
  <c r="CG42" i="47"/>
  <c r="CF42" i="47"/>
  <c r="CE42" i="47"/>
  <c r="CD42" i="47"/>
  <c r="CC42" i="47"/>
  <c r="CB42" i="47"/>
  <c r="CA42" i="47"/>
  <c r="BZ42" i="47"/>
  <c r="BY42" i="47"/>
  <c r="BX42" i="47"/>
  <c r="BW42" i="47"/>
  <c r="BV42" i="47"/>
  <c r="BU42" i="47"/>
  <c r="BT42" i="47"/>
  <c r="BS42" i="47"/>
  <c r="BR42" i="47"/>
  <c r="BQ42" i="47"/>
  <c r="BP42" i="47"/>
  <c r="BO42" i="47"/>
  <c r="BN42" i="47"/>
  <c r="BM42" i="47"/>
  <c r="BL42" i="47"/>
  <c r="BK42" i="47"/>
  <c r="BJ42" i="47"/>
  <c r="BI42" i="47"/>
  <c r="BH42" i="47"/>
  <c r="BG42" i="47"/>
  <c r="BF42" i="47"/>
  <c r="BE42" i="47"/>
  <c r="BD42" i="47"/>
  <c r="BC42" i="47"/>
  <c r="BB42" i="47"/>
  <c r="BA42" i="47"/>
  <c r="AZ42" i="47"/>
  <c r="AY42" i="47"/>
  <c r="AX42" i="47"/>
  <c r="AW42" i="47"/>
  <c r="AV42" i="47"/>
  <c r="AU42" i="47"/>
  <c r="AT42" i="47"/>
  <c r="AS42" i="47"/>
  <c r="AR42" i="47"/>
  <c r="AQ42" i="47"/>
  <c r="AP42" i="47"/>
  <c r="AO42" i="47"/>
  <c r="AN42" i="47"/>
  <c r="AM42" i="47"/>
  <c r="AL42" i="47"/>
  <c r="AK42" i="47"/>
  <c r="AJ42" i="47"/>
  <c r="AI42" i="47"/>
  <c r="AH42" i="47"/>
  <c r="AG42" i="47"/>
  <c r="AF42" i="47"/>
  <c r="AE42" i="47"/>
  <c r="AD42" i="47"/>
  <c r="AC42" i="47"/>
  <c r="AB42" i="47"/>
  <c r="AA42" i="47"/>
  <c r="Z42" i="47"/>
  <c r="Y42" i="47"/>
  <c r="X42" i="47"/>
  <c r="W42" i="47"/>
  <c r="V42" i="47"/>
  <c r="U42" i="47"/>
  <c r="T42" i="47"/>
  <c r="S42" i="47"/>
  <c r="R42" i="47"/>
  <c r="Q42" i="47"/>
  <c r="P42" i="47"/>
  <c r="O42" i="47"/>
  <c r="N42" i="47"/>
  <c r="M42" i="47"/>
  <c r="L42" i="47"/>
  <c r="K42" i="47"/>
  <c r="J42" i="47"/>
  <c r="I42" i="47"/>
  <c r="H42" i="47"/>
  <c r="G42" i="47"/>
  <c r="F42" i="47"/>
  <c r="E42" i="47"/>
  <c r="D42" i="47"/>
  <c r="FG35" i="46"/>
  <c r="S323" i="53" s="1"/>
  <c r="FF35" i="46"/>
  <c r="S321" i="53" s="1"/>
  <c r="FE35" i="46"/>
  <c r="S319" i="53" s="1"/>
  <c r="FD35" i="46"/>
  <c r="S317" i="53" s="1"/>
  <c r="FC35" i="46"/>
  <c r="FB35" i="46"/>
  <c r="FA35" i="46"/>
  <c r="EZ35" i="46"/>
  <c r="EY35" i="46"/>
  <c r="EX35" i="46"/>
  <c r="EW35" i="46"/>
  <c r="EV35" i="46"/>
  <c r="EU35" i="46"/>
  <c r="ET35" i="46"/>
  <c r="ES35" i="46"/>
  <c r="ER35" i="46"/>
  <c r="EQ35" i="46"/>
  <c r="EP35" i="46"/>
  <c r="EO35" i="46"/>
  <c r="EN35" i="46"/>
  <c r="EM35" i="46"/>
  <c r="EL35" i="46"/>
  <c r="EK35" i="46"/>
  <c r="EJ35" i="46"/>
  <c r="EI35" i="46"/>
  <c r="EH35" i="46"/>
  <c r="EG35" i="46"/>
  <c r="EF35" i="46"/>
  <c r="EE35" i="46"/>
  <c r="ED35" i="46"/>
  <c r="EC35" i="46"/>
  <c r="EB35" i="46"/>
  <c r="EA35" i="46"/>
  <c r="DZ35" i="46"/>
  <c r="DY35" i="46"/>
  <c r="DX35" i="46"/>
  <c r="DW35" i="46"/>
  <c r="DV35" i="46"/>
  <c r="DU35" i="46"/>
  <c r="DT35" i="46"/>
  <c r="DS35" i="46"/>
  <c r="DR35" i="46"/>
  <c r="DQ35" i="46"/>
  <c r="DP35" i="46"/>
  <c r="DO35" i="46"/>
  <c r="DN35" i="46"/>
  <c r="DM35" i="46"/>
  <c r="DL35" i="46"/>
  <c r="DK35" i="46"/>
  <c r="DJ35" i="46"/>
  <c r="DI35" i="46"/>
  <c r="DH35" i="46"/>
  <c r="DG35" i="46"/>
  <c r="DF35" i="46"/>
  <c r="DE35" i="46"/>
  <c r="DD35" i="46"/>
  <c r="DC35" i="46"/>
  <c r="DB35" i="46"/>
  <c r="CY35" i="46"/>
  <c r="CX35" i="46"/>
  <c r="CW35" i="46"/>
  <c r="CV35" i="46"/>
  <c r="CU35" i="46"/>
  <c r="CT35" i="46"/>
  <c r="CS35" i="46"/>
  <c r="CR35" i="46"/>
  <c r="CQ35" i="46"/>
  <c r="CP35" i="46"/>
  <c r="CO35" i="46"/>
  <c r="CN35" i="46"/>
  <c r="CM35" i="46"/>
  <c r="CL35" i="46"/>
  <c r="CK35" i="46"/>
  <c r="CJ35" i="46"/>
  <c r="CI35" i="46"/>
  <c r="CH35" i="46"/>
  <c r="CG35" i="46"/>
  <c r="CF35" i="46"/>
  <c r="CE35" i="46"/>
  <c r="CD35" i="46"/>
  <c r="CC35" i="46"/>
  <c r="CB35" i="46"/>
  <c r="CA35" i="46"/>
  <c r="BZ35" i="46"/>
  <c r="BY35" i="46"/>
  <c r="BX35" i="46"/>
  <c r="BW35" i="46"/>
  <c r="BV35" i="46"/>
  <c r="BU35" i="46"/>
  <c r="BT35" i="46"/>
  <c r="BS35" i="46"/>
  <c r="BR35" i="46"/>
  <c r="BQ35" i="46"/>
  <c r="BP35" i="46"/>
  <c r="BO35" i="46"/>
  <c r="BN35" i="46"/>
  <c r="BM35" i="46"/>
  <c r="BL35" i="46"/>
  <c r="BK35" i="46"/>
  <c r="BJ35" i="46"/>
  <c r="BI35" i="46"/>
  <c r="BH35" i="46"/>
  <c r="BG35" i="46"/>
  <c r="BF35" i="46"/>
  <c r="BE35" i="46"/>
  <c r="BD35" i="46"/>
  <c r="BC35" i="46"/>
  <c r="BB35" i="46"/>
  <c r="BA35" i="46"/>
  <c r="AZ35" i="46"/>
  <c r="S101" i="53" s="1"/>
  <c r="AY35" i="46"/>
  <c r="AX35" i="46"/>
  <c r="AW35" i="46"/>
  <c r="AV35" i="46"/>
  <c r="AU35" i="46"/>
  <c r="AT35" i="46"/>
  <c r="AS35" i="46"/>
  <c r="AR35" i="46"/>
  <c r="AQ35" i="46"/>
  <c r="AP35" i="46"/>
  <c r="AO35" i="46"/>
  <c r="AN35" i="46"/>
  <c r="AM35" i="46"/>
  <c r="AL35" i="46"/>
  <c r="AK35" i="46"/>
  <c r="AJ35" i="46"/>
  <c r="AI35" i="46"/>
  <c r="AH35" i="46"/>
  <c r="AG35" i="46"/>
  <c r="AF35" i="46"/>
  <c r="AE35" i="46"/>
  <c r="AD35" i="46"/>
  <c r="AC35" i="46"/>
  <c r="AB35" i="46"/>
  <c r="AA35" i="46"/>
  <c r="Z35" i="46"/>
  <c r="Y35" i="46"/>
  <c r="X35" i="46"/>
  <c r="W35" i="46"/>
  <c r="V35" i="46"/>
  <c r="U35" i="46"/>
  <c r="T35" i="46"/>
  <c r="S35" i="46"/>
  <c r="R35" i="46"/>
  <c r="Q35" i="46"/>
  <c r="P35" i="46"/>
  <c r="O35" i="46"/>
  <c r="N35" i="46"/>
  <c r="M35" i="46"/>
  <c r="L35" i="46"/>
  <c r="K35" i="46"/>
  <c r="J35" i="46"/>
  <c r="I35" i="46"/>
  <c r="H35" i="46"/>
  <c r="G35" i="46"/>
  <c r="F35" i="46"/>
  <c r="E35" i="46"/>
  <c r="D35" i="46"/>
  <c r="FG34" i="46"/>
  <c r="FF34" i="46"/>
  <c r="S320" i="53" s="1"/>
  <c r="FE34" i="46"/>
  <c r="S318" i="53" s="1"/>
  <c r="FD34" i="46"/>
  <c r="S316" i="53" s="1"/>
  <c r="FC34" i="46"/>
  <c r="FC36" i="46" s="1"/>
  <c r="FB34" i="46"/>
  <c r="FA34" i="46"/>
  <c r="EZ34" i="46"/>
  <c r="EY34" i="46"/>
  <c r="EX34" i="46"/>
  <c r="EW34" i="46"/>
  <c r="EV34" i="46"/>
  <c r="EU34" i="46"/>
  <c r="ET34" i="46"/>
  <c r="ES34" i="46"/>
  <c r="ER34" i="46"/>
  <c r="EQ34" i="46"/>
  <c r="EP34" i="46"/>
  <c r="EO34" i="46"/>
  <c r="EN34" i="46"/>
  <c r="EM34" i="46"/>
  <c r="EL34" i="46"/>
  <c r="EK34" i="46"/>
  <c r="EJ34" i="46"/>
  <c r="EI34" i="46"/>
  <c r="EH34" i="46"/>
  <c r="EG34" i="46"/>
  <c r="EF34" i="46"/>
  <c r="EE34" i="46"/>
  <c r="ED34" i="46"/>
  <c r="EC34" i="46"/>
  <c r="EB34" i="46"/>
  <c r="EA34" i="46"/>
  <c r="DZ34" i="46"/>
  <c r="DY34" i="46"/>
  <c r="DX34" i="46"/>
  <c r="DW34" i="46"/>
  <c r="DV34" i="46"/>
  <c r="DU34" i="46"/>
  <c r="DT34" i="46"/>
  <c r="DS34" i="46"/>
  <c r="DR34" i="46"/>
  <c r="DQ34" i="46"/>
  <c r="DP34" i="46"/>
  <c r="DO34" i="46"/>
  <c r="DN34" i="46"/>
  <c r="DM34" i="46"/>
  <c r="DL34" i="46"/>
  <c r="DK34" i="46"/>
  <c r="DJ34" i="46"/>
  <c r="DI34" i="46"/>
  <c r="DH34" i="46"/>
  <c r="DG34" i="46"/>
  <c r="DF34" i="46"/>
  <c r="DE34" i="46"/>
  <c r="DD34" i="46"/>
  <c r="DC34" i="46"/>
  <c r="DB34" i="46"/>
  <c r="CY34" i="46"/>
  <c r="CX34" i="46"/>
  <c r="CW34" i="46"/>
  <c r="CV34" i="46"/>
  <c r="CU34" i="46"/>
  <c r="CT34" i="46"/>
  <c r="CS34" i="46"/>
  <c r="CR34" i="46"/>
  <c r="CQ34" i="46"/>
  <c r="CP34" i="46"/>
  <c r="CO34" i="46"/>
  <c r="CN34" i="46"/>
  <c r="CM34" i="46"/>
  <c r="CL34" i="46"/>
  <c r="CK34" i="46"/>
  <c r="CJ34" i="46"/>
  <c r="CI34" i="46"/>
  <c r="CH34" i="46"/>
  <c r="CG34" i="46"/>
  <c r="CF34" i="46"/>
  <c r="CE34" i="46"/>
  <c r="CD34" i="46"/>
  <c r="CC34" i="46"/>
  <c r="CB34" i="46"/>
  <c r="CA34" i="46"/>
  <c r="BZ34" i="46"/>
  <c r="BY34" i="46"/>
  <c r="BX34" i="46"/>
  <c r="BW34" i="46"/>
  <c r="BV34" i="46"/>
  <c r="BU34" i="46"/>
  <c r="BT34" i="46"/>
  <c r="BS34" i="46"/>
  <c r="BR34" i="46"/>
  <c r="BQ34" i="46"/>
  <c r="BP34" i="46"/>
  <c r="BO34" i="46"/>
  <c r="BN34" i="46"/>
  <c r="BM34" i="46"/>
  <c r="BL34" i="46"/>
  <c r="BK34" i="46"/>
  <c r="BJ34" i="46"/>
  <c r="BI34" i="46"/>
  <c r="BH34" i="46"/>
  <c r="BG34" i="46"/>
  <c r="BF34" i="46"/>
  <c r="BE34" i="46"/>
  <c r="BD34" i="46"/>
  <c r="BC34" i="46"/>
  <c r="BB34" i="46"/>
  <c r="BA34" i="46"/>
  <c r="AZ34" i="46"/>
  <c r="S100" i="53" s="1"/>
  <c r="AY34" i="46"/>
  <c r="AX34" i="46"/>
  <c r="AW34" i="46"/>
  <c r="AV34" i="46"/>
  <c r="AU34" i="46"/>
  <c r="AT34" i="46"/>
  <c r="AS34" i="46"/>
  <c r="AR34" i="46"/>
  <c r="AQ34" i="46"/>
  <c r="AP34" i="46"/>
  <c r="AO34" i="46"/>
  <c r="AN34" i="46"/>
  <c r="AM34" i="46"/>
  <c r="AL34" i="46"/>
  <c r="AK34" i="46"/>
  <c r="AJ34" i="46"/>
  <c r="AI34" i="46"/>
  <c r="AH34" i="46"/>
  <c r="AG34" i="46"/>
  <c r="AF34" i="46"/>
  <c r="AE34" i="46"/>
  <c r="AD34" i="46"/>
  <c r="AC34" i="46"/>
  <c r="AB34" i="46"/>
  <c r="AA34" i="46"/>
  <c r="Z34" i="46"/>
  <c r="Y34" i="46"/>
  <c r="X34" i="46"/>
  <c r="W34" i="46"/>
  <c r="V34" i="46"/>
  <c r="U34" i="46"/>
  <c r="T34" i="46"/>
  <c r="S34" i="46"/>
  <c r="R34" i="46"/>
  <c r="Q34" i="46"/>
  <c r="P34" i="46"/>
  <c r="O34" i="46"/>
  <c r="N34" i="46"/>
  <c r="M34" i="46"/>
  <c r="L34" i="46"/>
  <c r="K34" i="46"/>
  <c r="J34" i="46"/>
  <c r="I34" i="46"/>
  <c r="H34" i="46"/>
  <c r="G34" i="46"/>
  <c r="F34" i="46"/>
  <c r="E34" i="46"/>
  <c r="D34" i="46"/>
  <c r="FG42" i="46"/>
  <c r="FF42" i="46"/>
  <c r="FE42" i="46"/>
  <c r="FD42" i="46"/>
  <c r="FC42" i="46"/>
  <c r="FB42" i="46"/>
  <c r="FA42" i="46"/>
  <c r="EZ42" i="46"/>
  <c r="EY42" i="46"/>
  <c r="EX42" i="46"/>
  <c r="EW42" i="46"/>
  <c r="EV42" i="46"/>
  <c r="EU42" i="46"/>
  <c r="ET42" i="46"/>
  <c r="ES42" i="46"/>
  <c r="ER42" i="46"/>
  <c r="EQ42" i="46"/>
  <c r="EP42" i="46"/>
  <c r="EO42" i="46"/>
  <c r="EN42" i="46"/>
  <c r="EM42" i="46"/>
  <c r="EL42" i="46"/>
  <c r="EK42" i="46"/>
  <c r="EJ42" i="46"/>
  <c r="EI42" i="46"/>
  <c r="EH42" i="46"/>
  <c r="EG42" i="46"/>
  <c r="EF42" i="46"/>
  <c r="EE42" i="46"/>
  <c r="ED42" i="46"/>
  <c r="EC42" i="46"/>
  <c r="EB42" i="46"/>
  <c r="EA42" i="46"/>
  <c r="DZ42" i="46"/>
  <c r="DY42" i="46"/>
  <c r="DX42" i="46"/>
  <c r="DW42" i="46"/>
  <c r="DV42" i="46"/>
  <c r="DU42" i="46"/>
  <c r="DT42" i="46"/>
  <c r="DS42" i="46"/>
  <c r="DR42" i="46"/>
  <c r="DQ42" i="46"/>
  <c r="DP42" i="46"/>
  <c r="DO42" i="46"/>
  <c r="DN42" i="46"/>
  <c r="DM42" i="46"/>
  <c r="DL42" i="46"/>
  <c r="DK42" i="46"/>
  <c r="DJ42" i="46"/>
  <c r="DI42" i="46"/>
  <c r="DH42" i="46"/>
  <c r="DG42" i="46"/>
  <c r="DF42" i="46"/>
  <c r="DE42" i="46"/>
  <c r="DD42" i="46"/>
  <c r="DC42" i="46"/>
  <c r="DB42" i="46"/>
  <c r="DA42" i="46"/>
  <c r="CZ42" i="46"/>
  <c r="CY42" i="46"/>
  <c r="CX42" i="46"/>
  <c r="CW42" i="46"/>
  <c r="CV42" i="46"/>
  <c r="CU42" i="46"/>
  <c r="CT42" i="46"/>
  <c r="CS42" i="46"/>
  <c r="CR42" i="46"/>
  <c r="CQ42" i="46"/>
  <c r="CP42" i="46"/>
  <c r="CO42" i="46"/>
  <c r="CN42" i="46"/>
  <c r="CM42" i="46"/>
  <c r="CL42" i="46"/>
  <c r="CK42" i="46"/>
  <c r="CJ42" i="46"/>
  <c r="CI42" i="46"/>
  <c r="CH42" i="46"/>
  <c r="CG42" i="46"/>
  <c r="CF42" i="46"/>
  <c r="CE42" i="46"/>
  <c r="CD42" i="46"/>
  <c r="CC42" i="46"/>
  <c r="CB42" i="46"/>
  <c r="CA42" i="46"/>
  <c r="BZ42" i="46"/>
  <c r="BY42" i="46"/>
  <c r="BX42" i="46"/>
  <c r="BW42" i="46"/>
  <c r="BV42" i="46"/>
  <c r="BU42" i="46"/>
  <c r="BT42" i="46"/>
  <c r="BS42" i="46"/>
  <c r="BR42" i="46"/>
  <c r="BQ42" i="46"/>
  <c r="BP42" i="46"/>
  <c r="BO42" i="46"/>
  <c r="BN42" i="46"/>
  <c r="BM42" i="46"/>
  <c r="BL42" i="46"/>
  <c r="BK42" i="46"/>
  <c r="BJ42" i="46"/>
  <c r="BI42" i="46"/>
  <c r="BH42" i="46"/>
  <c r="BG42" i="46"/>
  <c r="BF42" i="46"/>
  <c r="BE42" i="46"/>
  <c r="BD42" i="46"/>
  <c r="BC42" i="46"/>
  <c r="BB42" i="46"/>
  <c r="BA42" i="46"/>
  <c r="AZ42" i="46"/>
  <c r="AY42" i="46"/>
  <c r="AX42" i="46"/>
  <c r="AW42" i="46"/>
  <c r="AV42" i="46"/>
  <c r="AU42" i="46"/>
  <c r="AT42" i="46"/>
  <c r="AS42" i="46"/>
  <c r="AR42" i="46"/>
  <c r="AQ42" i="46"/>
  <c r="AP42" i="46"/>
  <c r="AO42" i="46"/>
  <c r="AN42" i="46"/>
  <c r="AM42" i="46"/>
  <c r="AL42" i="46"/>
  <c r="AK42" i="46"/>
  <c r="AJ42" i="46"/>
  <c r="AI42" i="46"/>
  <c r="AH42" i="46"/>
  <c r="AG42" i="46"/>
  <c r="AF42" i="46"/>
  <c r="AE42" i="46"/>
  <c r="AD42" i="46"/>
  <c r="AC42" i="46"/>
  <c r="AB42" i="46"/>
  <c r="AA42" i="46"/>
  <c r="Z42" i="46"/>
  <c r="Y42" i="46"/>
  <c r="X42" i="46"/>
  <c r="W42" i="46"/>
  <c r="V42" i="46"/>
  <c r="U42" i="46"/>
  <c r="T42" i="46"/>
  <c r="S42" i="46"/>
  <c r="R42" i="46"/>
  <c r="Q42" i="46"/>
  <c r="P42" i="46"/>
  <c r="O42" i="46"/>
  <c r="N42" i="46"/>
  <c r="M42" i="46"/>
  <c r="L42" i="46"/>
  <c r="K42" i="46"/>
  <c r="J42" i="46"/>
  <c r="I42" i="46"/>
  <c r="H42" i="46"/>
  <c r="G42" i="46"/>
  <c r="F42" i="46"/>
  <c r="E42" i="46"/>
  <c r="D42" i="46"/>
  <c r="FG35" i="45"/>
  <c r="R323" i="53" s="1"/>
  <c r="FF35" i="45"/>
  <c r="R321" i="53" s="1"/>
  <c r="FE35" i="45"/>
  <c r="R319" i="53" s="1"/>
  <c r="FD35" i="45"/>
  <c r="R317" i="53" s="1"/>
  <c r="FC35" i="45"/>
  <c r="FB35" i="45"/>
  <c r="FA35" i="45"/>
  <c r="EZ35" i="45"/>
  <c r="EY35" i="45"/>
  <c r="EX35" i="45"/>
  <c r="EW35" i="45"/>
  <c r="EV35" i="45"/>
  <c r="EU35" i="45"/>
  <c r="ET35" i="45"/>
  <c r="ES35" i="45"/>
  <c r="ER35" i="45"/>
  <c r="EQ35" i="45"/>
  <c r="EP35" i="45"/>
  <c r="EO35" i="45"/>
  <c r="EN35" i="45"/>
  <c r="EM35" i="45"/>
  <c r="EL35" i="45"/>
  <c r="EK35" i="45"/>
  <c r="EJ35" i="45"/>
  <c r="EI35" i="45"/>
  <c r="EH35" i="45"/>
  <c r="EG35" i="45"/>
  <c r="EF35" i="45"/>
  <c r="EE35" i="45"/>
  <c r="ED35" i="45"/>
  <c r="EC35" i="45"/>
  <c r="EB35" i="45"/>
  <c r="EA35" i="45"/>
  <c r="DZ35" i="45"/>
  <c r="DY35" i="45"/>
  <c r="DX35" i="45"/>
  <c r="DW35" i="45"/>
  <c r="DV35" i="45"/>
  <c r="DU35" i="45"/>
  <c r="DT35" i="45"/>
  <c r="DS35" i="45"/>
  <c r="DR35" i="45"/>
  <c r="DQ35" i="45"/>
  <c r="DP35" i="45"/>
  <c r="DO35" i="45"/>
  <c r="DN35" i="45"/>
  <c r="DM35" i="45"/>
  <c r="DL35" i="45"/>
  <c r="DK35" i="45"/>
  <c r="DJ35" i="45"/>
  <c r="DI35" i="45"/>
  <c r="DH35" i="45"/>
  <c r="DG35" i="45"/>
  <c r="DF35" i="45"/>
  <c r="DE35" i="45"/>
  <c r="DD35" i="45"/>
  <c r="DC35" i="45"/>
  <c r="DB35" i="45"/>
  <c r="DA35" i="45"/>
  <c r="CZ35" i="45"/>
  <c r="CY35" i="45"/>
  <c r="CX35" i="45"/>
  <c r="CW35" i="45"/>
  <c r="CV35" i="45"/>
  <c r="CU35" i="45"/>
  <c r="CT35" i="45"/>
  <c r="CS35" i="45"/>
  <c r="CR35" i="45"/>
  <c r="CQ35" i="45"/>
  <c r="CP35" i="45"/>
  <c r="CO35" i="45"/>
  <c r="CN35" i="45"/>
  <c r="CM35" i="45"/>
  <c r="CL35" i="45"/>
  <c r="CK35" i="45"/>
  <c r="CJ35" i="45"/>
  <c r="CI35" i="45"/>
  <c r="CH35" i="45"/>
  <c r="CG35" i="45"/>
  <c r="CF35" i="45"/>
  <c r="CE35" i="45"/>
  <c r="CD35" i="45"/>
  <c r="CC35" i="45"/>
  <c r="CB35" i="45"/>
  <c r="CA35" i="45"/>
  <c r="BZ35" i="45"/>
  <c r="BY35" i="45"/>
  <c r="BX35" i="45"/>
  <c r="BW35" i="45"/>
  <c r="BV35" i="45"/>
  <c r="BU35" i="45"/>
  <c r="BT35" i="45"/>
  <c r="BS35" i="45"/>
  <c r="BR35" i="45"/>
  <c r="BQ35" i="45"/>
  <c r="BP35" i="45"/>
  <c r="BO35" i="45"/>
  <c r="BN35" i="45"/>
  <c r="BM35" i="45"/>
  <c r="BL35" i="45"/>
  <c r="BK35" i="45"/>
  <c r="BJ35" i="45"/>
  <c r="BI35" i="45"/>
  <c r="BH35" i="45"/>
  <c r="BG35" i="45"/>
  <c r="BF35" i="45"/>
  <c r="BE35" i="45"/>
  <c r="BD35" i="45"/>
  <c r="BC35" i="45"/>
  <c r="BB35" i="45"/>
  <c r="BA35" i="45"/>
  <c r="AZ35" i="45"/>
  <c r="R101" i="53" s="1"/>
  <c r="AY35" i="45"/>
  <c r="AX35" i="45"/>
  <c r="AW35" i="45"/>
  <c r="AV35" i="45"/>
  <c r="AU35" i="45"/>
  <c r="AT35" i="45"/>
  <c r="AS35" i="45"/>
  <c r="AR35" i="45"/>
  <c r="AQ35" i="45"/>
  <c r="AP35" i="45"/>
  <c r="AO35" i="45"/>
  <c r="AN35" i="45"/>
  <c r="AM35" i="45"/>
  <c r="AL35" i="45"/>
  <c r="AK35" i="45"/>
  <c r="AJ35" i="45"/>
  <c r="AI35" i="45"/>
  <c r="AH35" i="45"/>
  <c r="AG35" i="45"/>
  <c r="AF35" i="45"/>
  <c r="AE35" i="45"/>
  <c r="AD35" i="45"/>
  <c r="AC35" i="45"/>
  <c r="AB35" i="45"/>
  <c r="AA35" i="45"/>
  <c r="Z35" i="45"/>
  <c r="Y35" i="45"/>
  <c r="X35" i="45"/>
  <c r="W35" i="45"/>
  <c r="V35" i="45"/>
  <c r="U35" i="45"/>
  <c r="T35" i="45"/>
  <c r="S35" i="45"/>
  <c r="R35" i="45"/>
  <c r="Q35" i="45"/>
  <c r="P35" i="45"/>
  <c r="O35" i="45"/>
  <c r="N35" i="45"/>
  <c r="M35" i="45"/>
  <c r="L35" i="45"/>
  <c r="L36" i="45" s="1"/>
  <c r="K35" i="45"/>
  <c r="J35" i="45"/>
  <c r="I35" i="45"/>
  <c r="H35" i="45"/>
  <c r="G35" i="45"/>
  <c r="F35" i="45"/>
  <c r="E35" i="45"/>
  <c r="D35" i="45"/>
  <c r="FG34" i="45"/>
  <c r="R322" i="53" s="1"/>
  <c r="FF34" i="45"/>
  <c r="R320" i="53" s="1"/>
  <c r="FE34" i="45"/>
  <c r="R318" i="53" s="1"/>
  <c r="FD34" i="45"/>
  <c r="R316" i="53" s="1"/>
  <c r="FC34" i="45"/>
  <c r="FB34" i="45"/>
  <c r="FA34" i="45"/>
  <c r="FA36" i="45" s="1"/>
  <c r="EZ34" i="45"/>
  <c r="EY34" i="45"/>
  <c r="EX34" i="45"/>
  <c r="EW34" i="45"/>
  <c r="EV34" i="45"/>
  <c r="EU34" i="45"/>
  <c r="ET34" i="45"/>
  <c r="ES34" i="45"/>
  <c r="ER34" i="45"/>
  <c r="EQ34" i="45"/>
  <c r="EP34" i="45"/>
  <c r="EO34" i="45"/>
  <c r="EN34" i="45"/>
  <c r="EM34" i="45"/>
  <c r="EL34" i="45"/>
  <c r="EK34" i="45"/>
  <c r="EJ34" i="45"/>
  <c r="EI34" i="45"/>
  <c r="EH34" i="45"/>
  <c r="EG34" i="45"/>
  <c r="EF34" i="45"/>
  <c r="EE34" i="45"/>
  <c r="ED34" i="45"/>
  <c r="EC34" i="45"/>
  <c r="EB34" i="45"/>
  <c r="EA34" i="45"/>
  <c r="DZ34" i="45"/>
  <c r="DY34" i="45"/>
  <c r="DX34" i="45"/>
  <c r="DW34" i="45"/>
  <c r="DV34" i="45"/>
  <c r="DU34" i="45"/>
  <c r="DT34" i="45"/>
  <c r="DS34" i="45"/>
  <c r="DR34" i="45"/>
  <c r="DQ34" i="45"/>
  <c r="DP34" i="45"/>
  <c r="DO34" i="45"/>
  <c r="DN34" i="45"/>
  <c r="DM34" i="45"/>
  <c r="DL34" i="45"/>
  <c r="DK34" i="45"/>
  <c r="DJ34" i="45"/>
  <c r="DI34" i="45"/>
  <c r="DH34" i="45"/>
  <c r="DG34" i="45"/>
  <c r="DF34" i="45"/>
  <c r="DE34" i="45"/>
  <c r="DD34" i="45"/>
  <c r="DC34" i="45"/>
  <c r="DB34" i="45"/>
  <c r="DA34" i="45"/>
  <c r="CZ34" i="45"/>
  <c r="CY34" i="45"/>
  <c r="CX34" i="45"/>
  <c r="CW34" i="45"/>
  <c r="CV34" i="45"/>
  <c r="CU34" i="45"/>
  <c r="CT34" i="45"/>
  <c r="CS34" i="45"/>
  <c r="CR34" i="45"/>
  <c r="CQ34" i="45"/>
  <c r="CP34" i="45"/>
  <c r="CO34" i="45"/>
  <c r="CN34" i="45"/>
  <c r="CM34" i="45"/>
  <c r="CL34" i="45"/>
  <c r="CK34" i="45"/>
  <c r="CJ34" i="45"/>
  <c r="CI34" i="45"/>
  <c r="CH34" i="45"/>
  <c r="CG34" i="45"/>
  <c r="CF34" i="45"/>
  <c r="CE34" i="45"/>
  <c r="CD34" i="45"/>
  <c r="CC34" i="45"/>
  <c r="CB34" i="45"/>
  <c r="CA34" i="45"/>
  <c r="BZ34" i="45"/>
  <c r="BY34" i="45"/>
  <c r="BX34" i="45"/>
  <c r="BW34" i="45"/>
  <c r="BV34" i="45"/>
  <c r="BU34" i="45"/>
  <c r="BT34" i="45"/>
  <c r="BS34" i="45"/>
  <c r="BR34" i="45"/>
  <c r="BQ34" i="45"/>
  <c r="BP34" i="45"/>
  <c r="BO34" i="45"/>
  <c r="BN34" i="45"/>
  <c r="BM34" i="45"/>
  <c r="BL34" i="45"/>
  <c r="BK34" i="45"/>
  <c r="BJ34" i="45"/>
  <c r="BI34" i="45"/>
  <c r="BH34" i="45"/>
  <c r="BG34" i="45"/>
  <c r="BF34" i="45"/>
  <c r="BE34" i="45"/>
  <c r="BD34" i="45"/>
  <c r="BC34" i="45"/>
  <c r="BB34" i="45"/>
  <c r="BA34" i="45"/>
  <c r="AZ34" i="45"/>
  <c r="R100" i="53" s="1"/>
  <c r="AY34" i="45"/>
  <c r="AX34" i="45"/>
  <c r="AW34" i="45"/>
  <c r="AV34" i="45"/>
  <c r="AU34" i="45"/>
  <c r="AT34" i="45"/>
  <c r="AS34" i="45"/>
  <c r="AR34" i="45"/>
  <c r="AQ34" i="45"/>
  <c r="AP34" i="45"/>
  <c r="AO34" i="45"/>
  <c r="AN34" i="45"/>
  <c r="AM34" i="45"/>
  <c r="AL34" i="45"/>
  <c r="AK34" i="45"/>
  <c r="AJ34" i="45"/>
  <c r="AI34" i="45"/>
  <c r="AH34" i="45"/>
  <c r="AG34" i="45"/>
  <c r="AF34" i="45"/>
  <c r="AE34" i="45"/>
  <c r="AD34" i="45"/>
  <c r="AC34" i="45"/>
  <c r="AB34" i="45"/>
  <c r="AA34" i="45"/>
  <c r="Z34" i="45"/>
  <c r="Y34" i="45"/>
  <c r="X34" i="45"/>
  <c r="W34" i="45"/>
  <c r="V34" i="45"/>
  <c r="U34" i="45"/>
  <c r="T34" i="45"/>
  <c r="S34" i="45"/>
  <c r="R34" i="45"/>
  <c r="Q34" i="45"/>
  <c r="P34" i="45"/>
  <c r="O34" i="45"/>
  <c r="M34" i="45"/>
  <c r="K34" i="45"/>
  <c r="J34" i="45"/>
  <c r="I34" i="45"/>
  <c r="H34" i="45"/>
  <c r="G34" i="45"/>
  <c r="F34" i="45"/>
  <c r="E34" i="45"/>
  <c r="FG42" i="45"/>
  <c r="FF42" i="45"/>
  <c r="FE42" i="45"/>
  <c r="FD42" i="45"/>
  <c r="FC42" i="45"/>
  <c r="FB42" i="45"/>
  <c r="FA42" i="45"/>
  <c r="EZ42" i="45"/>
  <c r="EY42" i="45"/>
  <c r="EX42" i="45"/>
  <c r="EW42" i="45"/>
  <c r="EV42" i="45"/>
  <c r="EU42" i="45"/>
  <c r="ET42" i="45"/>
  <c r="ES42" i="45"/>
  <c r="ER42" i="45"/>
  <c r="EQ42" i="45"/>
  <c r="EP42" i="45"/>
  <c r="EO42" i="45"/>
  <c r="EN42" i="45"/>
  <c r="EM42" i="45"/>
  <c r="EL42" i="45"/>
  <c r="EK42" i="45"/>
  <c r="EJ42" i="45"/>
  <c r="EI42" i="45"/>
  <c r="EH42" i="45"/>
  <c r="EG42" i="45"/>
  <c r="EF42" i="45"/>
  <c r="EE42" i="45"/>
  <c r="ED42" i="45"/>
  <c r="EC42" i="45"/>
  <c r="EB42" i="45"/>
  <c r="EA42" i="45"/>
  <c r="DZ42" i="45"/>
  <c r="DY42" i="45"/>
  <c r="DX42" i="45"/>
  <c r="DW42" i="45"/>
  <c r="DV42" i="45"/>
  <c r="DU42" i="45"/>
  <c r="DT42" i="45"/>
  <c r="DS42" i="45"/>
  <c r="DR42" i="45"/>
  <c r="DQ42" i="45"/>
  <c r="DP42" i="45"/>
  <c r="DO42" i="45"/>
  <c r="DN42" i="45"/>
  <c r="DM42" i="45"/>
  <c r="DL42" i="45"/>
  <c r="DK42" i="45"/>
  <c r="DJ42" i="45"/>
  <c r="DI42" i="45"/>
  <c r="DH42" i="45"/>
  <c r="DG42" i="45"/>
  <c r="DF42" i="45"/>
  <c r="DE42" i="45"/>
  <c r="DD42" i="45"/>
  <c r="DC42" i="45"/>
  <c r="DB42" i="45"/>
  <c r="DA42" i="45"/>
  <c r="CZ42" i="45"/>
  <c r="CY42" i="45"/>
  <c r="CX42" i="45"/>
  <c r="CW42" i="45"/>
  <c r="CV42" i="45"/>
  <c r="CU42" i="45"/>
  <c r="CT42" i="45"/>
  <c r="CS42" i="45"/>
  <c r="CR42" i="45"/>
  <c r="CQ42" i="45"/>
  <c r="CP42" i="45"/>
  <c r="CO42" i="45"/>
  <c r="CN42" i="45"/>
  <c r="CM42" i="45"/>
  <c r="CL42" i="45"/>
  <c r="CK42" i="45"/>
  <c r="CJ42" i="45"/>
  <c r="CI42" i="45"/>
  <c r="CH42" i="45"/>
  <c r="CG42" i="45"/>
  <c r="CF42" i="45"/>
  <c r="CE42" i="45"/>
  <c r="CD42" i="45"/>
  <c r="CC42" i="45"/>
  <c r="CB42" i="45"/>
  <c r="CA42" i="45"/>
  <c r="BZ42" i="45"/>
  <c r="BY42" i="45"/>
  <c r="BX42" i="45"/>
  <c r="BW42" i="45"/>
  <c r="BV42" i="45"/>
  <c r="BU42" i="45"/>
  <c r="BT42" i="45"/>
  <c r="BS42" i="45"/>
  <c r="BR42" i="45"/>
  <c r="BQ42" i="45"/>
  <c r="BP42" i="45"/>
  <c r="BO42" i="45"/>
  <c r="BN42" i="45"/>
  <c r="BM42" i="45"/>
  <c r="BL42" i="45"/>
  <c r="BK42" i="45"/>
  <c r="BJ42" i="45"/>
  <c r="BI42" i="45"/>
  <c r="BH42" i="45"/>
  <c r="BG42" i="45"/>
  <c r="BF42" i="45"/>
  <c r="BE42" i="45"/>
  <c r="BD42" i="45"/>
  <c r="BC42" i="45"/>
  <c r="BB42" i="45"/>
  <c r="BA42" i="45"/>
  <c r="AZ42" i="45"/>
  <c r="AY42" i="45"/>
  <c r="AX42" i="45"/>
  <c r="AW42" i="45"/>
  <c r="AV42" i="45"/>
  <c r="AU42" i="45"/>
  <c r="AT42" i="45"/>
  <c r="AS42" i="45"/>
  <c r="AR42" i="45"/>
  <c r="AQ42" i="45"/>
  <c r="AP42" i="45"/>
  <c r="AO42" i="45"/>
  <c r="AN42" i="45"/>
  <c r="AM42" i="45"/>
  <c r="AL42" i="45"/>
  <c r="AK42" i="45"/>
  <c r="AJ42" i="45"/>
  <c r="AI42" i="45"/>
  <c r="AH42" i="45"/>
  <c r="AG42" i="45"/>
  <c r="AF42" i="45"/>
  <c r="AE42" i="45"/>
  <c r="AD42" i="45"/>
  <c r="AC42" i="45"/>
  <c r="AB42" i="45"/>
  <c r="AA42" i="45"/>
  <c r="Z42" i="45"/>
  <c r="Y42" i="45"/>
  <c r="X42" i="45"/>
  <c r="W42" i="45"/>
  <c r="V42" i="45"/>
  <c r="U42" i="45"/>
  <c r="T42" i="45"/>
  <c r="S42" i="45"/>
  <c r="R42" i="45"/>
  <c r="Q42" i="45"/>
  <c r="P42" i="45"/>
  <c r="O42" i="45"/>
  <c r="N42" i="45"/>
  <c r="M42" i="45"/>
  <c r="L42" i="45"/>
  <c r="K42" i="45"/>
  <c r="J42" i="45"/>
  <c r="I42" i="45"/>
  <c r="H42" i="45"/>
  <c r="G42" i="45"/>
  <c r="F42" i="45"/>
  <c r="E42" i="45"/>
  <c r="D42" i="45"/>
  <c r="FG35" i="44"/>
  <c r="Q323" i="53" s="1"/>
  <c r="FF35" i="44"/>
  <c r="Q321" i="53" s="1"/>
  <c r="FE35" i="44"/>
  <c r="Q319" i="53" s="1"/>
  <c r="FD35" i="44"/>
  <c r="Q317" i="53" s="1"/>
  <c r="FC35" i="44"/>
  <c r="FB35" i="44"/>
  <c r="FA35" i="44"/>
  <c r="EZ35" i="44"/>
  <c r="EY35" i="44"/>
  <c r="EX35" i="44"/>
  <c r="EW35" i="44"/>
  <c r="EV35" i="44"/>
  <c r="EU35" i="44"/>
  <c r="ET35" i="44"/>
  <c r="ES35" i="44"/>
  <c r="ER35" i="44"/>
  <c r="EQ35" i="44"/>
  <c r="EP35" i="44"/>
  <c r="EO35" i="44"/>
  <c r="EN35" i="44"/>
  <c r="EM35" i="44"/>
  <c r="EL35" i="44"/>
  <c r="EK35" i="44"/>
  <c r="EJ35" i="44"/>
  <c r="EI35" i="44"/>
  <c r="EH35" i="44"/>
  <c r="EG35" i="44"/>
  <c r="EF35" i="44"/>
  <c r="EE35" i="44"/>
  <c r="ED35" i="44"/>
  <c r="EC35" i="44"/>
  <c r="EB35" i="44"/>
  <c r="EA35" i="44"/>
  <c r="DZ35" i="44"/>
  <c r="DY35" i="44"/>
  <c r="DX35" i="44"/>
  <c r="DW35" i="44"/>
  <c r="DV35" i="44"/>
  <c r="DU35" i="44"/>
  <c r="DT35" i="44"/>
  <c r="DS35" i="44"/>
  <c r="DR35" i="44"/>
  <c r="DQ35" i="44"/>
  <c r="DP35" i="44"/>
  <c r="DO35" i="44"/>
  <c r="DN35" i="44"/>
  <c r="DM35" i="44"/>
  <c r="DL35" i="44"/>
  <c r="DK35" i="44"/>
  <c r="DJ35" i="44"/>
  <c r="DI35" i="44"/>
  <c r="DH35" i="44"/>
  <c r="DG35" i="44"/>
  <c r="DF35" i="44"/>
  <c r="DE35" i="44"/>
  <c r="DD35" i="44"/>
  <c r="DC35" i="44"/>
  <c r="DB35" i="44"/>
  <c r="DA35" i="44"/>
  <c r="CZ35" i="44"/>
  <c r="CY35" i="44"/>
  <c r="CX35" i="44"/>
  <c r="CW35" i="44"/>
  <c r="CV35" i="44"/>
  <c r="CU35" i="44"/>
  <c r="CT35" i="44"/>
  <c r="CS35" i="44"/>
  <c r="CR35" i="44"/>
  <c r="CQ35" i="44"/>
  <c r="CP35" i="44"/>
  <c r="CO35" i="44"/>
  <c r="CN35" i="44"/>
  <c r="CM35" i="44"/>
  <c r="CL35" i="44"/>
  <c r="CK35" i="44"/>
  <c r="CJ35" i="44"/>
  <c r="CI35" i="44"/>
  <c r="CH35" i="44"/>
  <c r="CG35" i="44"/>
  <c r="CF35" i="44"/>
  <c r="CE35" i="44"/>
  <c r="CD35" i="44"/>
  <c r="CC35" i="44"/>
  <c r="CB35" i="44"/>
  <c r="CA35" i="44"/>
  <c r="BZ35" i="44"/>
  <c r="BY35" i="44"/>
  <c r="BX35" i="44"/>
  <c r="BW35" i="44"/>
  <c r="BV35" i="44"/>
  <c r="BU35" i="44"/>
  <c r="BT35" i="44"/>
  <c r="BS35" i="44"/>
  <c r="BR35" i="44"/>
  <c r="BQ35" i="44"/>
  <c r="BP35" i="44"/>
  <c r="BO35" i="44"/>
  <c r="BN35" i="44"/>
  <c r="BM35" i="44"/>
  <c r="BL35" i="44"/>
  <c r="BK35" i="44"/>
  <c r="BJ35" i="44"/>
  <c r="BI35" i="44"/>
  <c r="BH35" i="44"/>
  <c r="BG35" i="44"/>
  <c r="BF35" i="44"/>
  <c r="BE35" i="44"/>
  <c r="BD35" i="44"/>
  <c r="BC35" i="44"/>
  <c r="BB35" i="44"/>
  <c r="BA35" i="44"/>
  <c r="AZ35" i="44"/>
  <c r="Q101" i="53" s="1"/>
  <c r="AY35" i="44"/>
  <c r="AX35" i="44"/>
  <c r="AW35" i="44"/>
  <c r="AV35" i="44"/>
  <c r="AU35" i="44"/>
  <c r="AT35" i="44"/>
  <c r="AS35" i="44"/>
  <c r="AR35" i="44"/>
  <c r="AQ35" i="44"/>
  <c r="AP35" i="44"/>
  <c r="AO35" i="44"/>
  <c r="AN35" i="44"/>
  <c r="AM35" i="44"/>
  <c r="AL35" i="44"/>
  <c r="AK35" i="44"/>
  <c r="AJ35" i="44"/>
  <c r="AI35" i="44"/>
  <c r="AH35" i="44"/>
  <c r="AG35" i="44"/>
  <c r="AF35" i="44"/>
  <c r="AE35" i="44"/>
  <c r="AD35" i="44"/>
  <c r="AC35" i="44"/>
  <c r="AB35" i="44"/>
  <c r="AA35" i="44"/>
  <c r="Z35" i="44"/>
  <c r="Y35" i="44"/>
  <c r="X35" i="44"/>
  <c r="W35" i="44"/>
  <c r="V35" i="44"/>
  <c r="U35" i="44"/>
  <c r="T35" i="44"/>
  <c r="S35" i="44"/>
  <c r="R35" i="44"/>
  <c r="Q35" i="44"/>
  <c r="P35" i="44"/>
  <c r="O35" i="44"/>
  <c r="N35" i="44"/>
  <c r="M35" i="44"/>
  <c r="L35" i="44"/>
  <c r="K35" i="44"/>
  <c r="J35" i="44"/>
  <c r="I35" i="44"/>
  <c r="H35" i="44"/>
  <c r="G35" i="44"/>
  <c r="D35" i="44"/>
  <c r="FG34" i="44"/>
  <c r="Q322" i="53" s="1"/>
  <c r="FF34" i="44"/>
  <c r="Q320" i="53" s="1"/>
  <c r="FE34" i="44"/>
  <c r="Q318" i="53" s="1"/>
  <c r="FD34" i="44"/>
  <c r="Q316" i="53" s="1"/>
  <c r="FC34" i="44"/>
  <c r="FB34" i="44"/>
  <c r="FA34" i="44"/>
  <c r="EZ34" i="44"/>
  <c r="EY34" i="44"/>
  <c r="EX34" i="44"/>
  <c r="EW34" i="44"/>
  <c r="EV34" i="44"/>
  <c r="EU34" i="44"/>
  <c r="ET34" i="44"/>
  <c r="ES34" i="44"/>
  <c r="ER34" i="44"/>
  <c r="EQ34" i="44"/>
  <c r="EP34" i="44"/>
  <c r="EO34" i="44"/>
  <c r="EN34" i="44"/>
  <c r="EM34" i="44"/>
  <c r="EL34" i="44"/>
  <c r="EK34" i="44"/>
  <c r="EJ34" i="44"/>
  <c r="EI34" i="44"/>
  <c r="EH34" i="44"/>
  <c r="EG34" i="44"/>
  <c r="EF34" i="44"/>
  <c r="EE34" i="44"/>
  <c r="ED34" i="44"/>
  <c r="EC34" i="44"/>
  <c r="EB34" i="44"/>
  <c r="EA34" i="44"/>
  <c r="DZ34" i="44"/>
  <c r="DY34" i="44"/>
  <c r="DX34" i="44"/>
  <c r="DW34" i="44"/>
  <c r="DV34" i="44"/>
  <c r="DU34" i="44"/>
  <c r="DT34" i="44"/>
  <c r="DS34" i="44"/>
  <c r="DR34" i="44"/>
  <c r="DQ34" i="44"/>
  <c r="DP34" i="44"/>
  <c r="DO34" i="44"/>
  <c r="DN34" i="44"/>
  <c r="DM34" i="44"/>
  <c r="DL34" i="44"/>
  <c r="DK34" i="44"/>
  <c r="DJ34" i="44"/>
  <c r="DI34" i="44"/>
  <c r="DH34" i="44"/>
  <c r="DG34" i="44"/>
  <c r="DF34" i="44"/>
  <c r="DE34" i="44"/>
  <c r="DD34" i="44"/>
  <c r="DC34" i="44"/>
  <c r="DB34" i="44"/>
  <c r="DA34" i="44"/>
  <c r="CZ34" i="44"/>
  <c r="CY34" i="44"/>
  <c r="CX34" i="44"/>
  <c r="CW34" i="44"/>
  <c r="CV34" i="44"/>
  <c r="CU34" i="44"/>
  <c r="CT34" i="44"/>
  <c r="CS34" i="44"/>
  <c r="CR34" i="44"/>
  <c r="CQ34" i="44"/>
  <c r="CP34" i="44"/>
  <c r="CO34" i="44"/>
  <c r="CN34" i="44"/>
  <c r="CM34" i="44"/>
  <c r="CL34" i="44"/>
  <c r="CK34" i="44"/>
  <c r="CJ34" i="44"/>
  <c r="CI34" i="44"/>
  <c r="CH34" i="44"/>
  <c r="CG34" i="44"/>
  <c r="CF34" i="44"/>
  <c r="CE34" i="44"/>
  <c r="CD34" i="44"/>
  <c r="CC34" i="44"/>
  <c r="CB34" i="44"/>
  <c r="CA34" i="44"/>
  <c r="BZ34" i="44"/>
  <c r="BY34" i="44"/>
  <c r="BX34" i="44"/>
  <c r="BW34" i="44"/>
  <c r="BV34" i="44"/>
  <c r="BU34" i="44"/>
  <c r="BT34" i="44"/>
  <c r="BS34" i="44"/>
  <c r="BR34" i="44"/>
  <c r="BQ34" i="44"/>
  <c r="BP34" i="44"/>
  <c r="BO34" i="44"/>
  <c r="BN34" i="44"/>
  <c r="BM34" i="44"/>
  <c r="BL34" i="44"/>
  <c r="BK34" i="44"/>
  <c r="BJ34" i="44"/>
  <c r="BI34" i="44"/>
  <c r="BH34" i="44"/>
  <c r="BG34" i="44"/>
  <c r="BF34" i="44"/>
  <c r="BE34" i="44"/>
  <c r="BD34" i="44"/>
  <c r="BC34" i="44"/>
  <c r="BB34" i="44"/>
  <c r="BA34" i="44"/>
  <c r="AZ34" i="44"/>
  <c r="Q100" i="53" s="1"/>
  <c r="AY34" i="44"/>
  <c r="AX34" i="44"/>
  <c r="AW34" i="44"/>
  <c r="AV34" i="44"/>
  <c r="AU34" i="44"/>
  <c r="AT34" i="44"/>
  <c r="AS34" i="44"/>
  <c r="AR34" i="44"/>
  <c r="AQ34" i="44"/>
  <c r="AP34" i="44"/>
  <c r="AO34" i="44"/>
  <c r="AN34" i="44"/>
  <c r="AM34" i="44"/>
  <c r="AL34" i="44"/>
  <c r="AK34" i="44"/>
  <c r="AJ34" i="44"/>
  <c r="AI34" i="44"/>
  <c r="AH34" i="44"/>
  <c r="AG34" i="44"/>
  <c r="AF34" i="44"/>
  <c r="AE34" i="44"/>
  <c r="AD34" i="44"/>
  <c r="AC34" i="44"/>
  <c r="AB34" i="44"/>
  <c r="AA34" i="44"/>
  <c r="Z34" i="44"/>
  <c r="Y34" i="44"/>
  <c r="X34" i="44"/>
  <c r="W34" i="44"/>
  <c r="V34" i="44"/>
  <c r="U34" i="44"/>
  <c r="T34" i="44"/>
  <c r="S34" i="44"/>
  <c r="R34" i="44"/>
  <c r="Q34" i="44"/>
  <c r="P34" i="44"/>
  <c r="O34" i="44"/>
  <c r="N34" i="44"/>
  <c r="M34" i="44"/>
  <c r="L34" i="44"/>
  <c r="K34" i="44"/>
  <c r="J34" i="44"/>
  <c r="I34" i="44"/>
  <c r="H34" i="44"/>
  <c r="G34" i="44"/>
  <c r="D34" i="44"/>
  <c r="FG42" i="44"/>
  <c r="FF42" i="44"/>
  <c r="FE42" i="44"/>
  <c r="FD42" i="44"/>
  <c r="FC42" i="44"/>
  <c r="FB42" i="44"/>
  <c r="FA42" i="44"/>
  <c r="EZ42" i="44"/>
  <c r="EY42" i="44"/>
  <c r="EX42" i="44"/>
  <c r="EW42" i="44"/>
  <c r="EV42" i="44"/>
  <c r="EU42" i="44"/>
  <c r="ET42" i="44"/>
  <c r="ES42" i="44"/>
  <c r="ER42" i="44"/>
  <c r="EQ42" i="44"/>
  <c r="EP42" i="44"/>
  <c r="EO42" i="44"/>
  <c r="EN42" i="44"/>
  <c r="EM42" i="44"/>
  <c r="EL42" i="44"/>
  <c r="EK42" i="44"/>
  <c r="EJ42" i="44"/>
  <c r="EI42" i="44"/>
  <c r="EH42" i="44"/>
  <c r="EG42" i="44"/>
  <c r="EF42" i="44"/>
  <c r="EE42" i="44"/>
  <c r="ED42" i="44"/>
  <c r="EC42" i="44"/>
  <c r="EB42" i="44"/>
  <c r="EA42" i="44"/>
  <c r="DZ42" i="44"/>
  <c r="DY42" i="44"/>
  <c r="DX42" i="44"/>
  <c r="DW42" i="44"/>
  <c r="DV42" i="44"/>
  <c r="DU42" i="44"/>
  <c r="DT42" i="44"/>
  <c r="DS42" i="44"/>
  <c r="DR42" i="44"/>
  <c r="DQ42" i="44"/>
  <c r="DP42" i="44"/>
  <c r="DO42" i="44"/>
  <c r="DN42" i="44"/>
  <c r="DM42" i="44"/>
  <c r="DL42" i="44"/>
  <c r="DK42" i="44"/>
  <c r="DJ42" i="44"/>
  <c r="DI42" i="44"/>
  <c r="DH42" i="44"/>
  <c r="DG42" i="44"/>
  <c r="DF42" i="44"/>
  <c r="DE42" i="44"/>
  <c r="DD42" i="44"/>
  <c r="DC42" i="44"/>
  <c r="DB42" i="44"/>
  <c r="DA42" i="44"/>
  <c r="CZ42" i="44"/>
  <c r="CY42" i="44"/>
  <c r="CX42" i="44"/>
  <c r="CW42" i="44"/>
  <c r="CV42" i="44"/>
  <c r="CU42" i="44"/>
  <c r="CT42" i="44"/>
  <c r="CS42" i="44"/>
  <c r="CR42" i="44"/>
  <c r="CQ42" i="44"/>
  <c r="CP42" i="44"/>
  <c r="CO42" i="44"/>
  <c r="CN42" i="44"/>
  <c r="CM42" i="44"/>
  <c r="CL42" i="44"/>
  <c r="CK42" i="44"/>
  <c r="CJ42" i="44"/>
  <c r="CI42" i="44"/>
  <c r="CH42" i="44"/>
  <c r="CG42" i="44"/>
  <c r="CF42" i="44"/>
  <c r="CE42" i="44"/>
  <c r="CD42" i="44"/>
  <c r="CC42" i="44"/>
  <c r="CB42" i="44"/>
  <c r="CA42" i="44"/>
  <c r="BZ42" i="44"/>
  <c r="BY42" i="44"/>
  <c r="BX42" i="44"/>
  <c r="BW42" i="44"/>
  <c r="BV42" i="44"/>
  <c r="BU42" i="44"/>
  <c r="BT42" i="44"/>
  <c r="BS42" i="44"/>
  <c r="BR42" i="44"/>
  <c r="BQ42" i="44"/>
  <c r="BP42" i="44"/>
  <c r="BO42" i="44"/>
  <c r="BN42" i="44"/>
  <c r="BM42" i="44"/>
  <c r="BL42" i="44"/>
  <c r="BK42" i="44"/>
  <c r="BJ42" i="44"/>
  <c r="BI42" i="44"/>
  <c r="BH42" i="44"/>
  <c r="BG42" i="44"/>
  <c r="BF42" i="44"/>
  <c r="BE42" i="44"/>
  <c r="BD42" i="44"/>
  <c r="BC42" i="44"/>
  <c r="BB42" i="44"/>
  <c r="BA42" i="44"/>
  <c r="AZ42" i="44"/>
  <c r="AY42" i="44"/>
  <c r="AX42" i="44"/>
  <c r="AW42" i="44"/>
  <c r="AV42" i="44"/>
  <c r="AU42" i="44"/>
  <c r="AT42" i="44"/>
  <c r="AS42" i="44"/>
  <c r="AR42" i="44"/>
  <c r="AQ42" i="44"/>
  <c r="AP42" i="44"/>
  <c r="AO42" i="44"/>
  <c r="AN42" i="44"/>
  <c r="AM42" i="44"/>
  <c r="AL42" i="44"/>
  <c r="AK42" i="44"/>
  <c r="AJ42" i="44"/>
  <c r="AI42" i="44"/>
  <c r="AH42" i="44"/>
  <c r="AG42" i="44"/>
  <c r="AF42" i="44"/>
  <c r="AE42" i="44"/>
  <c r="AD42" i="44"/>
  <c r="AC42" i="44"/>
  <c r="AB42" i="44"/>
  <c r="AA42" i="44"/>
  <c r="Z42" i="44"/>
  <c r="Y42" i="44"/>
  <c r="X42" i="44"/>
  <c r="W42" i="44"/>
  <c r="V42" i="44"/>
  <c r="U42" i="44"/>
  <c r="T42" i="44"/>
  <c r="S42" i="44"/>
  <c r="R42" i="44"/>
  <c r="Q42" i="44"/>
  <c r="P42" i="44"/>
  <c r="O42" i="44"/>
  <c r="N42" i="44"/>
  <c r="M42" i="44"/>
  <c r="L42" i="44"/>
  <c r="K42" i="44"/>
  <c r="J42" i="44"/>
  <c r="I42" i="44"/>
  <c r="H42" i="44"/>
  <c r="G42" i="44"/>
  <c r="F42" i="44"/>
  <c r="E42" i="44"/>
  <c r="D42" i="44"/>
  <c r="FG35" i="43"/>
  <c r="P323" i="53" s="1"/>
  <c r="FF35" i="43"/>
  <c r="P321" i="53" s="1"/>
  <c r="FE35" i="43"/>
  <c r="P319" i="53" s="1"/>
  <c r="FD35" i="43"/>
  <c r="P317" i="53" s="1"/>
  <c r="FC35" i="43"/>
  <c r="FB35" i="43"/>
  <c r="FA35" i="43"/>
  <c r="EZ35" i="43"/>
  <c r="EY35" i="43"/>
  <c r="EX35" i="43"/>
  <c r="EW35" i="43"/>
  <c r="EV35" i="43"/>
  <c r="EU35" i="43"/>
  <c r="ET35" i="43"/>
  <c r="ES35" i="43"/>
  <c r="ER35" i="43"/>
  <c r="EQ35" i="43"/>
  <c r="EP35" i="43"/>
  <c r="EO35" i="43"/>
  <c r="EN35" i="43"/>
  <c r="EM35" i="43"/>
  <c r="EL35" i="43"/>
  <c r="EK35" i="43"/>
  <c r="EJ35" i="43"/>
  <c r="EI35" i="43"/>
  <c r="EH35" i="43"/>
  <c r="EG35" i="43"/>
  <c r="EF35" i="43"/>
  <c r="EE35" i="43"/>
  <c r="ED35" i="43"/>
  <c r="EC35" i="43"/>
  <c r="EB35" i="43"/>
  <c r="EA35" i="43"/>
  <c r="DZ35" i="43"/>
  <c r="DY35" i="43"/>
  <c r="DX35" i="43"/>
  <c r="DW35" i="43"/>
  <c r="DV35" i="43"/>
  <c r="DU35" i="43"/>
  <c r="DT35" i="43"/>
  <c r="DS35" i="43"/>
  <c r="DR35" i="43"/>
  <c r="DQ35" i="43"/>
  <c r="DP35" i="43"/>
  <c r="DO35" i="43"/>
  <c r="DN35" i="43"/>
  <c r="DM35" i="43"/>
  <c r="DL35" i="43"/>
  <c r="DK35" i="43"/>
  <c r="DJ35" i="43"/>
  <c r="DI35" i="43"/>
  <c r="DH35" i="43"/>
  <c r="DG35" i="43"/>
  <c r="DF35" i="43"/>
  <c r="DE35" i="43"/>
  <c r="DD35" i="43"/>
  <c r="DC35" i="43"/>
  <c r="DB35" i="43"/>
  <c r="DA35" i="43"/>
  <c r="CY35" i="43"/>
  <c r="CX35" i="43"/>
  <c r="CW35" i="43"/>
  <c r="CV35" i="43"/>
  <c r="CU35" i="43"/>
  <c r="CT35" i="43"/>
  <c r="CS35" i="43"/>
  <c r="CR35" i="43"/>
  <c r="CQ35" i="43"/>
  <c r="CP35" i="43"/>
  <c r="CO35" i="43"/>
  <c r="CN35" i="43"/>
  <c r="CM35" i="43"/>
  <c r="CL35" i="43"/>
  <c r="CK35" i="43"/>
  <c r="CJ35" i="43"/>
  <c r="CI35" i="43"/>
  <c r="CH35" i="43"/>
  <c r="CG35" i="43"/>
  <c r="CF35" i="43"/>
  <c r="CE35" i="43"/>
  <c r="CD35" i="43"/>
  <c r="CC35" i="43"/>
  <c r="CB35" i="43"/>
  <c r="CA35" i="43"/>
  <c r="BZ35" i="43"/>
  <c r="BY35" i="43"/>
  <c r="BX35" i="43"/>
  <c r="BW35" i="43"/>
  <c r="BV35" i="43"/>
  <c r="BU35" i="43"/>
  <c r="BT35" i="43"/>
  <c r="BS35" i="43"/>
  <c r="BR35" i="43"/>
  <c r="BQ35" i="43"/>
  <c r="BP35" i="43"/>
  <c r="BO35" i="43"/>
  <c r="BN35" i="43"/>
  <c r="BM35" i="43"/>
  <c r="BL35" i="43"/>
  <c r="BK35" i="43"/>
  <c r="BJ35" i="43"/>
  <c r="BI35" i="43"/>
  <c r="BH35" i="43"/>
  <c r="BG35" i="43"/>
  <c r="BF35" i="43"/>
  <c r="BE35" i="43"/>
  <c r="BD35" i="43"/>
  <c r="BC35" i="43"/>
  <c r="BB35" i="43"/>
  <c r="BA35" i="43"/>
  <c r="AZ35" i="43"/>
  <c r="P101" i="53" s="1"/>
  <c r="AY35" i="43"/>
  <c r="AX35" i="43"/>
  <c r="AW35" i="43"/>
  <c r="AV35" i="43"/>
  <c r="AU35" i="43"/>
  <c r="AT35" i="43"/>
  <c r="AS35" i="43"/>
  <c r="AR35" i="43"/>
  <c r="AQ35" i="43"/>
  <c r="AP35" i="43"/>
  <c r="AO35" i="43"/>
  <c r="AN35" i="43"/>
  <c r="AM35" i="43"/>
  <c r="AL35" i="43"/>
  <c r="AK35" i="43"/>
  <c r="AJ35" i="43"/>
  <c r="AI35" i="43"/>
  <c r="AH35" i="43"/>
  <c r="AG35" i="43"/>
  <c r="AF35" i="43"/>
  <c r="AE35" i="43"/>
  <c r="AD35" i="43"/>
  <c r="AC35" i="43"/>
  <c r="AB35" i="43"/>
  <c r="AA35" i="43"/>
  <c r="Z35" i="43"/>
  <c r="Y35" i="43"/>
  <c r="X35" i="43"/>
  <c r="W35" i="43"/>
  <c r="V35" i="43"/>
  <c r="U35" i="43"/>
  <c r="T35" i="43"/>
  <c r="S35" i="43"/>
  <c r="R35" i="43"/>
  <c r="Q35" i="43"/>
  <c r="P35" i="43"/>
  <c r="O35" i="43"/>
  <c r="N35" i="43"/>
  <c r="M35" i="43"/>
  <c r="L35" i="43"/>
  <c r="K35" i="43"/>
  <c r="J35" i="43"/>
  <c r="I35" i="43"/>
  <c r="H35" i="43"/>
  <c r="G35" i="43"/>
  <c r="F35" i="43"/>
  <c r="E35" i="43"/>
  <c r="D35" i="43"/>
  <c r="FG34" i="43"/>
  <c r="P322" i="53" s="1"/>
  <c r="FF34" i="43"/>
  <c r="P320" i="53" s="1"/>
  <c r="FE34" i="43"/>
  <c r="P318" i="53" s="1"/>
  <c r="FD34" i="43"/>
  <c r="FC34" i="43"/>
  <c r="FB34" i="43"/>
  <c r="FA34" i="43"/>
  <c r="EZ34" i="43"/>
  <c r="EY34" i="43"/>
  <c r="EX34" i="43"/>
  <c r="EW34" i="43"/>
  <c r="EV34" i="43"/>
  <c r="EU34" i="43"/>
  <c r="ET34" i="43"/>
  <c r="ES34" i="43"/>
  <c r="ER34" i="43"/>
  <c r="EQ34" i="43"/>
  <c r="EP34" i="43"/>
  <c r="EO34" i="43"/>
  <c r="EN34" i="43"/>
  <c r="EN36" i="43" s="1"/>
  <c r="EM34" i="43"/>
  <c r="EL34" i="43"/>
  <c r="EK34" i="43"/>
  <c r="EJ34" i="43"/>
  <c r="EI34" i="43"/>
  <c r="EH34" i="43"/>
  <c r="EG34" i="43"/>
  <c r="EF34" i="43"/>
  <c r="EE34" i="43"/>
  <c r="ED34" i="43"/>
  <c r="EC34" i="43"/>
  <c r="EB34" i="43"/>
  <c r="EA34" i="43"/>
  <c r="DZ34" i="43"/>
  <c r="DY34" i="43"/>
  <c r="DX34" i="43"/>
  <c r="DW34" i="43"/>
  <c r="DV34" i="43"/>
  <c r="DU34" i="43"/>
  <c r="DT34" i="43"/>
  <c r="DS34" i="43"/>
  <c r="DR34" i="43"/>
  <c r="DQ34" i="43"/>
  <c r="DP34" i="43"/>
  <c r="DO34" i="43"/>
  <c r="DN34" i="43"/>
  <c r="DM34" i="43"/>
  <c r="DL34" i="43"/>
  <c r="DK34" i="43"/>
  <c r="DJ34" i="43"/>
  <c r="DI34" i="43"/>
  <c r="DH34" i="43"/>
  <c r="DG34" i="43"/>
  <c r="DF34" i="43"/>
  <c r="DE34" i="43"/>
  <c r="DD34" i="43"/>
  <c r="DC34" i="43"/>
  <c r="DB34" i="43"/>
  <c r="DA34" i="43"/>
  <c r="CY34" i="43"/>
  <c r="CX34" i="43"/>
  <c r="CW34" i="43"/>
  <c r="CV34" i="43"/>
  <c r="CU34" i="43"/>
  <c r="CT34" i="43"/>
  <c r="CS34" i="43"/>
  <c r="CR34" i="43"/>
  <c r="CQ34" i="43"/>
  <c r="CP34" i="43"/>
  <c r="CO34" i="43"/>
  <c r="CN34" i="43"/>
  <c r="CM34" i="43"/>
  <c r="CL34" i="43"/>
  <c r="CK34" i="43"/>
  <c r="CJ34" i="43"/>
  <c r="CI34" i="43"/>
  <c r="CH34" i="43"/>
  <c r="CG34" i="43"/>
  <c r="CF34" i="43"/>
  <c r="CE34" i="43"/>
  <c r="CD34" i="43"/>
  <c r="CC34" i="43"/>
  <c r="CB34" i="43"/>
  <c r="CA34" i="43"/>
  <c r="BZ34" i="43"/>
  <c r="BY34" i="43"/>
  <c r="BX34" i="43"/>
  <c r="BW34" i="43"/>
  <c r="BV34" i="43"/>
  <c r="BU34" i="43"/>
  <c r="BT34" i="43"/>
  <c r="BS34" i="43"/>
  <c r="BR34" i="43"/>
  <c r="BQ34" i="43"/>
  <c r="BP34" i="43"/>
  <c r="BO34" i="43"/>
  <c r="BN34" i="43"/>
  <c r="BM34" i="43"/>
  <c r="BL34" i="43"/>
  <c r="BK34" i="43"/>
  <c r="BJ34" i="43"/>
  <c r="BI34" i="43"/>
  <c r="BH34" i="43"/>
  <c r="BG34" i="43"/>
  <c r="BF34" i="43"/>
  <c r="BE34" i="43"/>
  <c r="BD34" i="43"/>
  <c r="BC34" i="43"/>
  <c r="BB34" i="43"/>
  <c r="BA34" i="43"/>
  <c r="AZ34" i="43"/>
  <c r="P100" i="53" s="1"/>
  <c r="AY34" i="43"/>
  <c r="AX34" i="43"/>
  <c r="AW34" i="43"/>
  <c r="AV34" i="43"/>
  <c r="AU34" i="43"/>
  <c r="AT34" i="43"/>
  <c r="AS34" i="43"/>
  <c r="AR34" i="43"/>
  <c r="AQ34" i="43"/>
  <c r="AP34" i="43"/>
  <c r="AO34" i="43"/>
  <c r="AN34" i="43"/>
  <c r="AM34" i="43"/>
  <c r="AL34" i="43"/>
  <c r="AK34" i="43"/>
  <c r="AJ34" i="43"/>
  <c r="AI34" i="43"/>
  <c r="AH34" i="43"/>
  <c r="AG34" i="43"/>
  <c r="AF34" i="43"/>
  <c r="AE34" i="43"/>
  <c r="AD34" i="43"/>
  <c r="AC34" i="43"/>
  <c r="AB34" i="43"/>
  <c r="AA34" i="43"/>
  <c r="Z34" i="43"/>
  <c r="Y34" i="43"/>
  <c r="X34" i="43"/>
  <c r="W34" i="43"/>
  <c r="V34" i="43"/>
  <c r="U34" i="43"/>
  <c r="T34" i="43"/>
  <c r="S34" i="43"/>
  <c r="R34" i="43"/>
  <c r="Q34" i="43"/>
  <c r="P34" i="43"/>
  <c r="O34" i="43"/>
  <c r="N34" i="43"/>
  <c r="M34" i="43"/>
  <c r="L34" i="43"/>
  <c r="K34" i="43"/>
  <c r="J34" i="43"/>
  <c r="I34" i="43"/>
  <c r="H34" i="43"/>
  <c r="G34" i="43"/>
  <c r="F34" i="43"/>
  <c r="E34" i="43"/>
  <c r="D34" i="43"/>
  <c r="FG42" i="43"/>
  <c r="FF42" i="43"/>
  <c r="FE42" i="43"/>
  <c r="FD42" i="43"/>
  <c r="FC42" i="43"/>
  <c r="FB42" i="43"/>
  <c r="FA42" i="43"/>
  <c r="EZ42" i="43"/>
  <c r="EY42" i="43"/>
  <c r="EX42" i="43"/>
  <c r="EW42" i="43"/>
  <c r="EV42" i="43"/>
  <c r="EU42" i="43"/>
  <c r="ET42" i="43"/>
  <c r="ES42" i="43"/>
  <c r="ER42" i="43"/>
  <c r="EQ42" i="43"/>
  <c r="EP42" i="43"/>
  <c r="EO42" i="43"/>
  <c r="EN42" i="43"/>
  <c r="EM42" i="43"/>
  <c r="EL42" i="43"/>
  <c r="EK42" i="43"/>
  <c r="EJ42" i="43"/>
  <c r="EI42" i="43"/>
  <c r="EH42" i="43"/>
  <c r="EG42" i="43"/>
  <c r="EF42" i="43"/>
  <c r="EE42" i="43"/>
  <c r="ED42" i="43"/>
  <c r="EC42" i="43"/>
  <c r="EB42" i="43"/>
  <c r="EA42" i="43"/>
  <c r="DZ42" i="43"/>
  <c r="DY42" i="43"/>
  <c r="DX42" i="43"/>
  <c r="DW42" i="43"/>
  <c r="DV42" i="43"/>
  <c r="DU42" i="43"/>
  <c r="DT42" i="43"/>
  <c r="DS42" i="43"/>
  <c r="DR42" i="43"/>
  <c r="DQ42" i="43"/>
  <c r="DP42" i="43"/>
  <c r="DO42" i="43"/>
  <c r="DN42" i="43"/>
  <c r="DM42" i="43"/>
  <c r="DL42" i="43"/>
  <c r="DK42" i="43"/>
  <c r="DJ42" i="43"/>
  <c r="DI42" i="43"/>
  <c r="DH42" i="43"/>
  <c r="DG42" i="43"/>
  <c r="DF42" i="43"/>
  <c r="DE42" i="43"/>
  <c r="DD42" i="43"/>
  <c r="DC42" i="43"/>
  <c r="DB42" i="43"/>
  <c r="DA42" i="43"/>
  <c r="CY42" i="43"/>
  <c r="CX42" i="43"/>
  <c r="CW42" i="43"/>
  <c r="CV42" i="43"/>
  <c r="CU42" i="43"/>
  <c r="CT42" i="43"/>
  <c r="CS42" i="43"/>
  <c r="CR42" i="43"/>
  <c r="CQ42" i="43"/>
  <c r="CP42" i="43"/>
  <c r="CO42" i="43"/>
  <c r="CN42" i="43"/>
  <c r="CM42" i="43"/>
  <c r="CL42" i="43"/>
  <c r="CK42" i="43"/>
  <c r="CJ42" i="43"/>
  <c r="CI42" i="43"/>
  <c r="CH42" i="43"/>
  <c r="CG42" i="43"/>
  <c r="CF42" i="43"/>
  <c r="CE42" i="43"/>
  <c r="CD42" i="43"/>
  <c r="CC42" i="43"/>
  <c r="CB42" i="43"/>
  <c r="CA42" i="43"/>
  <c r="BZ42" i="43"/>
  <c r="BY42" i="43"/>
  <c r="BX42" i="43"/>
  <c r="BW42" i="43"/>
  <c r="BV42" i="43"/>
  <c r="BU42" i="43"/>
  <c r="BT42" i="43"/>
  <c r="BS42" i="43"/>
  <c r="BR42" i="43"/>
  <c r="BQ42" i="43"/>
  <c r="BP42" i="43"/>
  <c r="BO42" i="43"/>
  <c r="BN42" i="43"/>
  <c r="BM42" i="43"/>
  <c r="BL42" i="43"/>
  <c r="BK42" i="43"/>
  <c r="BJ42" i="43"/>
  <c r="BI42" i="43"/>
  <c r="BH42" i="43"/>
  <c r="BG42" i="43"/>
  <c r="BF42" i="43"/>
  <c r="BE42" i="43"/>
  <c r="BD42" i="43"/>
  <c r="BC42" i="43"/>
  <c r="BB42" i="43"/>
  <c r="BA42" i="43"/>
  <c r="AZ42" i="43"/>
  <c r="AY42" i="43"/>
  <c r="AX42" i="43"/>
  <c r="AW42" i="43"/>
  <c r="AV42" i="43"/>
  <c r="AU42" i="43"/>
  <c r="AT42" i="43"/>
  <c r="AS42" i="43"/>
  <c r="AR42" i="43"/>
  <c r="AQ42" i="43"/>
  <c r="AP42" i="43"/>
  <c r="AO42" i="43"/>
  <c r="AN42" i="43"/>
  <c r="AM42" i="43"/>
  <c r="AL42" i="43"/>
  <c r="AK42" i="43"/>
  <c r="AJ42" i="43"/>
  <c r="AI42" i="43"/>
  <c r="AH42" i="43"/>
  <c r="AG42" i="43"/>
  <c r="AF42" i="43"/>
  <c r="AE42" i="43"/>
  <c r="AD42" i="43"/>
  <c r="AC42" i="43"/>
  <c r="AB42" i="43"/>
  <c r="AA42" i="43"/>
  <c r="Z42" i="43"/>
  <c r="Y42" i="43"/>
  <c r="X42" i="43"/>
  <c r="W42" i="43"/>
  <c r="V42" i="43"/>
  <c r="U42" i="43"/>
  <c r="T42" i="43"/>
  <c r="S42" i="43"/>
  <c r="R42" i="43"/>
  <c r="Q42" i="43"/>
  <c r="P42" i="43"/>
  <c r="O42" i="43"/>
  <c r="N42" i="43"/>
  <c r="M42" i="43"/>
  <c r="L42" i="43"/>
  <c r="K42" i="43"/>
  <c r="J42" i="43"/>
  <c r="I42" i="43"/>
  <c r="H42" i="43"/>
  <c r="G42" i="43"/>
  <c r="F42" i="43"/>
  <c r="E42" i="43"/>
  <c r="D42" i="43"/>
  <c r="FG35" i="42"/>
  <c r="O323" i="53" s="1"/>
  <c r="FF35" i="42"/>
  <c r="O321" i="53" s="1"/>
  <c r="FE35" i="42"/>
  <c r="O319" i="53" s="1"/>
  <c r="FD35" i="42"/>
  <c r="O317" i="53" s="1"/>
  <c r="FC35" i="42"/>
  <c r="FB35" i="42"/>
  <c r="FA35" i="42"/>
  <c r="EZ35" i="42"/>
  <c r="EY35" i="42"/>
  <c r="EX35" i="42"/>
  <c r="EW35" i="42"/>
  <c r="EV35" i="42"/>
  <c r="EU35" i="42"/>
  <c r="ET35" i="42"/>
  <c r="ES35" i="42"/>
  <c r="ER35" i="42"/>
  <c r="EQ35" i="42"/>
  <c r="EP35" i="42"/>
  <c r="EO35" i="42"/>
  <c r="EN35" i="42"/>
  <c r="EM35" i="42"/>
  <c r="EL35" i="42"/>
  <c r="EK35" i="42"/>
  <c r="EJ35" i="42"/>
  <c r="EI35" i="42"/>
  <c r="EH35" i="42"/>
  <c r="EG35" i="42"/>
  <c r="EF35" i="42"/>
  <c r="EE35" i="42"/>
  <c r="ED35" i="42"/>
  <c r="EC35" i="42"/>
  <c r="EB35" i="42"/>
  <c r="EA35" i="42"/>
  <c r="DZ35" i="42"/>
  <c r="DY35" i="42"/>
  <c r="DX35" i="42"/>
  <c r="DW35" i="42"/>
  <c r="DV35" i="42"/>
  <c r="DU35" i="42"/>
  <c r="DT35" i="42"/>
  <c r="DS35" i="42"/>
  <c r="DR35" i="42"/>
  <c r="DQ35" i="42"/>
  <c r="DP35" i="42"/>
  <c r="DO35" i="42"/>
  <c r="DN35" i="42"/>
  <c r="DM35" i="42"/>
  <c r="DL35" i="42"/>
  <c r="DK35" i="42"/>
  <c r="DJ35" i="42"/>
  <c r="DI35" i="42"/>
  <c r="DH35" i="42"/>
  <c r="DG35" i="42"/>
  <c r="DF35" i="42"/>
  <c r="DE35" i="42"/>
  <c r="DD35" i="42"/>
  <c r="DC35" i="42"/>
  <c r="DB35" i="42"/>
  <c r="DA35" i="42"/>
  <c r="CZ35" i="42"/>
  <c r="CY35" i="42"/>
  <c r="CX35" i="42"/>
  <c r="CW35" i="42"/>
  <c r="CV35" i="42"/>
  <c r="CU35" i="42"/>
  <c r="CT35" i="42"/>
  <c r="CS35" i="42"/>
  <c r="CR35" i="42"/>
  <c r="CQ35" i="42"/>
  <c r="CP35" i="42"/>
  <c r="CO35" i="42"/>
  <c r="CN35" i="42"/>
  <c r="CM35" i="42"/>
  <c r="CL35" i="42"/>
  <c r="CK35" i="42"/>
  <c r="CJ35" i="42"/>
  <c r="CI35" i="42"/>
  <c r="CH35" i="42"/>
  <c r="CG35" i="42"/>
  <c r="CF35" i="42"/>
  <c r="CE35" i="42"/>
  <c r="CD35" i="42"/>
  <c r="CC35" i="42"/>
  <c r="CB35" i="42"/>
  <c r="CA35" i="42"/>
  <c r="BZ35" i="42"/>
  <c r="BY35" i="42"/>
  <c r="BX35" i="42"/>
  <c r="BW35" i="42"/>
  <c r="BV35" i="42"/>
  <c r="BU35" i="42"/>
  <c r="BT35" i="42"/>
  <c r="BS35" i="42"/>
  <c r="BR35" i="42"/>
  <c r="BQ35" i="42"/>
  <c r="BP35" i="42"/>
  <c r="BO35" i="42"/>
  <c r="BM35" i="42"/>
  <c r="BL35" i="42"/>
  <c r="BK35" i="42"/>
  <c r="BJ35" i="42"/>
  <c r="BI35" i="42"/>
  <c r="BH35" i="42"/>
  <c r="BG35" i="42"/>
  <c r="BF35" i="42"/>
  <c r="BE35" i="42"/>
  <c r="BD35" i="42"/>
  <c r="BC35" i="42"/>
  <c r="BB35" i="42"/>
  <c r="BA35" i="42"/>
  <c r="AZ35" i="42"/>
  <c r="O101" i="53" s="1"/>
  <c r="AY35" i="42"/>
  <c r="AX35" i="42"/>
  <c r="AW35" i="42"/>
  <c r="AV35" i="42"/>
  <c r="AU35" i="42"/>
  <c r="AT35" i="42"/>
  <c r="AS35" i="42"/>
  <c r="AR35" i="42"/>
  <c r="AQ35" i="42"/>
  <c r="AP35" i="42"/>
  <c r="AO35" i="42"/>
  <c r="AN35" i="42"/>
  <c r="AM35" i="42"/>
  <c r="AL35" i="42"/>
  <c r="AK35" i="42"/>
  <c r="AJ35" i="42"/>
  <c r="AI35" i="42"/>
  <c r="AH35" i="42"/>
  <c r="AG35" i="42"/>
  <c r="AF35" i="42"/>
  <c r="AE35" i="42"/>
  <c r="AD35" i="42"/>
  <c r="AC35" i="42"/>
  <c r="AB35" i="42"/>
  <c r="AA35" i="42"/>
  <c r="Z35" i="42"/>
  <c r="Y35" i="42"/>
  <c r="W35" i="42"/>
  <c r="V35" i="42"/>
  <c r="U35" i="42"/>
  <c r="T35" i="42"/>
  <c r="S35" i="42"/>
  <c r="R35" i="42"/>
  <c r="Q35" i="42"/>
  <c r="P35" i="42"/>
  <c r="O35" i="42"/>
  <c r="N35" i="42"/>
  <c r="M35" i="42"/>
  <c r="L35" i="42"/>
  <c r="K35" i="42"/>
  <c r="J35" i="42"/>
  <c r="I35" i="42"/>
  <c r="H35" i="42"/>
  <c r="G35" i="42"/>
  <c r="F35" i="42"/>
  <c r="E35" i="42"/>
  <c r="D35" i="42"/>
  <c r="FG34" i="42"/>
  <c r="O322" i="53" s="1"/>
  <c r="FF34" i="42"/>
  <c r="O320" i="53" s="1"/>
  <c r="FE34" i="42"/>
  <c r="FD34" i="42"/>
  <c r="O316" i="53" s="1"/>
  <c r="FC34" i="42"/>
  <c r="FB34" i="42"/>
  <c r="FA34" i="42"/>
  <c r="EZ34" i="42"/>
  <c r="EY34" i="42"/>
  <c r="EX34" i="42"/>
  <c r="EW34" i="42"/>
  <c r="EV34" i="42"/>
  <c r="EU34" i="42"/>
  <c r="ET34" i="42"/>
  <c r="ES34" i="42"/>
  <c r="ER34" i="42"/>
  <c r="EQ34" i="42"/>
  <c r="EP34" i="42"/>
  <c r="EO34" i="42"/>
  <c r="EN34" i="42"/>
  <c r="EM34" i="42"/>
  <c r="EL34" i="42"/>
  <c r="EK34" i="42"/>
  <c r="EJ34" i="42"/>
  <c r="EI34" i="42"/>
  <c r="EH34" i="42"/>
  <c r="EG34" i="42"/>
  <c r="EF34" i="42"/>
  <c r="EE34" i="42"/>
  <c r="ED34" i="42"/>
  <c r="EC34" i="42"/>
  <c r="EB34" i="42"/>
  <c r="EA34" i="42"/>
  <c r="DZ34" i="42"/>
  <c r="DY34" i="42"/>
  <c r="DX34" i="42"/>
  <c r="DW34" i="42"/>
  <c r="DV34" i="42"/>
  <c r="DU34" i="42"/>
  <c r="DT34" i="42"/>
  <c r="DS34" i="42"/>
  <c r="DR34" i="42"/>
  <c r="DQ34" i="42"/>
  <c r="DP34" i="42"/>
  <c r="DO34" i="42"/>
  <c r="DN34" i="42"/>
  <c r="DM34" i="42"/>
  <c r="DL34" i="42"/>
  <c r="DK34" i="42"/>
  <c r="DJ34" i="42"/>
  <c r="DI34" i="42"/>
  <c r="DH34" i="42"/>
  <c r="DG34" i="42"/>
  <c r="DF34" i="42"/>
  <c r="DE34" i="42"/>
  <c r="DD34" i="42"/>
  <c r="DC34" i="42"/>
  <c r="DB34" i="42"/>
  <c r="DA34" i="42"/>
  <c r="CZ34" i="42"/>
  <c r="CY34" i="42"/>
  <c r="CX34" i="42"/>
  <c r="CW34" i="42"/>
  <c r="CV34" i="42"/>
  <c r="CU34" i="42"/>
  <c r="CT34" i="42"/>
  <c r="CS34" i="42"/>
  <c r="CR34" i="42"/>
  <c r="CQ34" i="42"/>
  <c r="CP34" i="42"/>
  <c r="CO34" i="42"/>
  <c r="CN34" i="42"/>
  <c r="CM34" i="42"/>
  <c r="CL34" i="42"/>
  <c r="CK34" i="42"/>
  <c r="CJ34" i="42"/>
  <c r="CI34" i="42"/>
  <c r="CH34" i="42"/>
  <c r="CG34" i="42"/>
  <c r="CF34" i="42"/>
  <c r="CE34" i="42"/>
  <c r="CD34" i="42"/>
  <c r="CC34" i="42"/>
  <c r="CB34" i="42"/>
  <c r="CA34" i="42"/>
  <c r="BZ34" i="42"/>
  <c r="BY34" i="42"/>
  <c r="BX34" i="42"/>
  <c r="BW34" i="42"/>
  <c r="BV34" i="42"/>
  <c r="BU34" i="42"/>
  <c r="BT34" i="42"/>
  <c r="BS34" i="42"/>
  <c r="BR34" i="42"/>
  <c r="BQ34" i="42"/>
  <c r="BP34" i="42"/>
  <c r="BO34" i="42"/>
  <c r="BN34" i="42"/>
  <c r="BN36" i="42" s="1"/>
  <c r="BM34" i="42"/>
  <c r="BL34" i="42"/>
  <c r="BK34" i="42"/>
  <c r="BJ34" i="42"/>
  <c r="BI34" i="42"/>
  <c r="BH34" i="42"/>
  <c r="BG34" i="42"/>
  <c r="BF34" i="42"/>
  <c r="BE34" i="42"/>
  <c r="BD34" i="42"/>
  <c r="BC34" i="42"/>
  <c r="BB34" i="42"/>
  <c r="BA34" i="42"/>
  <c r="AZ34" i="42"/>
  <c r="O100" i="53" s="1"/>
  <c r="AY34" i="42"/>
  <c r="AX34" i="42"/>
  <c r="AW34" i="42"/>
  <c r="AV34" i="42"/>
  <c r="AU34" i="42"/>
  <c r="AT34" i="42"/>
  <c r="AS34" i="42"/>
  <c r="AR34" i="42"/>
  <c r="AQ34" i="42"/>
  <c r="AP34" i="42"/>
  <c r="AO34" i="42"/>
  <c r="AN34" i="42"/>
  <c r="AM34" i="42"/>
  <c r="AL34" i="42"/>
  <c r="AK34" i="42"/>
  <c r="AJ34" i="42"/>
  <c r="AI34" i="42"/>
  <c r="AH34" i="42"/>
  <c r="AG34" i="42"/>
  <c r="AF34" i="42"/>
  <c r="AE34" i="42"/>
  <c r="AD34" i="42"/>
  <c r="AC34" i="42"/>
  <c r="AB34" i="42"/>
  <c r="AA34" i="42"/>
  <c r="Z34" i="42"/>
  <c r="Y34" i="42"/>
  <c r="X34" i="42"/>
  <c r="X36" i="42" s="1"/>
  <c r="W34" i="42"/>
  <c r="V34" i="42"/>
  <c r="U34" i="42"/>
  <c r="T34" i="42"/>
  <c r="S34" i="42"/>
  <c r="R34" i="42"/>
  <c r="Q34" i="42"/>
  <c r="P34" i="42"/>
  <c r="O34" i="42"/>
  <c r="N34" i="42"/>
  <c r="M34" i="42"/>
  <c r="L34" i="42"/>
  <c r="K34" i="42"/>
  <c r="J34" i="42"/>
  <c r="I34" i="42"/>
  <c r="H34" i="42"/>
  <c r="G34" i="42"/>
  <c r="F34" i="42"/>
  <c r="E34" i="42"/>
  <c r="D34" i="42"/>
  <c r="FG42" i="42"/>
  <c r="FF42" i="42"/>
  <c r="FE42" i="42"/>
  <c r="FD42" i="42"/>
  <c r="FC42" i="42"/>
  <c r="FB42" i="42"/>
  <c r="FA42" i="42"/>
  <c r="EZ42" i="42"/>
  <c r="EY42" i="42"/>
  <c r="EX42" i="42"/>
  <c r="EW42" i="42"/>
  <c r="EV42" i="42"/>
  <c r="EU42" i="42"/>
  <c r="ET42" i="42"/>
  <c r="ES42" i="42"/>
  <c r="ER42" i="42"/>
  <c r="EQ42" i="42"/>
  <c r="EP42" i="42"/>
  <c r="EO42" i="42"/>
  <c r="EN42" i="42"/>
  <c r="EM42" i="42"/>
  <c r="EL42" i="42"/>
  <c r="EK42" i="42"/>
  <c r="EJ42" i="42"/>
  <c r="EI42" i="42"/>
  <c r="EH42" i="42"/>
  <c r="EG42" i="42"/>
  <c r="EF42" i="42"/>
  <c r="EE42" i="42"/>
  <c r="ED42" i="42"/>
  <c r="EC42" i="42"/>
  <c r="EB42" i="42"/>
  <c r="EA42" i="42"/>
  <c r="DZ42" i="42"/>
  <c r="DY42" i="42"/>
  <c r="DX42" i="42"/>
  <c r="DW42" i="42"/>
  <c r="DV42" i="42"/>
  <c r="DU42" i="42"/>
  <c r="DT42" i="42"/>
  <c r="DS42" i="42"/>
  <c r="DR42" i="42"/>
  <c r="DQ42" i="42"/>
  <c r="DP42" i="42"/>
  <c r="DO42" i="42"/>
  <c r="DN42" i="42"/>
  <c r="DM42" i="42"/>
  <c r="DL42" i="42"/>
  <c r="DK42" i="42"/>
  <c r="DJ42" i="42"/>
  <c r="DI42" i="42"/>
  <c r="DH42" i="42"/>
  <c r="DG42" i="42"/>
  <c r="DF42" i="42"/>
  <c r="DE42" i="42"/>
  <c r="DD42" i="42"/>
  <c r="DC42" i="42"/>
  <c r="DB42" i="42"/>
  <c r="DA42" i="42"/>
  <c r="CZ42" i="42"/>
  <c r="CY42" i="42"/>
  <c r="CX42" i="42"/>
  <c r="CW42" i="42"/>
  <c r="CV42" i="42"/>
  <c r="CU42" i="42"/>
  <c r="CT42" i="42"/>
  <c r="CS42" i="42"/>
  <c r="CR42" i="42"/>
  <c r="CQ42" i="42"/>
  <c r="CP42" i="42"/>
  <c r="CO42" i="42"/>
  <c r="CN42" i="42"/>
  <c r="CM42" i="42"/>
  <c r="CL42" i="42"/>
  <c r="CK42" i="42"/>
  <c r="CJ42" i="42"/>
  <c r="CI42" i="42"/>
  <c r="CH42" i="42"/>
  <c r="CG42" i="42"/>
  <c r="CF42" i="42"/>
  <c r="CE42" i="42"/>
  <c r="CD42" i="42"/>
  <c r="CC42" i="42"/>
  <c r="CB42" i="42"/>
  <c r="CA42" i="42"/>
  <c r="BZ42" i="42"/>
  <c r="BY42" i="42"/>
  <c r="BX42" i="42"/>
  <c r="BW42" i="42"/>
  <c r="BV42" i="42"/>
  <c r="BU42" i="42"/>
  <c r="BT42" i="42"/>
  <c r="BS42" i="42"/>
  <c r="BR42" i="42"/>
  <c r="BQ42" i="42"/>
  <c r="BP42" i="42"/>
  <c r="BO42" i="42"/>
  <c r="BM42" i="42"/>
  <c r="BL42" i="42"/>
  <c r="BK42" i="42"/>
  <c r="BJ42" i="42"/>
  <c r="BI42" i="42"/>
  <c r="BH42" i="42"/>
  <c r="BG42" i="42"/>
  <c r="BF42" i="42"/>
  <c r="BE42" i="42"/>
  <c r="BD42" i="42"/>
  <c r="BC42" i="42"/>
  <c r="BB42" i="42"/>
  <c r="BA42" i="42"/>
  <c r="AZ42" i="42"/>
  <c r="AY42" i="42"/>
  <c r="AX42" i="42"/>
  <c r="AW42" i="42"/>
  <c r="AV42" i="42"/>
  <c r="AU42" i="42"/>
  <c r="AT42" i="42"/>
  <c r="AS42" i="42"/>
  <c r="AR42" i="42"/>
  <c r="AQ42" i="42"/>
  <c r="AP42" i="42"/>
  <c r="AO42" i="42"/>
  <c r="AN42" i="42"/>
  <c r="AM42" i="42"/>
  <c r="AL42" i="42"/>
  <c r="AK42" i="42"/>
  <c r="AJ42" i="42"/>
  <c r="AI42" i="42"/>
  <c r="AH42" i="42"/>
  <c r="AG42" i="42"/>
  <c r="AF42" i="42"/>
  <c r="AE42" i="42"/>
  <c r="AD42" i="42"/>
  <c r="AC42" i="42"/>
  <c r="AB42" i="42"/>
  <c r="AA42" i="42"/>
  <c r="Z42" i="42"/>
  <c r="Y42" i="42"/>
  <c r="X42" i="42"/>
  <c r="W42" i="42"/>
  <c r="V42" i="42"/>
  <c r="U42" i="42"/>
  <c r="T42" i="42"/>
  <c r="S42" i="42"/>
  <c r="R42" i="42"/>
  <c r="Q42" i="42"/>
  <c r="P42" i="42"/>
  <c r="O42" i="42"/>
  <c r="N42" i="42"/>
  <c r="M42" i="42"/>
  <c r="L42" i="42"/>
  <c r="K42" i="42"/>
  <c r="J42" i="42"/>
  <c r="I42" i="42"/>
  <c r="H42" i="42"/>
  <c r="G42" i="42"/>
  <c r="F42" i="42"/>
  <c r="E42" i="42"/>
  <c r="D42" i="42"/>
  <c r="FG35" i="41"/>
  <c r="N323" i="53" s="1"/>
  <c r="FF35" i="41"/>
  <c r="N321" i="53" s="1"/>
  <c r="FE35" i="41"/>
  <c r="N319" i="53" s="1"/>
  <c r="FD35" i="41"/>
  <c r="N317" i="53" s="1"/>
  <c r="FC35" i="41"/>
  <c r="FB35" i="41"/>
  <c r="FA35" i="41"/>
  <c r="EZ35" i="41"/>
  <c r="EY35" i="41"/>
  <c r="EX35" i="41"/>
  <c r="EW35" i="41"/>
  <c r="EV35" i="41"/>
  <c r="EU35" i="41"/>
  <c r="ET35" i="41"/>
  <c r="ES35" i="41"/>
  <c r="ER35" i="41"/>
  <c r="EQ35" i="41"/>
  <c r="EP35" i="41"/>
  <c r="EO35" i="41"/>
  <c r="EN35" i="41"/>
  <c r="EM35" i="41"/>
  <c r="EL35" i="41"/>
  <c r="EK35" i="41"/>
  <c r="EJ35" i="41"/>
  <c r="EI35" i="41"/>
  <c r="EH35" i="41"/>
  <c r="EG35" i="41"/>
  <c r="EF35" i="41"/>
  <c r="EE35" i="41"/>
  <c r="ED35" i="41"/>
  <c r="EC35" i="41"/>
  <c r="EB35" i="41"/>
  <c r="EA35" i="41"/>
  <c r="DZ35" i="41"/>
  <c r="DY35" i="41"/>
  <c r="DX35" i="41"/>
  <c r="DW35" i="41"/>
  <c r="DV35" i="41"/>
  <c r="DU35" i="41"/>
  <c r="DT35" i="41"/>
  <c r="DS35" i="41"/>
  <c r="DR35" i="41"/>
  <c r="DQ35" i="41"/>
  <c r="DP35" i="41"/>
  <c r="DO35" i="41"/>
  <c r="DN35" i="41"/>
  <c r="DM35" i="41"/>
  <c r="DL35" i="41"/>
  <c r="DK35" i="41"/>
  <c r="DJ35" i="41"/>
  <c r="DI35" i="41"/>
  <c r="DH35" i="41"/>
  <c r="DG35" i="41"/>
  <c r="DF35" i="41"/>
  <c r="DE35" i="41"/>
  <c r="DD35" i="41"/>
  <c r="DC35" i="41"/>
  <c r="DB35" i="41"/>
  <c r="DA35" i="41"/>
  <c r="CZ35" i="41"/>
  <c r="CY35" i="41"/>
  <c r="CX35" i="41"/>
  <c r="CW35" i="41"/>
  <c r="CV35" i="41"/>
  <c r="CU35" i="41"/>
  <c r="CT35" i="41"/>
  <c r="CS35" i="41"/>
  <c r="CR35" i="41"/>
  <c r="CQ35" i="41"/>
  <c r="CP35" i="41"/>
  <c r="CO35" i="41"/>
  <c r="CN35" i="41"/>
  <c r="CM35" i="41"/>
  <c r="CL35" i="41"/>
  <c r="CK35" i="41"/>
  <c r="CJ35" i="41"/>
  <c r="CI35" i="41"/>
  <c r="CH35" i="41"/>
  <c r="CG35" i="41"/>
  <c r="CF35" i="41"/>
  <c r="CE35" i="41"/>
  <c r="CD35" i="41"/>
  <c r="CC35" i="41"/>
  <c r="CB35" i="41"/>
  <c r="CA35" i="41"/>
  <c r="BZ35" i="41"/>
  <c r="BY35" i="41"/>
  <c r="BX35" i="41"/>
  <c r="BW35" i="41"/>
  <c r="BV35" i="41"/>
  <c r="BU35" i="41"/>
  <c r="BT35" i="41"/>
  <c r="BS35" i="41"/>
  <c r="BR35" i="41"/>
  <c r="BQ35" i="41"/>
  <c r="BP35" i="41"/>
  <c r="BO35" i="41"/>
  <c r="BN35" i="41"/>
  <c r="BM35" i="41"/>
  <c r="BL35" i="41"/>
  <c r="BK35" i="41"/>
  <c r="BJ35" i="41"/>
  <c r="BI35" i="41"/>
  <c r="BH35" i="41"/>
  <c r="BG35" i="41"/>
  <c r="BF35" i="41"/>
  <c r="BE35" i="41"/>
  <c r="BD35" i="41"/>
  <c r="BC35" i="41"/>
  <c r="BB35" i="41"/>
  <c r="BA35" i="41"/>
  <c r="AZ35" i="41"/>
  <c r="N101" i="53" s="1"/>
  <c r="AY35" i="41"/>
  <c r="AX35" i="41"/>
  <c r="AW35" i="41"/>
  <c r="AV35" i="41"/>
  <c r="AU35" i="41"/>
  <c r="AT35" i="41"/>
  <c r="AS35" i="41"/>
  <c r="AR35" i="41"/>
  <c r="AQ35" i="41"/>
  <c r="AP35" i="41"/>
  <c r="AO35" i="41"/>
  <c r="AN35" i="41"/>
  <c r="AM35" i="41"/>
  <c r="AL35" i="41"/>
  <c r="AK35" i="41"/>
  <c r="AJ35" i="41"/>
  <c r="AI35" i="41"/>
  <c r="AH35" i="41"/>
  <c r="AG35" i="41"/>
  <c r="AF35" i="41"/>
  <c r="AE35" i="41"/>
  <c r="AD35" i="41"/>
  <c r="AC35" i="41"/>
  <c r="AB35" i="41"/>
  <c r="AA35" i="41"/>
  <c r="Z35" i="41"/>
  <c r="Y35" i="41"/>
  <c r="X35" i="41"/>
  <c r="W35" i="41"/>
  <c r="V35" i="41"/>
  <c r="U35" i="41"/>
  <c r="T35" i="41"/>
  <c r="S35" i="41"/>
  <c r="R35" i="41"/>
  <c r="Q35" i="41"/>
  <c r="P35" i="41"/>
  <c r="O35" i="41"/>
  <c r="N35" i="41"/>
  <c r="M35" i="41"/>
  <c r="L35" i="41"/>
  <c r="K35" i="41"/>
  <c r="J35" i="41"/>
  <c r="I35" i="41"/>
  <c r="H35" i="41"/>
  <c r="G35" i="41"/>
  <c r="F35" i="41"/>
  <c r="E35" i="41"/>
  <c r="D35" i="41"/>
  <c r="FG34" i="41"/>
  <c r="N322" i="53" s="1"/>
  <c r="FF34" i="41"/>
  <c r="N320" i="53" s="1"/>
  <c r="FE34" i="41"/>
  <c r="N318" i="53" s="1"/>
  <c r="FD34" i="41"/>
  <c r="N316" i="53" s="1"/>
  <c r="FC34" i="41"/>
  <c r="FC36" i="41" s="1"/>
  <c r="FB34" i="41"/>
  <c r="FA34" i="41"/>
  <c r="FA36" i="41" s="1"/>
  <c r="EZ34" i="41"/>
  <c r="EY34" i="41"/>
  <c r="EX34" i="41"/>
  <c r="EW34" i="41"/>
  <c r="EV34" i="41"/>
  <c r="EU34" i="41"/>
  <c r="ET34" i="41"/>
  <c r="ES34" i="41"/>
  <c r="ER34" i="41"/>
  <c r="EQ34" i="41"/>
  <c r="EP34" i="41"/>
  <c r="EO34" i="41"/>
  <c r="EN34" i="41"/>
  <c r="EM34" i="41"/>
  <c r="EL34" i="41"/>
  <c r="EK34" i="41"/>
  <c r="EJ34" i="41"/>
  <c r="EI34" i="41"/>
  <c r="EH34" i="41"/>
  <c r="EG34" i="41"/>
  <c r="EF34" i="41"/>
  <c r="EE34" i="41"/>
  <c r="ED34" i="41"/>
  <c r="EC34" i="41"/>
  <c r="EB34" i="41"/>
  <c r="EA34" i="41"/>
  <c r="DZ34" i="41"/>
  <c r="DY34" i="41"/>
  <c r="DX34" i="41"/>
  <c r="DW34" i="41"/>
  <c r="DV34" i="41"/>
  <c r="DU34" i="41"/>
  <c r="DT34" i="41"/>
  <c r="DS34" i="41"/>
  <c r="DR34" i="41"/>
  <c r="DQ34" i="41"/>
  <c r="DP34" i="41"/>
  <c r="DO34" i="41"/>
  <c r="DN34" i="41"/>
  <c r="DM34" i="41"/>
  <c r="DL34" i="41"/>
  <c r="DK34" i="41"/>
  <c r="DJ34" i="41"/>
  <c r="DI34" i="41"/>
  <c r="DH34" i="41"/>
  <c r="DG34" i="41"/>
  <c r="DF34" i="41"/>
  <c r="DE34" i="41"/>
  <c r="DD34" i="41"/>
  <c r="DC34" i="41"/>
  <c r="DB34" i="41"/>
  <c r="DA34" i="41"/>
  <c r="CZ34" i="41"/>
  <c r="CY34" i="41"/>
  <c r="CX34" i="41"/>
  <c r="CW34" i="41"/>
  <c r="CV34" i="41"/>
  <c r="CU34" i="41"/>
  <c r="CT34" i="41"/>
  <c r="CS34" i="41"/>
  <c r="CR34" i="41"/>
  <c r="CQ34" i="41"/>
  <c r="CP34" i="41"/>
  <c r="CO34" i="41"/>
  <c r="CN34" i="41"/>
  <c r="CM34" i="41"/>
  <c r="CL34" i="41"/>
  <c r="CK34" i="41"/>
  <c r="CJ34" i="41"/>
  <c r="CI34" i="41"/>
  <c r="CH34" i="41"/>
  <c r="CG34" i="41"/>
  <c r="CF34" i="41"/>
  <c r="CE34" i="41"/>
  <c r="CD34" i="41"/>
  <c r="CC34" i="41"/>
  <c r="CB34" i="41"/>
  <c r="CA34" i="41"/>
  <c r="BZ34" i="41"/>
  <c r="BY34" i="41"/>
  <c r="BX34" i="41"/>
  <c r="BW34" i="41"/>
  <c r="BV34" i="41"/>
  <c r="BU34" i="41"/>
  <c r="BT34" i="41"/>
  <c r="BS34" i="41"/>
  <c r="BR34" i="41"/>
  <c r="BQ34" i="41"/>
  <c r="BP34" i="41"/>
  <c r="BO34" i="41"/>
  <c r="BN34" i="41"/>
  <c r="BM34" i="41"/>
  <c r="BL34" i="41"/>
  <c r="BK34" i="41"/>
  <c r="BJ34" i="41"/>
  <c r="BI34" i="41"/>
  <c r="BH34" i="41"/>
  <c r="BG34" i="41"/>
  <c r="BF34" i="41"/>
  <c r="BE34" i="41"/>
  <c r="BD34" i="41"/>
  <c r="BC34" i="41"/>
  <c r="BB34" i="41"/>
  <c r="BA34" i="41"/>
  <c r="AZ34" i="41"/>
  <c r="N100" i="53" s="1"/>
  <c r="AY34" i="41"/>
  <c r="AX34" i="41"/>
  <c r="AW34" i="41"/>
  <c r="AV34" i="41"/>
  <c r="AU34" i="41"/>
  <c r="AT34" i="41"/>
  <c r="AS34" i="41"/>
  <c r="AR34" i="41"/>
  <c r="AQ34" i="41"/>
  <c r="AP34" i="41"/>
  <c r="AO34" i="41"/>
  <c r="AN34" i="41"/>
  <c r="AM34" i="41"/>
  <c r="AL34" i="41"/>
  <c r="AK34" i="41"/>
  <c r="AJ34" i="41"/>
  <c r="AI34" i="41"/>
  <c r="AH34" i="41"/>
  <c r="AG34" i="41"/>
  <c r="AF34" i="41"/>
  <c r="AE34" i="41"/>
  <c r="AD34" i="41"/>
  <c r="AC34" i="41"/>
  <c r="AB34" i="41"/>
  <c r="AA34" i="41"/>
  <c r="Z34" i="41"/>
  <c r="Y34" i="41"/>
  <c r="X34" i="41"/>
  <c r="W34" i="41"/>
  <c r="V34" i="41"/>
  <c r="U34" i="41"/>
  <c r="T34" i="41"/>
  <c r="S34" i="41"/>
  <c r="R34" i="41"/>
  <c r="Q34" i="41"/>
  <c r="P34" i="41"/>
  <c r="O34" i="41"/>
  <c r="N34" i="41"/>
  <c r="M34" i="41"/>
  <c r="L34" i="41"/>
  <c r="K34" i="41"/>
  <c r="J34" i="41"/>
  <c r="I34" i="41"/>
  <c r="H34" i="41"/>
  <c r="G34" i="41"/>
  <c r="F34" i="41"/>
  <c r="E34" i="41"/>
  <c r="D34" i="41"/>
  <c r="FG42" i="41"/>
  <c r="FF42" i="41"/>
  <c r="FE42" i="41"/>
  <c r="FD42" i="41"/>
  <c r="FC42" i="41"/>
  <c r="FB42" i="41"/>
  <c r="FA42" i="41"/>
  <c r="EZ42" i="41"/>
  <c r="EY42" i="41"/>
  <c r="EX42" i="41"/>
  <c r="EW42" i="41"/>
  <c r="EV42" i="41"/>
  <c r="EU42" i="41"/>
  <c r="ET42" i="41"/>
  <c r="ES42" i="41"/>
  <c r="ER42" i="41"/>
  <c r="EQ42" i="41"/>
  <c r="EP42" i="41"/>
  <c r="EO42" i="41"/>
  <c r="EN42" i="41"/>
  <c r="EM42" i="41"/>
  <c r="EL42" i="41"/>
  <c r="EK42" i="41"/>
  <c r="EJ42" i="41"/>
  <c r="EI42" i="41"/>
  <c r="EH42" i="41"/>
  <c r="EG42" i="41"/>
  <c r="EF42" i="41"/>
  <c r="EE42" i="41"/>
  <c r="ED42" i="41"/>
  <c r="EC42" i="41"/>
  <c r="EB42" i="41"/>
  <c r="EA42" i="41"/>
  <c r="DZ42" i="41"/>
  <c r="DY42" i="41"/>
  <c r="DX42" i="41"/>
  <c r="DW42" i="41"/>
  <c r="DV42" i="41"/>
  <c r="DU42" i="41"/>
  <c r="DT42" i="41"/>
  <c r="DS42" i="41"/>
  <c r="DR42" i="41"/>
  <c r="DQ42" i="41"/>
  <c r="DP42" i="41"/>
  <c r="DO42" i="41"/>
  <c r="DN42" i="41"/>
  <c r="DM42" i="41"/>
  <c r="DL42" i="41"/>
  <c r="DK42" i="41"/>
  <c r="DJ42" i="41"/>
  <c r="DI42" i="41"/>
  <c r="DH42" i="41"/>
  <c r="DG42" i="41"/>
  <c r="DF42" i="41"/>
  <c r="DE42" i="41"/>
  <c r="DD42" i="41"/>
  <c r="DC42" i="41"/>
  <c r="DB42" i="41"/>
  <c r="DA42" i="41"/>
  <c r="CZ42" i="41"/>
  <c r="CY42" i="41"/>
  <c r="CX42" i="41"/>
  <c r="CW42" i="41"/>
  <c r="CV42" i="41"/>
  <c r="CU42" i="41"/>
  <c r="CT42" i="41"/>
  <c r="CS42" i="41"/>
  <c r="CR42" i="41"/>
  <c r="CQ42" i="41"/>
  <c r="CP42" i="41"/>
  <c r="CO42" i="41"/>
  <c r="CN42" i="41"/>
  <c r="CM42" i="41"/>
  <c r="CL42" i="41"/>
  <c r="CK42" i="41"/>
  <c r="CJ42" i="41"/>
  <c r="CI42" i="41"/>
  <c r="CH42" i="41"/>
  <c r="CG42" i="41"/>
  <c r="CF42" i="41"/>
  <c r="CE42" i="41"/>
  <c r="CD42" i="41"/>
  <c r="CC42" i="41"/>
  <c r="CB42" i="41"/>
  <c r="CA42" i="41"/>
  <c r="BZ42" i="41"/>
  <c r="BY42" i="41"/>
  <c r="BX42" i="41"/>
  <c r="BW42" i="41"/>
  <c r="BV42" i="41"/>
  <c r="BU42" i="41"/>
  <c r="BT42" i="41"/>
  <c r="BS42" i="41"/>
  <c r="BR42" i="41"/>
  <c r="BQ42" i="41"/>
  <c r="BP42" i="41"/>
  <c r="BO42" i="41"/>
  <c r="BN42" i="41"/>
  <c r="BM42" i="41"/>
  <c r="BL42" i="41"/>
  <c r="BK42" i="41"/>
  <c r="BJ42" i="41"/>
  <c r="BI42" i="41"/>
  <c r="BH42" i="41"/>
  <c r="BG42" i="41"/>
  <c r="BF42" i="41"/>
  <c r="BE42" i="41"/>
  <c r="BD42" i="41"/>
  <c r="BC42" i="41"/>
  <c r="BB42" i="41"/>
  <c r="BA42" i="41"/>
  <c r="AZ42" i="41"/>
  <c r="AY42" i="41"/>
  <c r="AX42" i="41"/>
  <c r="AW42" i="41"/>
  <c r="AV42" i="41"/>
  <c r="AU42" i="41"/>
  <c r="AT42" i="41"/>
  <c r="AS42" i="41"/>
  <c r="AR42" i="41"/>
  <c r="AQ42" i="41"/>
  <c r="AP42" i="41"/>
  <c r="AO42" i="41"/>
  <c r="AN42" i="41"/>
  <c r="AM42" i="41"/>
  <c r="AL42" i="41"/>
  <c r="AK42" i="41"/>
  <c r="AJ42" i="41"/>
  <c r="AI42" i="41"/>
  <c r="AH42" i="41"/>
  <c r="AG42" i="41"/>
  <c r="AF42" i="41"/>
  <c r="AE42" i="41"/>
  <c r="AD42" i="41"/>
  <c r="AC42" i="41"/>
  <c r="AB42" i="41"/>
  <c r="AA42" i="41"/>
  <c r="Z42" i="41"/>
  <c r="Y42" i="41"/>
  <c r="X42" i="41"/>
  <c r="W42" i="41"/>
  <c r="V42" i="41"/>
  <c r="U42" i="41"/>
  <c r="T42" i="41"/>
  <c r="S42" i="41"/>
  <c r="R42" i="41"/>
  <c r="Q42" i="41"/>
  <c r="P42" i="41"/>
  <c r="O42" i="41"/>
  <c r="N42" i="41"/>
  <c r="M42" i="41"/>
  <c r="L42" i="41"/>
  <c r="K42" i="41"/>
  <c r="J42" i="41"/>
  <c r="I42" i="41"/>
  <c r="H42" i="41"/>
  <c r="G42" i="41"/>
  <c r="F42" i="41"/>
  <c r="E42" i="41"/>
  <c r="D42" i="41"/>
  <c r="FG35" i="40"/>
  <c r="M323" i="53" s="1"/>
  <c r="FF35" i="40"/>
  <c r="M321" i="53" s="1"/>
  <c r="FE35" i="40"/>
  <c r="M319" i="53" s="1"/>
  <c r="FD35" i="40"/>
  <c r="M317" i="53" s="1"/>
  <c r="FC35" i="40"/>
  <c r="FB35" i="40"/>
  <c r="FA35" i="40"/>
  <c r="EZ35" i="40"/>
  <c r="EY35" i="40"/>
  <c r="EX35" i="40"/>
  <c r="EW35" i="40"/>
  <c r="EV35" i="40"/>
  <c r="EU35" i="40"/>
  <c r="ET35" i="40"/>
  <c r="ES35" i="40"/>
  <c r="ER35" i="40"/>
  <c r="EQ35" i="40"/>
  <c r="EP35" i="40"/>
  <c r="EO35" i="40"/>
  <c r="EN35" i="40"/>
  <c r="EM35" i="40"/>
  <c r="EL35" i="40"/>
  <c r="EK35" i="40"/>
  <c r="EJ35" i="40"/>
  <c r="EI35" i="40"/>
  <c r="EH35" i="40"/>
  <c r="EG35" i="40"/>
  <c r="EF35" i="40"/>
  <c r="EE35" i="40"/>
  <c r="ED35" i="40"/>
  <c r="EC35" i="40"/>
  <c r="EB35" i="40"/>
  <c r="EA35" i="40"/>
  <c r="DZ35" i="40"/>
  <c r="DY35" i="40"/>
  <c r="DX35" i="40"/>
  <c r="DW35" i="40"/>
  <c r="DV35" i="40"/>
  <c r="DU35" i="40"/>
  <c r="DT35" i="40"/>
  <c r="DS35" i="40"/>
  <c r="DR35" i="40"/>
  <c r="DQ35" i="40"/>
  <c r="DP35" i="40"/>
  <c r="DO35" i="40"/>
  <c r="DN35" i="40"/>
  <c r="DM35" i="40"/>
  <c r="DL35" i="40"/>
  <c r="DK35" i="40"/>
  <c r="DJ35" i="40"/>
  <c r="DI35" i="40"/>
  <c r="DH35" i="40"/>
  <c r="DG35" i="40"/>
  <c r="DF35" i="40"/>
  <c r="DE35" i="40"/>
  <c r="DD35" i="40"/>
  <c r="DC35" i="40"/>
  <c r="DB35" i="40"/>
  <c r="DA35" i="40"/>
  <c r="CZ35" i="40"/>
  <c r="CY35" i="40"/>
  <c r="CX35" i="40"/>
  <c r="CW35" i="40"/>
  <c r="CV35" i="40"/>
  <c r="CU35" i="40"/>
  <c r="CT35" i="40"/>
  <c r="CS35" i="40"/>
  <c r="CR35" i="40"/>
  <c r="CQ35" i="40"/>
  <c r="CP35" i="40"/>
  <c r="CO35" i="40"/>
  <c r="CN35" i="40"/>
  <c r="CM35" i="40"/>
  <c r="CL35" i="40"/>
  <c r="CK35" i="40"/>
  <c r="CJ35" i="40"/>
  <c r="CI35" i="40"/>
  <c r="CH35" i="40"/>
  <c r="CG35" i="40"/>
  <c r="CF35" i="40"/>
  <c r="CE35" i="40"/>
  <c r="CD35" i="40"/>
  <c r="CC35" i="40"/>
  <c r="CB35" i="40"/>
  <c r="CA35" i="40"/>
  <c r="BZ35" i="40"/>
  <c r="BY35" i="40"/>
  <c r="BX35" i="40"/>
  <c r="BW35" i="40"/>
  <c r="BV35" i="40"/>
  <c r="BU35" i="40"/>
  <c r="BT35" i="40"/>
  <c r="BS35" i="40"/>
  <c r="BR35" i="40"/>
  <c r="BQ35" i="40"/>
  <c r="BP35" i="40"/>
  <c r="BO35" i="40"/>
  <c r="BN35" i="40"/>
  <c r="BM35" i="40"/>
  <c r="BL35" i="40"/>
  <c r="BK35" i="40"/>
  <c r="BJ35" i="40"/>
  <c r="BI35" i="40"/>
  <c r="BF35" i="40"/>
  <c r="BE35" i="40"/>
  <c r="BD35" i="40"/>
  <c r="BC35" i="40"/>
  <c r="BB35" i="40"/>
  <c r="BA35" i="40"/>
  <c r="AZ35" i="40"/>
  <c r="M101" i="53" s="1"/>
  <c r="AY35" i="40"/>
  <c r="AX35" i="40"/>
  <c r="AW35" i="40"/>
  <c r="AV35" i="40"/>
  <c r="AU35" i="40"/>
  <c r="AT35" i="40"/>
  <c r="AS35" i="40"/>
  <c r="AR35" i="40"/>
  <c r="AQ35" i="40"/>
  <c r="AP35" i="40"/>
  <c r="AO35" i="40"/>
  <c r="AN35" i="40"/>
  <c r="AM35" i="40"/>
  <c r="AL35" i="40"/>
  <c r="AK35" i="40"/>
  <c r="AJ35" i="40"/>
  <c r="AI35" i="40"/>
  <c r="AH35" i="40"/>
  <c r="AG35" i="40"/>
  <c r="AF35" i="40"/>
  <c r="AE35" i="40"/>
  <c r="AD35" i="40"/>
  <c r="AC35" i="40"/>
  <c r="AB35" i="40"/>
  <c r="AA35" i="40"/>
  <c r="Z35" i="40"/>
  <c r="Y35" i="40"/>
  <c r="X35" i="40"/>
  <c r="W35" i="40"/>
  <c r="V35" i="40"/>
  <c r="U35" i="40"/>
  <c r="T35" i="40"/>
  <c r="S35" i="40"/>
  <c r="R35" i="40"/>
  <c r="Q35" i="40"/>
  <c r="P35" i="40"/>
  <c r="O35" i="40"/>
  <c r="N35" i="40"/>
  <c r="M35" i="40"/>
  <c r="L35" i="40"/>
  <c r="K35" i="40"/>
  <c r="J35" i="40"/>
  <c r="I35" i="40"/>
  <c r="H35" i="40"/>
  <c r="G35" i="40"/>
  <c r="F35" i="40"/>
  <c r="E35" i="40"/>
  <c r="D35" i="40"/>
  <c r="FG34" i="40"/>
  <c r="M322" i="53" s="1"/>
  <c r="FF34" i="40"/>
  <c r="M320" i="53" s="1"/>
  <c r="FE34" i="40"/>
  <c r="M318" i="53" s="1"/>
  <c r="FD34" i="40"/>
  <c r="M316" i="53" s="1"/>
  <c r="FC34" i="40"/>
  <c r="FB34" i="40"/>
  <c r="FA34" i="40"/>
  <c r="EZ34" i="40"/>
  <c r="EY34" i="40"/>
  <c r="EX34" i="40"/>
  <c r="EW34" i="40"/>
  <c r="EW36" i="40" s="1"/>
  <c r="EV34" i="40"/>
  <c r="EU34" i="40"/>
  <c r="ET34" i="40"/>
  <c r="ES34" i="40"/>
  <c r="ER34" i="40"/>
  <c r="EQ34" i="40"/>
  <c r="EP34" i="40"/>
  <c r="EO34" i="40"/>
  <c r="EN34" i="40"/>
  <c r="EM34" i="40"/>
  <c r="EL34" i="40"/>
  <c r="EK34" i="40"/>
  <c r="EJ34" i="40"/>
  <c r="EI34" i="40"/>
  <c r="EH34" i="40"/>
  <c r="EG34" i="40"/>
  <c r="EF34" i="40"/>
  <c r="EE34" i="40"/>
  <c r="ED34" i="40"/>
  <c r="EC34" i="40"/>
  <c r="EB34" i="40"/>
  <c r="EA34" i="40"/>
  <c r="DZ34" i="40"/>
  <c r="DY34" i="40"/>
  <c r="DX34" i="40"/>
  <c r="DW34" i="40"/>
  <c r="DV34" i="40"/>
  <c r="DU34" i="40"/>
  <c r="DT34" i="40"/>
  <c r="DS34" i="40"/>
  <c r="DR34" i="40"/>
  <c r="DQ34" i="40"/>
  <c r="DP34" i="40"/>
  <c r="DO34" i="40"/>
  <c r="DN34" i="40"/>
  <c r="DM34" i="40"/>
  <c r="DL34" i="40"/>
  <c r="DK34" i="40"/>
  <c r="DJ34" i="40"/>
  <c r="DI34" i="40"/>
  <c r="DH34" i="40"/>
  <c r="DG34" i="40"/>
  <c r="DF34" i="40"/>
  <c r="DE34" i="40"/>
  <c r="DD34" i="40"/>
  <c r="DC34" i="40"/>
  <c r="DB34" i="40"/>
  <c r="DA34" i="40"/>
  <c r="CZ34" i="40"/>
  <c r="CY34" i="40"/>
  <c r="CX34" i="40"/>
  <c r="CW34" i="40"/>
  <c r="CV34" i="40"/>
  <c r="CU34" i="40"/>
  <c r="CT34" i="40"/>
  <c r="CS34" i="40"/>
  <c r="CR34" i="40"/>
  <c r="CQ34" i="40"/>
  <c r="CP34" i="40"/>
  <c r="CO34" i="40"/>
  <c r="CN34" i="40"/>
  <c r="CM34" i="40"/>
  <c r="CL34" i="40"/>
  <c r="CK34" i="40"/>
  <c r="CJ34" i="40"/>
  <c r="CI34" i="40"/>
  <c r="CH34" i="40"/>
  <c r="CG34" i="40"/>
  <c r="CF34" i="40"/>
  <c r="CE34" i="40"/>
  <c r="CD34" i="40"/>
  <c r="CC34" i="40"/>
  <c r="CB34" i="40"/>
  <c r="CA34" i="40"/>
  <c r="BZ34" i="40"/>
  <c r="BY34" i="40"/>
  <c r="BX34" i="40"/>
  <c r="BW34" i="40"/>
  <c r="BV34" i="40"/>
  <c r="BU34" i="40"/>
  <c r="BT34" i="40"/>
  <c r="BS34" i="40"/>
  <c r="BR34" i="40"/>
  <c r="BQ34" i="40"/>
  <c r="BP34" i="40"/>
  <c r="BO34" i="40"/>
  <c r="BN34" i="40"/>
  <c r="BM34" i="40"/>
  <c r="BL34" i="40"/>
  <c r="BK34" i="40"/>
  <c r="BJ34" i="40"/>
  <c r="BI34" i="40"/>
  <c r="BF34" i="40"/>
  <c r="BE34" i="40"/>
  <c r="BD34" i="40"/>
  <c r="BC34" i="40"/>
  <c r="BB34" i="40"/>
  <c r="BA34" i="40"/>
  <c r="AZ34" i="40"/>
  <c r="M100" i="53" s="1"/>
  <c r="AY34" i="40"/>
  <c r="AX34" i="40"/>
  <c r="AW34" i="40"/>
  <c r="AV34" i="40"/>
  <c r="AU34" i="40"/>
  <c r="AT34" i="40"/>
  <c r="AS34" i="40"/>
  <c r="AR34" i="40"/>
  <c r="AQ34" i="40"/>
  <c r="AP34" i="40"/>
  <c r="AO34" i="40"/>
  <c r="AN34" i="40"/>
  <c r="AM34" i="40"/>
  <c r="AL34" i="40"/>
  <c r="AK34" i="40"/>
  <c r="AJ34" i="40"/>
  <c r="AI34" i="40"/>
  <c r="AH34" i="40"/>
  <c r="AG34" i="40"/>
  <c r="AF34" i="40"/>
  <c r="AE34" i="40"/>
  <c r="AD34" i="40"/>
  <c r="AC34" i="40"/>
  <c r="AB34" i="40"/>
  <c r="AA34" i="40"/>
  <c r="Z34" i="40"/>
  <c r="Y34" i="40"/>
  <c r="X34" i="40"/>
  <c r="W34" i="40"/>
  <c r="V34" i="40"/>
  <c r="U34" i="40"/>
  <c r="T34" i="40"/>
  <c r="S34" i="40"/>
  <c r="R34" i="40"/>
  <c r="Q34" i="40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FG42" i="40"/>
  <c r="FF42" i="40"/>
  <c r="FE42" i="40"/>
  <c r="FD42" i="40"/>
  <c r="FC42" i="40"/>
  <c r="FB42" i="40"/>
  <c r="FA42" i="40"/>
  <c r="EZ42" i="40"/>
  <c r="EY42" i="40"/>
  <c r="EX42" i="40"/>
  <c r="EW42" i="40"/>
  <c r="EV42" i="40"/>
  <c r="EU42" i="40"/>
  <c r="ET42" i="40"/>
  <c r="ES42" i="40"/>
  <c r="ER42" i="40"/>
  <c r="EQ42" i="40"/>
  <c r="EP42" i="40"/>
  <c r="EO42" i="40"/>
  <c r="EN42" i="40"/>
  <c r="EM42" i="40"/>
  <c r="EL42" i="40"/>
  <c r="EK42" i="40"/>
  <c r="EJ42" i="40"/>
  <c r="EI42" i="40"/>
  <c r="EH42" i="40"/>
  <c r="EG42" i="40"/>
  <c r="EF42" i="40"/>
  <c r="EE42" i="40"/>
  <c r="ED42" i="40"/>
  <c r="EC42" i="40"/>
  <c r="EB42" i="40"/>
  <c r="EA42" i="40"/>
  <c r="DZ42" i="40"/>
  <c r="DY42" i="40"/>
  <c r="DX42" i="40"/>
  <c r="DW42" i="40"/>
  <c r="DV42" i="40"/>
  <c r="DU42" i="40"/>
  <c r="DT42" i="40"/>
  <c r="DS42" i="40"/>
  <c r="DR42" i="40"/>
  <c r="DQ42" i="40"/>
  <c r="DP42" i="40"/>
  <c r="DO42" i="40"/>
  <c r="DN42" i="40"/>
  <c r="DM42" i="40"/>
  <c r="DL42" i="40"/>
  <c r="DK42" i="40"/>
  <c r="DJ42" i="40"/>
  <c r="DI42" i="40"/>
  <c r="DH42" i="40"/>
  <c r="DG42" i="40"/>
  <c r="DF42" i="40"/>
  <c r="DE42" i="40"/>
  <c r="DD42" i="40"/>
  <c r="DC42" i="40"/>
  <c r="DB42" i="40"/>
  <c r="DA42" i="40"/>
  <c r="CZ42" i="40"/>
  <c r="CY42" i="40"/>
  <c r="CX42" i="40"/>
  <c r="CW42" i="40"/>
  <c r="CV42" i="40"/>
  <c r="CU42" i="40"/>
  <c r="CT42" i="40"/>
  <c r="CS42" i="40"/>
  <c r="CR42" i="40"/>
  <c r="CQ42" i="40"/>
  <c r="CP42" i="40"/>
  <c r="CO42" i="40"/>
  <c r="CN42" i="40"/>
  <c r="CM42" i="40"/>
  <c r="CL42" i="40"/>
  <c r="CK42" i="40"/>
  <c r="CJ42" i="40"/>
  <c r="CI42" i="40"/>
  <c r="CH42" i="40"/>
  <c r="CG42" i="40"/>
  <c r="CF42" i="40"/>
  <c r="CE42" i="40"/>
  <c r="CD42" i="40"/>
  <c r="CC42" i="40"/>
  <c r="CB42" i="40"/>
  <c r="CA42" i="40"/>
  <c r="BZ42" i="40"/>
  <c r="BY42" i="40"/>
  <c r="BX42" i="40"/>
  <c r="BW42" i="40"/>
  <c r="BV42" i="40"/>
  <c r="BU42" i="40"/>
  <c r="BT42" i="40"/>
  <c r="BS42" i="40"/>
  <c r="BR42" i="40"/>
  <c r="BQ42" i="40"/>
  <c r="BP42" i="40"/>
  <c r="BO42" i="40"/>
  <c r="BN42" i="40"/>
  <c r="BM42" i="40"/>
  <c r="BL42" i="40"/>
  <c r="BK42" i="40"/>
  <c r="BJ42" i="40"/>
  <c r="BI42" i="40"/>
  <c r="BH42" i="40"/>
  <c r="BG42" i="40"/>
  <c r="BF42" i="40"/>
  <c r="BE42" i="40"/>
  <c r="BD42" i="40"/>
  <c r="BC42" i="40"/>
  <c r="BB42" i="40"/>
  <c r="BA42" i="40"/>
  <c r="AZ42" i="40"/>
  <c r="AY42" i="40"/>
  <c r="AX42" i="40"/>
  <c r="AW42" i="40"/>
  <c r="AV42" i="40"/>
  <c r="AU42" i="40"/>
  <c r="AT42" i="40"/>
  <c r="AS42" i="40"/>
  <c r="AR42" i="40"/>
  <c r="AQ42" i="40"/>
  <c r="AP42" i="40"/>
  <c r="AO42" i="40"/>
  <c r="AN42" i="40"/>
  <c r="AM42" i="40"/>
  <c r="AL42" i="40"/>
  <c r="AK42" i="40"/>
  <c r="AJ42" i="40"/>
  <c r="AI42" i="40"/>
  <c r="AH42" i="40"/>
  <c r="AG42" i="40"/>
  <c r="AF42" i="40"/>
  <c r="AE42" i="40"/>
  <c r="AD42" i="40"/>
  <c r="AC42" i="40"/>
  <c r="AB42" i="40"/>
  <c r="AA42" i="40"/>
  <c r="Z42" i="40"/>
  <c r="Y42" i="40"/>
  <c r="X42" i="40"/>
  <c r="W42" i="40"/>
  <c r="V42" i="40"/>
  <c r="U42" i="40"/>
  <c r="T42" i="40"/>
  <c r="S42" i="40"/>
  <c r="R42" i="40"/>
  <c r="Q42" i="40"/>
  <c r="P42" i="40"/>
  <c r="O42" i="40"/>
  <c r="N42" i="40"/>
  <c r="M42" i="40"/>
  <c r="L42" i="40"/>
  <c r="K42" i="40"/>
  <c r="J42" i="40"/>
  <c r="I42" i="40"/>
  <c r="H42" i="40"/>
  <c r="G42" i="40"/>
  <c r="F42" i="40"/>
  <c r="E42" i="40"/>
  <c r="D42" i="40"/>
  <c r="FG35" i="39"/>
  <c r="L323" i="53" s="1"/>
  <c r="FF35" i="39"/>
  <c r="L321" i="53" s="1"/>
  <c r="FE35" i="39"/>
  <c r="L319" i="53" s="1"/>
  <c r="FD35" i="39"/>
  <c r="L317" i="53" s="1"/>
  <c r="FC35" i="39"/>
  <c r="FB35" i="39"/>
  <c r="FA35" i="39"/>
  <c r="EZ35" i="39"/>
  <c r="EY35" i="39"/>
  <c r="EX35" i="39"/>
  <c r="EW35" i="39"/>
  <c r="EV35" i="39"/>
  <c r="EU35" i="39"/>
  <c r="ET35" i="39"/>
  <c r="ES35" i="39"/>
  <c r="ER35" i="39"/>
  <c r="EQ35" i="39"/>
  <c r="EP35" i="39"/>
  <c r="EO35" i="39"/>
  <c r="EN35" i="39"/>
  <c r="EM35" i="39"/>
  <c r="EL35" i="39"/>
  <c r="EK35" i="39"/>
  <c r="EJ35" i="39"/>
  <c r="EI35" i="39"/>
  <c r="EH35" i="39"/>
  <c r="EG35" i="39"/>
  <c r="EF35" i="39"/>
  <c r="EE35" i="39"/>
  <c r="ED35" i="39"/>
  <c r="EC35" i="39"/>
  <c r="EB35" i="39"/>
  <c r="EA35" i="39"/>
  <c r="DZ35" i="39"/>
  <c r="DY35" i="39"/>
  <c r="DX35" i="39"/>
  <c r="DW35" i="39"/>
  <c r="DV35" i="39"/>
  <c r="DU35" i="39"/>
  <c r="DT35" i="39"/>
  <c r="DS35" i="39"/>
  <c r="DR35" i="39"/>
  <c r="DQ35" i="39"/>
  <c r="DP35" i="39"/>
  <c r="DO35" i="39"/>
  <c r="DN35" i="39"/>
  <c r="DM35" i="39"/>
  <c r="DL35" i="39"/>
  <c r="DK35" i="39"/>
  <c r="DJ35" i="39"/>
  <c r="DI35" i="39"/>
  <c r="DH35" i="39"/>
  <c r="DG35" i="39"/>
  <c r="DF35" i="39"/>
  <c r="DE35" i="39"/>
  <c r="DD35" i="39"/>
  <c r="DC35" i="39"/>
  <c r="DB35" i="39"/>
  <c r="DA35" i="39"/>
  <c r="CZ35" i="39"/>
  <c r="CY35" i="39"/>
  <c r="CX35" i="39"/>
  <c r="CW35" i="39"/>
  <c r="CV35" i="39"/>
  <c r="CU35" i="39"/>
  <c r="CT35" i="39"/>
  <c r="CS35" i="39"/>
  <c r="CR35" i="39"/>
  <c r="CQ35" i="39"/>
  <c r="CP35" i="39"/>
  <c r="CO35" i="39"/>
  <c r="CN35" i="39"/>
  <c r="CM35" i="39"/>
  <c r="CL35" i="39"/>
  <c r="CK35" i="39"/>
  <c r="CJ35" i="39"/>
  <c r="CI35" i="39"/>
  <c r="CH35" i="39"/>
  <c r="CG35" i="39"/>
  <c r="CF35" i="39"/>
  <c r="CE35" i="39"/>
  <c r="CD35" i="39"/>
  <c r="CC35" i="39"/>
  <c r="CB35" i="39"/>
  <c r="CA35" i="39"/>
  <c r="BZ35" i="39"/>
  <c r="BY35" i="39"/>
  <c r="BX35" i="39"/>
  <c r="BW35" i="39"/>
  <c r="BV35" i="39"/>
  <c r="BU35" i="39"/>
  <c r="BT35" i="39"/>
  <c r="BS35" i="39"/>
  <c r="BR35" i="39"/>
  <c r="BQ35" i="39"/>
  <c r="BP35" i="39"/>
  <c r="BO35" i="39"/>
  <c r="BN35" i="39"/>
  <c r="BM35" i="39"/>
  <c r="BL35" i="39"/>
  <c r="BK35" i="39"/>
  <c r="BJ35" i="39"/>
  <c r="BI35" i="39"/>
  <c r="BH35" i="39"/>
  <c r="BG35" i="39"/>
  <c r="BF35" i="39"/>
  <c r="BE35" i="39"/>
  <c r="BD35" i="39"/>
  <c r="BC35" i="39"/>
  <c r="BB35" i="39"/>
  <c r="BA35" i="39"/>
  <c r="AZ35" i="39"/>
  <c r="L101" i="53" s="1"/>
  <c r="AY35" i="39"/>
  <c r="AX35" i="39"/>
  <c r="AW35" i="39"/>
  <c r="AV35" i="39"/>
  <c r="AU35" i="39"/>
  <c r="AT35" i="39"/>
  <c r="AS35" i="39"/>
  <c r="AR35" i="39"/>
  <c r="AQ35" i="39"/>
  <c r="AP35" i="39"/>
  <c r="AO35" i="39"/>
  <c r="AN35" i="39"/>
  <c r="AM35" i="39"/>
  <c r="AL35" i="39"/>
  <c r="AK35" i="39"/>
  <c r="AJ35" i="39"/>
  <c r="AI35" i="39"/>
  <c r="AH35" i="39"/>
  <c r="AG35" i="39"/>
  <c r="AF35" i="39"/>
  <c r="AE35" i="39"/>
  <c r="AD35" i="39"/>
  <c r="AC35" i="39"/>
  <c r="AB35" i="39"/>
  <c r="AA35" i="39"/>
  <c r="Z35" i="39"/>
  <c r="Y35" i="39"/>
  <c r="X35" i="39"/>
  <c r="W35" i="39"/>
  <c r="V35" i="39"/>
  <c r="U35" i="39"/>
  <c r="T35" i="39"/>
  <c r="S35" i="39"/>
  <c r="R35" i="39"/>
  <c r="Q35" i="39"/>
  <c r="P35" i="39"/>
  <c r="O35" i="39"/>
  <c r="N35" i="39"/>
  <c r="M35" i="39"/>
  <c r="L35" i="39"/>
  <c r="K35" i="39"/>
  <c r="J35" i="39"/>
  <c r="I35" i="39"/>
  <c r="H35" i="39"/>
  <c r="G35" i="39"/>
  <c r="F35" i="39"/>
  <c r="E35" i="39"/>
  <c r="D35" i="39"/>
  <c r="FG34" i="39"/>
  <c r="L322" i="53" s="1"/>
  <c r="FF34" i="39"/>
  <c r="L320" i="53" s="1"/>
  <c r="FE34" i="39"/>
  <c r="L318" i="53" s="1"/>
  <c r="FD34" i="39"/>
  <c r="L316" i="53" s="1"/>
  <c r="FC34" i="39"/>
  <c r="FB34" i="39"/>
  <c r="FA34" i="39"/>
  <c r="EZ34" i="39"/>
  <c r="EY34" i="39"/>
  <c r="EX34" i="39"/>
  <c r="EW34" i="39"/>
  <c r="EV34" i="39"/>
  <c r="EU34" i="39"/>
  <c r="ET34" i="39"/>
  <c r="ES34" i="39"/>
  <c r="ER34" i="39"/>
  <c r="EQ34" i="39"/>
  <c r="EP34" i="39"/>
  <c r="EO34" i="39"/>
  <c r="EN34" i="39"/>
  <c r="EM34" i="39"/>
  <c r="EL34" i="39"/>
  <c r="EK34" i="39"/>
  <c r="EJ34" i="39"/>
  <c r="EI34" i="39"/>
  <c r="EH34" i="39"/>
  <c r="EG34" i="39"/>
  <c r="EF34" i="39"/>
  <c r="EE34" i="39"/>
  <c r="ED34" i="39"/>
  <c r="EC34" i="39"/>
  <c r="EB34" i="39"/>
  <c r="EA34" i="39"/>
  <c r="DZ34" i="39"/>
  <c r="DY34" i="39"/>
  <c r="DX34" i="39"/>
  <c r="DW34" i="39"/>
  <c r="DV34" i="39"/>
  <c r="DU34" i="39"/>
  <c r="DT34" i="39"/>
  <c r="DS34" i="39"/>
  <c r="DR34" i="39"/>
  <c r="DQ34" i="39"/>
  <c r="DP34" i="39"/>
  <c r="DO34" i="39"/>
  <c r="DN34" i="39"/>
  <c r="DM34" i="39"/>
  <c r="DL34" i="39"/>
  <c r="DK34" i="39"/>
  <c r="DJ34" i="39"/>
  <c r="DI34" i="39"/>
  <c r="DH34" i="39"/>
  <c r="DG34" i="39"/>
  <c r="DF34" i="39"/>
  <c r="DE34" i="39"/>
  <c r="DD34" i="39"/>
  <c r="DC34" i="39"/>
  <c r="DB34" i="39"/>
  <c r="DA34" i="39"/>
  <c r="CZ34" i="39"/>
  <c r="CY34" i="39"/>
  <c r="CX34" i="39"/>
  <c r="CW34" i="39"/>
  <c r="CV34" i="39"/>
  <c r="CU34" i="39"/>
  <c r="CT34" i="39"/>
  <c r="CS34" i="39"/>
  <c r="CR34" i="39"/>
  <c r="CQ34" i="39"/>
  <c r="CP34" i="39"/>
  <c r="CO34" i="39"/>
  <c r="CN34" i="39"/>
  <c r="CM34" i="39"/>
  <c r="CL34" i="39"/>
  <c r="CK34" i="39"/>
  <c r="CJ34" i="39"/>
  <c r="CI34" i="39"/>
  <c r="CH34" i="39"/>
  <c r="CG34" i="39"/>
  <c r="CF34" i="39"/>
  <c r="CE34" i="39"/>
  <c r="CD34" i="39"/>
  <c r="CC34" i="39"/>
  <c r="CB34" i="39"/>
  <c r="CA34" i="39"/>
  <c r="BZ34" i="39"/>
  <c r="BY34" i="39"/>
  <c r="BX34" i="39"/>
  <c r="BW34" i="39"/>
  <c r="BV34" i="39"/>
  <c r="BU34" i="39"/>
  <c r="BT34" i="39"/>
  <c r="BS34" i="39"/>
  <c r="BR34" i="39"/>
  <c r="BQ34" i="39"/>
  <c r="BP34" i="39"/>
  <c r="BO34" i="39"/>
  <c r="BN34" i="39"/>
  <c r="BM34" i="39"/>
  <c r="BL34" i="39"/>
  <c r="BK34" i="39"/>
  <c r="BJ34" i="39"/>
  <c r="BI34" i="39"/>
  <c r="BH34" i="39"/>
  <c r="BG34" i="39"/>
  <c r="BF34" i="39"/>
  <c r="BE34" i="39"/>
  <c r="BD34" i="39"/>
  <c r="BC34" i="39"/>
  <c r="BB34" i="39"/>
  <c r="BA34" i="39"/>
  <c r="AZ34" i="39"/>
  <c r="AY34" i="39"/>
  <c r="AX34" i="39"/>
  <c r="AW34" i="39"/>
  <c r="AV34" i="39"/>
  <c r="AU34" i="39"/>
  <c r="AT34" i="39"/>
  <c r="AS34" i="39"/>
  <c r="AR34" i="39"/>
  <c r="AQ34" i="39"/>
  <c r="AP34" i="39"/>
  <c r="AO34" i="39"/>
  <c r="AN34" i="39"/>
  <c r="AM34" i="39"/>
  <c r="AL34" i="39"/>
  <c r="AK34" i="39"/>
  <c r="AJ34" i="39"/>
  <c r="AI34" i="39"/>
  <c r="AH34" i="39"/>
  <c r="AG34" i="39"/>
  <c r="AF34" i="39"/>
  <c r="AE34" i="39"/>
  <c r="AD34" i="39"/>
  <c r="AC34" i="39"/>
  <c r="AB34" i="39"/>
  <c r="AA34" i="39"/>
  <c r="Z34" i="39"/>
  <c r="Y34" i="39"/>
  <c r="X34" i="39"/>
  <c r="W34" i="39"/>
  <c r="V34" i="39"/>
  <c r="U34" i="39"/>
  <c r="T34" i="39"/>
  <c r="S34" i="39"/>
  <c r="R34" i="39"/>
  <c r="Q34" i="39"/>
  <c r="P34" i="39"/>
  <c r="O34" i="39"/>
  <c r="N34" i="39"/>
  <c r="M34" i="39"/>
  <c r="L34" i="39"/>
  <c r="K34" i="39"/>
  <c r="J34" i="39"/>
  <c r="I34" i="39"/>
  <c r="H34" i="39"/>
  <c r="G34" i="39"/>
  <c r="F34" i="39"/>
  <c r="E34" i="39"/>
  <c r="D34" i="39"/>
  <c r="FG42" i="39"/>
  <c r="FF42" i="39"/>
  <c r="FE42" i="39"/>
  <c r="FD42" i="39"/>
  <c r="FC42" i="39"/>
  <c r="FB42" i="39"/>
  <c r="FA42" i="39"/>
  <c r="EZ42" i="39"/>
  <c r="EY42" i="39"/>
  <c r="EX42" i="39"/>
  <c r="EW42" i="39"/>
  <c r="EV42" i="39"/>
  <c r="EU42" i="39"/>
  <c r="ET42" i="39"/>
  <c r="ES42" i="39"/>
  <c r="ER42" i="39"/>
  <c r="EQ42" i="39"/>
  <c r="EP42" i="39"/>
  <c r="EO42" i="39"/>
  <c r="EN42" i="39"/>
  <c r="EM42" i="39"/>
  <c r="EL42" i="39"/>
  <c r="EK42" i="39"/>
  <c r="EJ42" i="39"/>
  <c r="EI42" i="39"/>
  <c r="EH42" i="39"/>
  <c r="EG42" i="39"/>
  <c r="EF42" i="39"/>
  <c r="EE42" i="39"/>
  <c r="ED42" i="39"/>
  <c r="EC42" i="39"/>
  <c r="EB42" i="39"/>
  <c r="EA42" i="39"/>
  <c r="DZ42" i="39"/>
  <c r="DY42" i="39"/>
  <c r="DX42" i="39"/>
  <c r="DW42" i="39"/>
  <c r="DV42" i="39"/>
  <c r="DU42" i="39"/>
  <c r="DT42" i="39"/>
  <c r="DS42" i="39"/>
  <c r="DR42" i="39"/>
  <c r="DQ42" i="39"/>
  <c r="DP42" i="39"/>
  <c r="DO42" i="39"/>
  <c r="DN42" i="39"/>
  <c r="DM42" i="39"/>
  <c r="DL42" i="39"/>
  <c r="DK42" i="39"/>
  <c r="DJ42" i="39"/>
  <c r="DI42" i="39"/>
  <c r="DH42" i="39"/>
  <c r="DG42" i="39"/>
  <c r="DF42" i="39"/>
  <c r="DE42" i="39"/>
  <c r="DD42" i="39"/>
  <c r="DC42" i="39"/>
  <c r="DB42" i="39"/>
  <c r="DA42" i="39"/>
  <c r="CZ42" i="39"/>
  <c r="CY42" i="39"/>
  <c r="CX42" i="39"/>
  <c r="CW42" i="39"/>
  <c r="CV42" i="39"/>
  <c r="CU42" i="39"/>
  <c r="CT42" i="39"/>
  <c r="CS42" i="39"/>
  <c r="CR42" i="39"/>
  <c r="CQ42" i="39"/>
  <c r="CP42" i="39"/>
  <c r="CO42" i="39"/>
  <c r="CN42" i="39"/>
  <c r="CM42" i="39"/>
  <c r="CL42" i="39"/>
  <c r="CK42" i="39"/>
  <c r="CJ42" i="39"/>
  <c r="CI42" i="39"/>
  <c r="CH42" i="39"/>
  <c r="CG42" i="39"/>
  <c r="CF42" i="39"/>
  <c r="CE42" i="39"/>
  <c r="CD42" i="39"/>
  <c r="CC42" i="39"/>
  <c r="CB42" i="39"/>
  <c r="CA42" i="39"/>
  <c r="BZ42" i="39"/>
  <c r="BY42" i="39"/>
  <c r="BX42" i="39"/>
  <c r="BW42" i="39"/>
  <c r="BV42" i="39"/>
  <c r="BU42" i="39"/>
  <c r="BT42" i="39"/>
  <c r="BS42" i="39"/>
  <c r="BR42" i="39"/>
  <c r="BQ42" i="39"/>
  <c r="BP42" i="39"/>
  <c r="BO42" i="39"/>
  <c r="BN42" i="39"/>
  <c r="BM42" i="39"/>
  <c r="BL42" i="39"/>
  <c r="BK42" i="39"/>
  <c r="BJ42" i="39"/>
  <c r="BI42" i="39"/>
  <c r="BH42" i="39"/>
  <c r="BG42" i="39"/>
  <c r="BF42" i="39"/>
  <c r="BE42" i="39"/>
  <c r="BD42" i="39"/>
  <c r="BC42" i="39"/>
  <c r="BB42" i="39"/>
  <c r="BA42" i="39"/>
  <c r="AZ42" i="39"/>
  <c r="AY42" i="39"/>
  <c r="AX42" i="39"/>
  <c r="AW42" i="39"/>
  <c r="AV42" i="39"/>
  <c r="AU42" i="39"/>
  <c r="AT42" i="39"/>
  <c r="AS42" i="39"/>
  <c r="AR42" i="39"/>
  <c r="AQ42" i="39"/>
  <c r="AP42" i="39"/>
  <c r="AO42" i="39"/>
  <c r="AN42" i="39"/>
  <c r="AM42" i="39"/>
  <c r="AL42" i="39"/>
  <c r="AK42" i="39"/>
  <c r="AJ42" i="39"/>
  <c r="AI42" i="39"/>
  <c r="AH42" i="39"/>
  <c r="AG42" i="39"/>
  <c r="AF42" i="39"/>
  <c r="AE42" i="39"/>
  <c r="AD42" i="39"/>
  <c r="AC42" i="39"/>
  <c r="AB42" i="39"/>
  <c r="AA42" i="39"/>
  <c r="Z42" i="39"/>
  <c r="Y42" i="39"/>
  <c r="X42" i="39"/>
  <c r="W42" i="39"/>
  <c r="V42" i="39"/>
  <c r="U42" i="39"/>
  <c r="T42" i="39"/>
  <c r="S42" i="39"/>
  <c r="R42" i="39"/>
  <c r="Q42" i="39"/>
  <c r="P42" i="39"/>
  <c r="O42" i="39"/>
  <c r="N42" i="39"/>
  <c r="M42" i="39"/>
  <c r="L42" i="39"/>
  <c r="K42" i="39"/>
  <c r="J42" i="39"/>
  <c r="I42" i="39"/>
  <c r="H42" i="39"/>
  <c r="G42" i="39"/>
  <c r="F42" i="39"/>
  <c r="E42" i="39"/>
  <c r="D42" i="39"/>
  <c r="FG35" i="38"/>
  <c r="K323" i="53" s="1"/>
  <c r="FF35" i="38"/>
  <c r="K321" i="53" s="1"/>
  <c r="FE35" i="38"/>
  <c r="K319" i="53" s="1"/>
  <c r="FD35" i="38"/>
  <c r="K317" i="53" s="1"/>
  <c r="FC35" i="38"/>
  <c r="FB35" i="38"/>
  <c r="FA35" i="38"/>
  <c r="EZ35" i="38"/>
  <c r="EY35" i="38"/>
  <c r="EX35" i="38"/>
  <c r="EW35" i="38"/>
  <c r="EV35" i="38"/>
  <c r="EU35" i="38"/>
  <c r="ET35" i="38"/>
  <c r="ES35" i="38"/>
  <c r="ER35" i="38"/>
  <c r="EQ35" i="38"/>
  <c r="EP35" i="38"/>
  <c r="EO35" i="38"/>
  <c r="EN35" i="38"/>
  <c r="EM35" i="38"/>
  <c r="EL35" i="38"/>
  <c r="EK35" i="38"/>
  <c r="EJ35" i="38"/>
  <c r="EI35" i="38"/>
  <c r="EH35" i="38"/>
  <c r="EG35" i="38"/>
  <c r="EF35" i="38"/>
  <c r="EE35" i="38"/>
  <c r="ED35" i="38"/>
  <c r="EC35" i="38"/>
  <c r="EB35" i="38"/>
  <c r="EA35" i="38"/>
  <c r="DZ35" i="38"/>
  <c r="DY35" i="38"/>
  <c r="DX35" i="38"/>
  <c r="DW35" i="38"/>
  <c r="DV35" i="38"/>
  <c r="DU35" i="38"/>
  <c r="DT35" i="38"/>
  <c r="DS35" i="38"/>
  <c r="DQ35" i="38"/>
  <c r="DP35" i="38"/>
  <c r="DO35" i="38"/>
  <c r="DN35" i="38"/>
  <c r="DM35" i="38"/>
  <c r="DL35" i="38"/>
  <c r="DK35" i="38"/>
  <c r="DJ35" i="38"/>
  <c r="DI35" i="38"/>
  <c r="DH35" i="38"/>
  <c r="DG35" i="38"/>
  <c r="DF35" i="38"/>
  <c r="DE35" i="38"/>
  <c r="DD35" i="38"/>
  <c r="DC35" i="38"/>
  <c r="DB35" i="38"/>
  <c r="DA35" i="38"/>
  <c r="CZ35" i="38"/>
  <c r="CY35" i="38"/>
  <c r="CX35" i="38"/>
  <c r="CW35" i="38"/>
  <c r="CV35" i="38"/>
  <c r="CU35" i="38"/>
  <c r="CT35" i="38"/>
  <c r="CS35" i="38"/>
  <c r="CR35" i="38"/>
  <c r="CQ35" i="38"/>
  <c r="CP35" i="38"/>
  <c r="CO35" i="38"/>
  <c r="CN35" i="38"/>
  <c r="CM35" i="38"/>
  <c r="CL35" i="38"/>
  <c r="CK35" i="38"/>
  <c r="CJ35" i="38"/>
  <c r="CI35" i="38"/>
  <c r="CH35" i="38"/>
  <c r="CG35" i="38"/>
  <c r="CF35" i="38"/>
  <c r="CE35" i="38"/>
  <c r="CD35" i="38"/>
  <c r="CC35" i="38"/>
  <c r="CB35" i="38"/>
  <c r="CA35" i="38"/>
  <c r="BZ35" i="38"/>
  <c r="BY35" i="38"/>
  <c r="BX35" i="38"/>
  <c r="BW35" i="38"/>
  <c r="BV35" i="38"/>
  <c r="BU35" i="38"/>
  <c r="BT35" i="38"/>
  <c r="BS35" i="38"/>
  <c r="BR35" i="38"/>
  <c r="BQ35" i="38"/>
  <c r="BP35" i="38"/>
  <c r="BO35" i="38"/>
  <c r="BN35" i="38"/>
  <c r="BM35" i="38"/>
  <c r="BL35" i="38"/>
  <c r="BK35" i="38"/>
  <c r="BJ35" i="38"/>
  <c r="BI35" i="38"/>
  <c r="BH35" i="38"/>
  <c r="BG35" i="38"/>
  <c r="BF35" i="38"/>
  <c r="BE35" i="38"/>
  <c r="BD35" i="38"/>
  <c r="BC35" i="38"/>
  <c r="BB35" i="38"/>
  <c r="BA35" i="38"/>
  <c r="AZ35" i="38"/>
  <c r="K101" i="53" s="1"/>
  <c r="AY35" i="38"/>
  <c r="AX35" i="38"/>
  <c r="AW35" i="38"/>
  <c r="AV35" i="38"/>
  <c r="AU35" i="38"/>
  <c r="AT35" i="38"/>
  <c r="AS35" i="38"/>
  <c r="AR35" i="38"/>
  <c r="AQ35" i="38"/>
  <c r="AP35" i="38"/>
  <c r="AO35" i="38"/>
  <c r="AN35" i="38"/>
  <c r="AM35" i="38"/>
  <c r="AL35" i="38"/>
  <c r="AK35" i="38"/>
  <c r="AJ35" i="38"/>
  <c r="AI35" i="38"/>
  <c r="AH35" i="38"/>
  <c r="AG35" i="38"/>
  <c r="AF35" i="38"/>
  <c r="AE35" i="38"/>
  <c r="AD35" i="38"/>
  <c r="AC35" i="38"/>
  <c r="AB35" i="38"/>
  <c r="AA35" i="38"/>
  <c r="Z35" i="38"/>
  <c r="Y35" i="38"/>
  <c r="X35" i="38"/>
  <c r="W35" i="38"/>
  <c r="V35" i="38"/>
  <c r="U35" i="38"/>
  <c r="T35" i="38"/>
  <c r="S35" i="38"/>
  <c r="R35" i="38"/>
  <c r="Q35" i="38"/>
  <c r="P35" i="38"/>
  <c r="O35" i="38"/>
  <c r="N35" i="38"/>
  <c r="M35" i="38"/>
  <c r="L35" i="38"/>
  <c r="K35" i="38"/>
  <c r="J35" i="38"/>
  <c r="I35" i="38"/>
  <c r="H35" i="38"/>
  <c r="G35" i="38"/>
  <c r="F35" i="38"/>
  <c r="E35" i="38"/>
  <c r="D35" i="38"/>
  <c r="FG34" i="38"/>
  <c r="K322" i="53" s="1"/>
  <c r="FF34" i="38"/>
  <c r="K320" i="53" s="1"/>
  <c r="FE34" i="38"/>
  <c r="K318" i="53" s="1"/>
  <c r="FD34" i="38"/>
  <c r="FC34" i="38"/>
  <c r="FB34" i="38"/>
  <c r="FA34" i="38"/>
  <c r="EZ34" i="38"/>
  <c r="EY34" i="38"/>
  <c r="EX34" i="38"/>
  <c r="EW34" i="38"/>
  <c r="EV34" i="38"/>
  <c r="EU34" i="38"/>
  <c r="ET34" i="38"/>
  <c r="ES34" i="38"/>
  <c r="ER34" i="38"/>
  <c r="EQ34" i="38"/>
  <c r="EP34" i="38"/>
  <c r="EO34" i="38"/>
  <c r="EN34" i="38"/>
  <c r="EN36" i="38" s="1"/>
  <c r="EM34" i="38"/>
  <c r="EL34" i="38"/>
  <c r="EK34" i="38"/>
  <c r="EJ34" i="38"/>
  <c r="EI34" i="38"/>
  <c r="EH34" i="38"/>
  <c r="EG34" i="38"/>
  <c r="EF34" i="38"/>
  <c r="EE34" i="38"/>
  <c r="ED34" i="38"/>
  <c r="EC34" i="38"/>
  <c r="EB34" i="38"/>
  <c r="EA34" i="38"/>
  <c r="DZ34" i="38"/>
  <c r="DY34" i="38"/>
  <c r="DX34" i="38"/>
  <c r="DW34" i="38"/>
  <c r="DV34" i="38"/>
  <c r="DU34" i="38"/>
  <c r="DT34" i="38"/>
  <c r="DS34" i="38"/>
  <c r="DR34" i="38"/>
  <c r="DQ34" i="38"/>
  <c r="DP34" i="38"/>
  <c r="DO34" i="38"/>
  <c r="DN34" i="38"/>
  <c r="DM34" i="38"/>
  <c r="DL34" i="38"/>
  <c r="DK34" i="38"/>
  <c r="DJ34" i="38"/>
  <c r="DI34" i="38"/>
  <c r="DH34" i="38"/>
  <c r="DG34" i="38"/>
  <c r="DF34" i="38"/>
  <c r="DE34" i="38"/>
  <c r="DD34" i="38"/>
  <c r="DC34" i="38"/>
  <c r="DB34" i="38"/>
  <c r="DA34" i="38"/>
  <c r="CZ34" i="38"/>
  <c r="CY34" i="38"/>
  <c r="CX34" i="38"/>
  <c r="CW34" i="38"/>
  <c r="CV34" i="38"/>
  <c r="CU34" i="38"/>
  <c r="CT34" i="38"/>
  <c r="CS34" i="38"/>
  <c r="CR34" i="38"/>
  <c r="CQ34" i="38"/>
  <c r="CP34" i="38"/>
  <c r="CO34" i="38"/>
  <c r="CN34" i="38"/>
  <c r="CM34" i="38"/>
  <c r="CL34" i="38"/>
  <c r="CK34" i="38"/>
  <c r="CJ34" i="38"/>
  <c r="CI34" i="38"/>
  <c r="CH34" i="38"/>
  <c r="CG34" i="38"/>
  <c r="CF34" i="38"/>
  <c r="CE34" i="38"/>
  <c r="CD34" i="38"/>
  <c r="CC34" i="38"/>
  <c r="CB34" i="38"/>
  <c r="CA34" i="38"/>
  <c r="BZ34" i="38"/>
  <c r="BY34" i="38"/>
  <c r="BX34" i="38"/>
  <c r="BW34" i="38"/>
  <c r="BV34" i="38"/>
  <c r="BU34" i="38"/>
  <c r="BT34" i="38"/>
  <c r="BS34" i="38"/>
  <c r="BR34" i="38"/>
  <c r="BQ34" i="38"/>
  <c r="BP34" i="38"/>
  <c r="BO34" i="38"/>
  <c r="BN34" i="38"/>
  <c r="BM34" i="38"/>
  <c r="BL34" i="38"/>
  <c r="BK34" i="38"/>
  <c r="BJ34" i="38"/>
  <c r="BI34" i="38"/>
  <c r="BH34" i="38"/>
  <c r="BG34" i="38"/>
  <c r="BF34" i="38"/>
  <c r="BE34" i="38"/>
  <c r="BD34" i="38"/>
  <c r="BC34" i="38"/>
  <c r="BB34" i="38"/>
  <c r="BA34" i="38"/>
  <c r="AZ34" i="38"/>
  <c r="K100" i="53" s="1"/>
  <c r="AY34" i="38"/>
  <c r="AX34" i="38"/>
  <c r="AW34" i="38"/>
  <c r="AV34" i="38"/>
  <c r="AU34" i="38"/>
  <c r="AT34" i="38"/>
  <c r="AS34" i="38"/>
  <c r="AR34" i="38"/>
  <c r="AQ34" i="38"/>
  <c r="AP34" i="38"/>
  <c r="AO34" i="38"/>
  <c r="AN34" i="38"/>
  <c r="AM34" i="38"/>
  <c r="AL34" i="38"/>
  <c r="AK34" i="38"/>
  <c r="AJ34" i="38"/>
  <c r="AI34" i="38"/>
  <c r="AH34" i="38"/>
  <c r="AG34" i="38"/>
  <c r="AF34" i="38"/>
  <c r="AE34" i="38"/>
  <c r="AD34" i="38"/>
  <c r="AC34" i="38"/>
  <c r="AB34" i="38"/>
  <c r="AA34" i="38"/>
  <c r="Z34" i="38"/>
  <c r="Y34" i="38"/>
  <c r="X34" i="38"/>
  <c r="W34" i="38"/>
  <c r="V34" i="38"/>
  <c r="U34" i="38"/>
  <c r="T34" i="38"/>
  <c r="S34" i="38"/>
  <c r="R34" i="38"/>
  <c r="Q34" i="38"/>
  <c r="P34" i="38"/>
  <c r="O34" i="38"/>
  <c r="N34" i="38"/>
  <c r="M34" i="38"/>
  <c r="L34" i="38"/>
  <c r="K34" i="38"/>
  <c r="J34" i="38"/>
  <c r="I34" i="38"/>
  <c r="H34" i="38"/>
  <c r="G34" i="38"/>
  <c r="F34" i="38"/>
  <c r="E34" i="38"/>
  <c r="D34" i="38"/>
  <c r="FG42" i="38"/>
  <c r="FF42" i="38"/>
  <c r="FE42" i="38"/>
  <c r="FD42" i="38"/>
  <c r="FC42" i="38"/>
  <c r="FB42" i="38"/>
  <c r="FA42" i="38"/>
  <c r="EZ42" i="38"/>
  <c r="EY42" i="38"/>
  <c r="EX42" i="38"/>
  <c r="EW42" i="38"/>
  <c r="EV42" i="38"/>
  <c r="EU42" i="38"/>
  <c r="ET42" i="38"/>
  <c r="ES42" i="38"/>
  <c r="ER42" i="38"/>
  <c r="EQ42" i="38"/>
  <c r="EP42" i="38"/>
  <c r="EO42" i="38"/>
  <c r="EN42" i="38"/>
  <c r="EM42" i="38"/>
  <c r="EL42" i="38"/>
  <c r="EK42" i="38"/>
  <c r="EJ42" i="38"/>
  <c r="EI42" i="38"/>
  <c r="EH42" i="38"/>
  <c r="EG42" i="38"/>
  <c r="EF42" i="38"/>
  <c r="EE42" i="38"/>
  <c r="ED42" i="38"/>
  <c r="EC42" i="38"/>
  <c r="EB42" i="38"/>
  <c r="EA42" i="38"/>
  <c r="DZ42" i="38"/>
  <c r="DY42" i="38"/>
  <c r="DX42" i="38"/>
  <c r="DW42" i="38"/>
  <c r="DV42" i="38"/>
  <c r="DU42" i="38"/>
  <c r="DT42" i="38"/>
  <c r="DS42" i="38"/>
  <c r="DR42" i="38"/>
  <c r="DQ42" i="38"/>
  <c r="DP42" i="38"/>
  <c r="DO42" i="38"/>
  <c r="DN42" i="38"/>
  <c r="DM42" i="38"/>
  <c r="DL42" i="38"/>
  <c r="DK42" i="38"/>
  <c r="DJ42" i="38"/>
  <c r="DI42" i="38"/>
  <c r="DH42" i="38"/>
  <c r="DG42" i="38"/>
  <c r="DF42" i="38"/>
  <c r="DE42" i="38"/>
  <c r="DD42" i="38"/>
  <c r="DC42" i="38"/>
  <c r="DB42" i="38"/>
  <c r="DA42" i="38"/>
  <c r="CZ42" i="38"/>
  <c r="CY42" i="38"/>
  <c r="CX42" i="38"/>
  <c r="CW42" i="38"/>
  <c r="CV42" i="38"/>
  <c r="CU42" i="38"/>
  <c r="CT42" i="38"/>
  <c r="CS42" i="38"/>
  <c r="CR42" i="38"/>
  <c r="CQ42" i="38"/>
  <c r="CP42" i="38"/>
  <c r="CO42" i="38"/>
  <c r="CN42" i="38"/>
  <c r="CM42" i="38"/>
  <c r="CL42" i="38"/>
  <c r="CK42" i="38"/>
  <c r="CJ42" i="38"/>
  <c r="CI42" i="38"/>
  <c r="CH42" i="38"/>
  <c r="CG42" i="38"/>
  <c r="CF42" i="38"/>
  <c r="CE42" i="38"/>
  <c r="CD42" i="38"/>
  <c r="CC42" i="38"/>
  <c r="CB42" i="38"/>
  <c r="CA42" i="38"/>
  <c r="BZ42" i="38"/>
  <c r="BY42" i="38"/>
  <c r="BX42" i="38"/>
  <c r="BW42" i="38"/>
  <c r="BV42" i="38"/>
  <c r="BU42" i="38"/>
  <c r="BT42" i="38"/>
  <c r="BS42" i="38"/>
  <c r="BR42" i="38"/>
  <c r="BQ42" i="38"/>
  <c r="BP42" i="38"/>
  <c r="BO42" i="38"/>
  <c r="BN42" i="38"/>
  <c r="BM42" i="38"/>
  <c r="BL42" i="38"/>
  <c r="BK42" i="38"/>
  <c r="BJ42" i="38"/>
  <c r="BI42" i="38"/>
  <c r="BH42" i="38"/>
  <c r="BG42" i="38"/>
  <c r="BF42" i="38"/>
  <c r="BE42" i="38"/>
  <c r="BD42" i="38"/>
  <c r="BC42" i="38"/>
  <c r="BB42" i="38"/>
  <c r="BA42" i="38"/>
  <c r="AZ42" i="38"/>
  <c r="AY42" i="38"/>
  <c r="AX42" i="38"/>
  <c r="AW42" i="38"/>
  <c r="AV42" i="38"/>
  <c r="AU42" i="38"/>
  <c r="AT42" i="38"/>
  <c r="AS42" i="38"/>
  <c r="AR42" i="38"/>
  <c r="AQ42" i="38"/>
  <c r="AP42" i="38"/>
  <c r="AO42" i="38"/>
  <c r="AN42" i="38"/>
  <c r="AM42" i="38"/>
  <c r="AL42" i="38"/>
  <c r="AK42" i="38"/>
  <c r="AJ42" i="38"/>
  <c r="AI42" i="38"/>
  <c r="AH42" i="38"/>
  <c r="AG42" i="38"/>
  <c r="AF42" i="38"/>
  <c r="AE42" i="38"/>
  <c r="AD42" i="38"/>
  <c r="AC42" i="38"/>
  <c r="AB42" i="38"/>
  <c r="AA42" i="38"/>
  <c r="Z42" i="38"/>
  <c r="Y42" i="38"/>
  <c r="X42" i="38"/>
  <c r="W42" i="38"/>
  <c r="V42" i="38"/>
  <c r="U42" i="38"/>
  <c r="T42" i="38"/>
  <c r="S42" i="38"/>
  <c r="R42" i="38"/>
  <c r="Q42" i="38"/>
  <c r="P42" i="38"/>
  <c r="O42" i="38"/>
  <c r="N42" i="38"/>
  <c r="M42" i="38"/>
  <c r="L42" i="38"/>
  <c r="K42" i="38"/>
  <c r="J42" i="38"/>
  <c r="I42" i="38"/>
  <c r="H42" i="38"/>
  <c r="G42" i="38"/>
  <c r="F42" i="38"/>
  <c r="E42" i="38"/>
  <c r="D42" i="38"/>
  <c r="FG35" i="37"/>
  <c r="J323" i="53" s="1"/>
  <c r="FF35" i="37"/>
  <c r="J321" i="53" s="1"/>
  <c r="FE35" i="37"/>
  <c r="J319" i="53" s="1"/>
  <c r="FD35" i="37"/>
  <c r="J317" i="53" s="1"/>
  <c r="FC35" i="37"/>
  <c r="FB35" i="37"/>
  <c r="FA35" i="37"/>
  <c r="EZ35" i="37"/>
  <c r="EY35" i="37"/>
  <c r="EX35" i="37"/>
  <c r="EW35" i="37"/>
  <c r="EV35" i="37"/>
  <c r="EU35" i="37"/>
  <c r="ET35" i="37"/>
  <c r="ES35" i="37"/>
  <c r="ER35" i="37"/>
  <c r="EQ35" i="37"/>
  <c r="EP35" i="37"/>
  <c r="EO35" i="37"/>
  <c r="EN35" i="37"/>
  <c r="EM35" i="37"/>
  <c r="EL35" i="37"/>
  <c r="EK35" i="37"/>
  <c r="EJ35" i="37"/>
  <c r="EI35" i="37"/>
  <c r="EH35" i="37"/>
  <c r="EG35" i="37"/>
  <c r="EF35" i="37"/>
  <c r="EE35" i="37"/>
  <c r="ED35" i="37"/>
  <c r="EC35" i="37"/>
  <c r="EB35" i="37"/>
  <c r="EA35" i="37"/>
  <c r="DZ35" i="37"/>
  <c r="DY35" i="37"/>
  <c r="DX35" i="37"/>
  <c r="DW35" i="37"/>
  <c r="DV35" i="37"/>
  <c r="DU35" i="37"/>
  <c r="DT35" i="37"/>
  <c r="DS35" i="37"/>
  <c r="DR35" i="37"/>
  <c r="DQ35" i="37"/>
  <c r="DP35" i="37"/>
  <c r="DO35" i="37"/>
  <c r="DN35" i="37"/>
  <c r="DM35" i="37"/>
  <c r="DL35" i="37"/>
  <c r="DK35" i="37"/>
  <c r="DJ35" i="37"/>
  <c r="DI35" i="37"/>
  <c r="DH35" i="37"/>
  <c r="DG35" i="37"/>
  <c r="DF35" i="37"/>
  <c r="DE35" i="37"/>
  <c r="DD35" i="37"/>
  <c r="DC35" i="37"/>
  <c r="DB35" i="37"/>
  <c r="DA35" i="37"/>
  <c r="CZ35" i="37"/>
  <c r="CY35" i="37"/>
  <c r="CX35" i="37"/>
  <c r="CW35" i="37"/>
  <c r="CV35" i="37"/>
  <c r="CU35" i="37"/>
  <c r="CT35" i="37"/>
  <c r="CS35" i="37"/>
  <c r="CR35" i="37"/>
  <c r="CQ35" i="37"/>
  <c r="CP35" i="37"/>
  <c r="CO35" i="37"/>
  <c r="CN35" i="37"/>
  <c r="CM35" i="37"/>
  <c r="CL35" i="37"/>
  <c r="CK35" i="37"/>
  <c r="CJ35" i="37"/>
  <c r="CI35" i="37"/>
  <c r="CH35" i="37"/>
  <c r="CG35" i="37"/>
  <c r="CF35" i="37"/>
  <c r="CE35" i="37"/>
  <c r="CD35" i="37"/>
  <c r="CC35" i="37"/>
  <c r="CB35" i="37"/>
  <c r="CA35" i="37"/>
  <c r="BZ35" i="37"/>
  <c r="BY35" i="37"/>
  <c r="BX35" i="37"/>
  <c r="BW35" i="37"/>
  <c r="BV35" i="37"/>
  <c r="BU35" i="37"/>
  <c r="BT35" i="37"/>
  <c r="BS35" i="37"/>
  <c r="BR35" i="37"/>
  <c r="BQ35" i="37"/>
  <c r="BP35" i="37"/>
  <c r="BO35" i="37"/>
  <c r="BN35" i="37"/>
  <c r="BM35" i="37"/>
  <c r="BL35" i="37"/>
  <c r="BK35" i="37"/>
  <c r="BJ35" i="37"/>
  <c r="BI35" i="37"/>
  <c r="BH35" i="37"/>
  <c r="BG35" i="37"/>
  <c r="BF35" i="37"/>
  <c r="BE35" i="37"/>
  <c r="BD35" i="37"/>
  <c r="BC35" i="37"/>
  <c r="BB35" i="37"/>
  <c r="BA35" i="37"/>
  <c r="AZ35" i="37"/>
  <c r="J101" i="53" s="1"/>
  <c r="AY35" i="37"/>
  <c r="AX35" i="37"/>
  <c r="AW35" i="37"/>
  <c r="AV35" i="37"/>
  <c r="AU35" i="37"/>
  <c r="AT35" i="37"/>
  <c r="AS35" i="37"/>
  <c r="AR35" i="37"/>
  <c r="AQ35" i="37"/>
  <c r="AP35" i="37"/>
  <c r="AO35" i="37"/>
  <c r="AN35" i="37"/>
  <c r="AM35" i="37"/>
  <c r="AL35" i="37"/>
  <c r="AK35" i="37"/>
  <c r="AJ35" i="37"/>
  <c r="AI35" i="37"/>
  <c r="AH35" i="37"/>
  <c r="AG35" i="37"/>
  <c r="AF35" i="37"/>
  <c r="AE35" i="37"/>
  <c r="AD35" i="37"/>
  <c r="AC35" i="37"/>
  <c r="AB35" i="37"/>
  <c r="AA35" i="37"/>
  <c r="Z35" i="37"/>
  <c r="Y35" i="37"/>
  <c r="X35" i="37"/>
  <c r="W35" i="37"/>
  <c r="V35" i="37"/>
  <c r="U35" i="37"/>
  <c r="T35" i="37"/>
  <c r="S35" i="37"/>
  <c r="R35" i="37"/>
  <c r="Q35" i="37"/>
  <c r="P35" i="37"/>
  <c r="O35" i="37"/>
  <c r="N35" i="37"/>
  <c r="M35" i="37"/>
  <c r="L35" i="37"/>
  <c r="K35" i="37"/>
  <c r="J35" i="37"/>
  <c r="I35" i="37"/>
  <c r="H35" i="37"/>
  <c r="G35" i="37"/>
  <c r="F35" i="37"/>
  <c r="E35" i="37"/>
  <c r="D35" i="37"/>
  <c r="FG34" i="37"/>
  <c r="J322" i="53" s="1"/>
  <c r="FF34" i="37"/>
  <c r="J320" i="53" s="1"/>
  <c r="FE34" i="37"/>
  <c r="J318" i="53" s="1"/>
  <c r="FD34" i="37"/>
  <c r="J316" i="53" s="1"/>
  <c r="FC34" i="37"/>
  <c r="FB34" i="37"/>
  <c r="FA34" i="37"/>
  <c r="EZ34" i="37"/>
  <c r="EY34" i="37"/>
  <c r="EX34" i="37"/>
  <c r="EW34" i="37"/>
  <c r="EV34" i="37"/>
  <c r="EU34" i="37"/>
  <c r="ET34" i="37"/>
  <c r="ES34" i="37"/>
  <c r="ER34" i="37"/>
  <c r="EQ34" i="37"/>
  <c r="EP34" i="37"/>
  <c r="EO34" i="37"/>
  <c r="EN34" i="37"/>
  <c r="EM34" i="37"/>
  <c r="EL34" i="37"/>
  <c r="EK34" i="37"/>
  <c r="EJ34" i="37"/>
  <c r="EI34" i="37"/>
  <c r="EH34" i="37"/>
  <c r="EG34" i="37"/>
  <c r="EF34" i="37"/>
  <c r="EE34" i="37"/>
  <c r="ED34" i="37"/>
  <c r="EC34" i="37"/>
  <c r="EB34" i="37"/>
  <c r="EA34" i="37"/>
  <c r="DZ34" i="37"/>
  <c r="DY34" i="37"/>
  <c r="DX34" i="37"/>
  <c r="DW34" i="37"/>
  <c r="DV34" i="37"/>
  <c r="DU34" i="37"/>
  <c r="DT34" i="37"/>
  <c r="DS34" i="37"/>
  <c r="DR34" i="37"/>
  <c r="DQ34" i="37"/>
  <c r="DP34" i="37"/>
  <c r="DO34" i="37"/>
  <c r="DN34" i="37"/>
  <c r="DM34" i="37"/>
  <c r="DL34" i="37"/>
  <c r="DK34" i="37"/>
  <c r="DJ34" i="37"/>
  <c r="DI34" i="37"/>
  <c r="DH34" i="37"/>
  <c r="DG34" i="37"/>
  <c r="DF34" i="37"/>
  <c r="DE34" i="37"/>
  <c r="DD34" i="37"/>
  <c r="DC34" i="37"/>
  <c r="DB34" i="37"/>
  <c r="DA34" i="37"/>
  <c r="CZ34" i="37"/>
  <c r="CY34" i="37"/>
  <c r="CX34" i="37"/>
  <c r="CW34" i="37"/>
  <c r="CV34" i="37"/>
  <c r="CU34" i="37"/>
  <c r="CT34" i="37"/>
  <c r="CS34" i="37"/>
  <c r="CR34" i="37"/>
  <c r="CQ34" i="37"/>
  <c r="CP34" i="37"/>
  <c r="CO34" i="37"/>
  <c r="CN34" i="37"/>
  <c r="CM34" i="37"/>
  <c r="CL34" i="37"/>
  <c r="CK34" i="37"/>
  <c r="CJ34" i="37"/>
  <c r="CI34" i="37"/>
  <c r="CH34" i="37"/>
  <c r="CG34" i="37"/>
  <c r="CF34" i="37"/>
  <c r="CE34" i="37"/>
  <c r="CD34" i="37"/>
  <c r="CC34" i="37"/>
  <c r="CB34" i="37"/>
  <c r="CA34" i="37"/>
  <c r="BZ34" i="37"/>
  <c r="BY34" i="37"/>
  <c r="BX34" i="37"/>
  <c r="BW34" i="37"/>
  <c r="BV34" i="37"/>
  <c r="BU34" i="37"/>
  <c r="BT34" i="37"/>
  <c r="BS34" i="37"/>
  <c r="BR34" i="37"/>
  <c r="BQ34" i="37"/>
  <c r="BP34" i="37"/>
  <c r="BO34" i="37"/>
  <c r="BN34" i="37"/>
  <c r="BM34" i="37"/>
  <c r="BL34" i="37"/>
  <c r="BK34" i="37"/>
  <c r="BJ34" i="37"/>
  <c r="BI34" i="37"/>
  <c r="BH34" i="37"/>
  <c r="BG34" i="37"/>
  <c r="BF34" i="37"/>
  <c r="BE34" i="37"/>
  <c r="BD34" i="37"/>
  <c r="BC34" i="37"/>
  <c r="BB34" i="37"/>
  <c r="BA34" i="37"/>
  <c r="AZ34" i="37"/>
  <c r="J100" i="53" s="1"/>
  <c r="AY34" i="37"/>
  <c r="AX34" i="37"/>
  <c r="AW34" i="37"/>
  <c r="AV34" i="37"/>
  <c r="AU34" i="37"/>
  <c r="AT34" i="37"/>
  <c r="AS34" i="37"/>
  <c r="AR34" i="37"/>
  <c r="AQ34" i="37"/>
  <c r="AP34" i="37"/>
  <c r="AO34" i="37"/>
  <c r="AN34" i="37"/>
  <c r="AM34" i="37"/>
  <c r="AL34" i="37"/>
  <c r="AK34" i="37"/>
  <c r="AJ34" i="37"/>
  <c r="AI34" i="37"/>
  <c r="AH34" i="37"/>
  <c r="AG34" i="37"/>
  <c r="AF34" i="37"/>
  <c r="AE34" i="37"/>
  <c r="AD34" i="37"/>
  <c r="AC34" i="37"/>
  <c r="AB34" i="37"/>
  <c r="AA34" i="37"/>
  <c r="Z34" i="37"/>
  <c r="Y34" i="37"/>
  <c r="X34" i="37"/>
  <c r="W34" i="37"/>
  <c r="V34" i="37"/>
  <c r="U34" i="37"/>
  <c r="T34" i="37"/>
  <c r="S34" i="37"/>
  <c r="R34" i="37"/>
  <c r="Q34" i="37"/>
  <c r="P34" i="37"/>
  <c r="O34" i="37"/>
  <c r="N34" i="37"/>
  <c r="M34" i="37"/>
  <c r="L34" i="37"/>
  <c r="K34" i="37"/>
  <c r="J34" i="37"/>
  <c r="I34" i="37"/>
  <c r="H34" i="37"/>
  <c r="G34" i="37"/>
  <c r="F34" i="37"/>
  <c r="E34" i="37"/>
  <c r="D34" i="37"/>
  <c r="FG42" i="37"/>
  <c r="FF42" i="37"/>
  <c r="FE42" i="37"/>
  <c r="FD42" i="37"/>
  <c r="FC42" i="37"/>
  <c r="FB42" i="37"/>
  <c r="FA42" i="37"/>
  <c r="EZ42" i="37"/>
  <c r="EY42" i="37"/>
  <c r="EX42" i="37"/>
  <c r="EW42" i="37"/>
  <c r="EV42" i="37"/>
  <c r="EU42" i="37"/>
  <c r="ET42" i="37"/>
  <c r="ES42" i="37"/>
  <c r="ER42" i="37"/>
  <c r="EQ42" i="37"/>
  <c r="EP42" i="37"/>
  <c r="EO42" i="37"/>
  <c r="EN42" i="37"/>
  <c r="EM42" i="37"/>
  <c r="EL42" i="37"/>
  <c r="EK42" i="37"/>
  <c r="EJ42" i="37"/>
  <c r="EI42" i="37"/>
  <c r="EH42" i="37"/>
  <c r="EG42" i="37"/>
  <c r="EF42" i="37"/>
  <c r="EE42" i="37"/>
  <c r="ED42" i="37"/>
  <c r="EC42" i="37"/>
  <c r="EB42" i="37"/>
  <c r="EA42" i="37"/>
  <c r="DZ42" i="37"/>
  <c r="DY42" i="37"/>
  <c r="DX42" i="37"/>
  <c r="DW42" i="37"/>
  <c r="DV42" i="37"/>
  <c r="DU42" i="37"/>
  <c r="DT42" i="37"/>
  <c r="DS42" i="37"/>
  <c r="DR42" i="37"/>
  <c r="DQ42" i="37"/>
  <c r="DP42" i="37"/>
  <c r="DO42" i="37"/>
  <c r="DN42" i="37"/>
  <c r="DM42" i="37"/>
  <c r="DL42" i="37"/>
  <c r="DK42" i="37"/>
  <c r="DJ42" i="37"/>
  <c r="DI42" i="37"/>
  <c r="DH42" i="37"/>
  <c r="DG42" i="37"/>
  <c r="DF42" i="37"/>
  <c r="DE42" i="37"/>
  <c r="DD42" i="37"/>
  <c r="DC42" i="37"/>
  <c r="DB42" i="37"/>
  <c r="DA42" i="37"/>
  <c r="CZ42" i="37"/>
  <c r="CY42" i="37"/>
  <c r="CX42" i="37"/>
  <c r="CW42" i="37"/>
  <c r="CV42" i="37"/>
  <c r="CU42" i="37"/>
  <c r="CT42" i="37"/>
  <c r="CS42" i="37"/>
  <c r="CR42" i="37"/>
  <c r="CQ42" i="37"/>
  <c r="CP42" i="37"/>
  <c r="CO42" i="37"/>
  <c r="CN42" i="37"/>
  <c r="CM42" i="37"/>
  <c r="CL42" i="37"/>
  <c r="CK42" i="37"/>
  <c r="CJ42" i="37"/>
  <c r="CI42" i="37"/>
  <c r="CH42" i="37"/>
  <c r="CG42" i="37"/>
  <c r="CF42" i="37"/>
  <c r="CE42" i="37"/>
  <c r="CD42" i="37"/>
  <c r="CC42" i="37"/>
  <c r="CB42" i="37"/>
  <c r="CA42" i="37"/>
  <c r="BZ42" i="37"/>
  <c r="BY42" i="37"/>
  <c r="BX42" i="37"/>
  <c r="BW42" i="37"/>
  <c r="BV42" i="37"/>
  <c r="BU42" i="37"/>
  <c r="BT42" i="37"/>
  <c r="BS42" i="37"/>
  <c r="BR42" i="37"/>
  <c r="BQ42" i="37"/>
  <c r="BP42" i="37"/>
  <c r="BO42" i="37"/>
  <c r="BN42" i="37"/>
  <c r="BM42" i="37"/>
  <c r="BL42" i="37"/>
  <c r="BK42" i="37"/>
  <c r="BJ42" i="37"/>
  <c r="BI42" i="37"/>
  <c r="BH42" i="37"/>
  <c r="BG42" i="37"/>
  <c r="BF42" i="37"/>
  <c r="BE42" i="37"/>
  <c r="BD42" i="37"/>
  <c r="BC42" i="37"/>
  <c r="BB42" i="37"/>
  <c r="BA42" i="37"/>
  <c r="AZ42" i="37"/>
  <c r="AY42" i="37"/>
  <c r="AX42" i="37"/>
  <c r="AW42" i="37"/>
  <c r="AV42" i="37"/>
  <c r="AU42" i="37"/>
  <c r="AT42" i="37"/>
  <c r="AS42" i="37"/>
  <c r="AR42" i="37"/>
  <c r="AQ42" i="37"/>
  <c r="AP42" i="37"/>
  <c r="AO42" i="37"/>
  <c r="AN42" i="37"/>
  <c r="AM42" i="37"/>
  <c r="AL42" i="37"/>
  <c r="AK42" i="37"/>
  <c r="AJ42" i="37"/>
  <c r="AI42" i="37"/>
  <c r="AH42" i="37"/>
  <c r="AG42" i="37"/>
  <c r="AF42" i="37"/>
  <c r="AE42" i="37"/>
  <c r="AD42" i="37"/>
  <c r="AC42" i="37"/>
  <c r="AB42" i="37"/>
  <c r="AA42" i="37"/>
  <c r="Z42" i="37"/>
  <c r="Y42" i="37"/>
  <c r="X42" i="37"/>
  <c r="W42" i="37"/>
  <c r="V42" i="37"/>
  <c r="U42" i="37"/>
  <c r="T42" i="37"/>
  <c r="S42" i="37"/>
  <c r="R42" i="37"/>
  <c r="Q42" i="37"/>
  <c r="P42" i="37"/>
  <c r="O42" i="37"/>
  <c r="N42" i="37"/>
  <c r="M42" i="37"/>
  <c r="L42" i="37"/>
  <c r="K42" i="37"/>
  <c r="J42" i="37"/>
  <c r="I42" i="37"/>
  <c r="H42" i="37"/>
  <c r="G42" i="37"/>
  <c r="F42" i="37"/>
  <c r="E42" i="37"/>
  <c r="D42" i="37"/>
  <c r="FG35" i="36"/>
  <c r="I323" i="53" s="1"/>
  <c r="FF35" i="36"/>
  <c r="I321" i="53" s="1"/>
  <c r="FE35" i="36"/>
  <c r="I319" i="53" s="1"/>
  <c r="FD35" i="36"/>
  <c r="I317" i="53" s="1"/>
  <c r="FC35" i="36"/>
  <c r="FB35" i="36"/>
  <c r="FA35" i="36"/>
  <c r="EZ35" i="36"/>
  <c r="EY35" i="36"/>
  <c r="EX35" i="36"/>
  <c r="EW35" i="36"/>
  <c r="EV35" i="36"/>
  <c r="EU35" i="36"/>
  <c r="ET35" i="36"/>
  <c r="ES35" i="36"/>
  <c r="ER35" i="36"/>
  <c r="EQ35" i="36"/>
  <c r="EP35" i="36"/>
  <c r="EO35" i="36"/>
  <c r="EN35" i="36"/>
  <c r="EM35" i="36"/>
  <c r="EL35" i="36"/>
  <c r="EK35" i="36"/>
  <c r="EJ35" i="36"/>
  <c r="EI35" i="36"/>
  <c r="EH35" i="36"/>
  <c r="EG35" i="36"/>
  <c r="EF35" i="36"/>
  <c r="EE35" i="36"/>
  <c r="ED35" i="36"/>
  <c r="EC35" i="36"/>
  <c r="EB35" i="36"/>
  <c r="EA35" i="36"/>
  <c r="DZ35" i="36"/>
  <c r="DY35" i="36"/>
  <c r="DX35" i="36"/>
  <c r="DW35" i="36"/>
  <c r="DV35" i="36"/>
  <c r="DU35" i="36"/>
  <c r="DT35" i="36"/>
  <c r="DS35" i="36"/>
  <c r="DR35" i="36"/>
  <c r="DQ35" i="36"/>
  <c r="DP35" i="36"/>
  <c r="DO35" i="36"/>
  <c r="DN35" i="36"/>
  <c r="DM35" i="36"/>
  <c r="DL35" i="36"/>
  <c r="DK35" i="36"/>
  <c r="DJ35" i="36"/>
  <c r="DI35" i="36"/>
  <c r="DH35" i="36"/>
  <c r="DG35" i="36"/>
  <c r="DF35" i="36"/>
  <c r="DE35" i="36"/>
  <c r="DD35" i="36"/>
  <c r="DC35" i="36"/>
  <c r="DB35" i="36"/>
  <c r="DA35" i="36"/>
  <c r="CZ35" i="36"/>
  <c r="CY35" i="36"/>
  <c r="CX35" i="36"/>
  <c r="CW35" i="36"/>
  <c r="CV35" i="36"/>
  <c r="CU35" i="36"/>
  <c r="CT35" i="36"/>
  <c r="CS35" i="36"/>
  <c r="CR35" i="36"/>
  <c r="CQ35" i="36"/>
  <c r="CP35" i="36"/>
  <c r="CO35" i="36"/>
  <c r="CN35" i="36"/>
  <c r="CM35" i="36"/>
  <c r="CL35" i="36"/>
  <c r="CK35" i="36"/>
  <c r="CJ35" i="36"/>
  <c r="CI35" i="36"/>
  <c r="CH35" i="36"/>
  <c r="CG35" i="36"/>
  <c r="CF35" i="36"/>
  <c r="CE35" i="36"/>
  <c r="CD35" i="36"/>
  <c r="CC35" i="36"/>
  <c r="CB35" i="36"/>
  <c r="CA35" i="36"/>
  <c r="BZ35" i="36"/>
  <c r="BY35" i="36"/>
  <c r="BX35" i="36"/>
  <c r="BW35" i="36"/>
  <c r="BV35" i="36"/>
  <c r="BU35" i="36"/>
  <c r="BT35" i="36"/>
  <c r="BS35" i="36"/>
  <c r="BR35" i="36"/>
  <c r="BQ35" i="36"/>
  <c r="BP35" i="36"/>
  <c r="BO35" i="36"/>
  <c r="BN35" i="36"/>
  <c r="BM35" i="36"/>
  <c r="BL35" i="36"/>
  <c r="BK35" i="36"/>
  <c r="BJ35" i="36"/>
  <c r="BI35" i="36"/>
  <c r="BH35" i="36"/>
  <c r="BH36" i="36" s="1"/>
  <c r="BG35" i="36"/>
  <c r="BF35" i="36"/>
  <c r="BE35" i="36"/>
  <c r="BD35" i="36"/>
  <c r="BC35" i="36"/>
  <c r="BB35" i="36"/>
  <c r="BA35" i="36"/>
  <c r="AZ35" i="36"/>
  <c r="I101" i="53" s="1"/>
  <c r="AX35" i="36"/>
  <c r="AW35" i="36"/>
  <c r="AV35" i="36"/>
  <c r="AU35" i="36"/>
  <c r="AT35" i="36"/>
  <c r="AS35" i="36"/>
  <c r="AR35" i="36"/>
  <c r="AQ35" i="36"/>
  <c r="AP35" i="36"/>
  <c r="AO35" i="36"/>
  <c r="AN35" i="36"/>
  <c r="AM35" i="36"/>
  <c r="AL35" i="36"/>
  <c r="AK35" i="36"/>
  <c r="AJ35" i="36"/>
  <c r="AI35" i="36"/>
  <c r="AH35" i="36"/>
  <c r="AG35" i="36"/>
  <c r="AF35" i="36"/>
  <c r="AE35" i="36"/>
  <c r="AD35" i="36"/>
  <c r="AC35" i="36"/>
  <c r="AB35" i="36"/>
  <c r="AA35" i="36"/>
  <c r="Z35" i="36"/>
  <c r="Y35" i="36"/>
  <c r="X35" i="36"/>
  <c r="W35" i="36"/>
  <c r="V35" i="36"/>
  <c r="U35" i="36"/>
  <c r="T35" i="36"/>
  <c r="S35" i="36"/>
  <c r="R35" i="36"/>
  <c r="Q35" i="36"/>
  <c r="P35" i="36"/>
  <c r="O35" i="36"/>
  <c r="N35" i="36"/>
  <c r="M35" i="36"/>
  <c r="L35" i="36"/>
  <c r="K35" i="36"/>
  <c r="J35" i="36"/>
  <c r="I35" i="36"/>
  <c r="H35" i="36"/>
  <c r="G35" i="36"/>
  <c r="F35" i="36"/>
  <c r="E35" i="36"/>
  <c r="D35" i="36"/>
  <c r="FG34" i="36"/>
  <c r="I322" i="53" s="1"/>
  <c r="FF34" i="36"/>
  <c r="I320" i="53" s="1"/>
  <c r="FE34" i="36"/>
  <c r="I318" i="53" s="1"/>
  <c r="FD34" i="36"/>
  <c r="I316" i="53" s="1"/>
  <c r="FC34" i="36"/>
  <c r="FB34" i="36"/>
  <c r="FA34" i="36"/>
  <c r="EZ34" i="36"/>
  <c r="EY34" i="36"/>
  <c r="EX34" i="36"/>
  <c r="EW34" i="36"/>
  <c r="EV34" i="36"/>
  <c r="EU34" i="36"/>
  <c r="ET34" i="36"/>
  <c r="ES34" i="36"/>
  <c r="ER34" i="36"/>
  <c r="EQ34" i="36"/>
  <c r="EP34" i="36"/>
  <c r="EO34" i="36"/>
  <c r="EN34" i="36"/>
  <c r="EM34" i="36"/>
  <c r="EL34" i="36"/>
  <c r="EK34" i="36"/>
  <c r="EJ34" i="36"/>
  <c r="EI34" i="36"/>
  <c r="EH34" i="36"/>
  <c r="EG34" i="36"/>
  <c r="EF34" i="36"/>
  <c r="EE34" i="36"/>
  <c r="ED34" i="36"/>
  <c r="EC34" i="36"/>
  <c r="EB34" i="36"/>
  <c r="EA34" i="36"/>
  <c r="DZ34" i="36"/>
  <c r="DY34" i="36"/>
  <c r="DX34" i="36"/>
  <c r="DW34" i="36"/>
  <c r="DV34" i="36"/>
  <c r="DU34" i="36"/>
  <c r="DT34" i="36"/>
  <c r="DS34" i="36"/>
  <c r="DR34" i="36"/>
  <c r="DQ34" i="36"/>
  <c r="DP34" i="36"/>
  <c r="DO34" i="36"/>
  <c r="DN34" i="36"/>
  <c r="DM34" i="36"/>
  <c r="DL34" i="36"/>
  <c r="DK34" i="36"/>
  <c r="DJ34" i="36"/>
  <c r="DI34" i="36"/>
  <c r="DH34" i="36"/>
  <c r="DG34" i="36"/>
  <c r="DF34" i="36"/>
  <c r="DE34" i="36"/>
  <c r="DD34" i="36"/>
  <c r="DC34" i="36"/>
  <c r="DB34" i="36"/>
  <c r="DA34" i="36"/>
  <c r="CZ34" i="36"/>
  <c r="CY34" i="36"/>
  <c r="CX34" i="36"/>
  <c r="CW34" i="36"/>
  <c r="CV34" i="36"/>
  <c r="CU34" i="36"/>
  <c r="CT34" i="36"/>
  <c r="CS34" i="36"/>
  <c r="CR34" i="36"/>
  <c r="CQ34" i="36"/>
  <c r="CP34" i="36"/>
  <c r="CO34" i="36"/>
  <c r="CN34" i="36"/>
  <c r="CM34" i="36"/>
  <c r="CL34" i="36"/>
  <c r="CK34" i="36"/>
  <c r="CJ34" i="36"/>
  <c r="CI34" i="36"/>
  <c r="CH34" i="36"/>
  <c r="CG34" i="36"/>
  <c r="CF34" i="36"/>
  <c r="CE34" i="36"/>
  <c r="CD34" i="36"/>
  <c r="CC34" i="36"/>
  <c r="CB34" i="36"/>
  <c r="CA34" i="36"/>
  <c r="BZ34" i="36"/>
  <c r="BY34" i="36"/>
  <c r="BX34" i="36"/>
  <c r="BW34" i="36"/>
  <c r="BV34" i="36"/>
  <c r="BU34" i="36"/>
  <c r="BT34" i="36"/>
  <c r="BS34" i="36"/>
  <c r="BR34" i="36"/>
  <c r="BQ34" i="36"/>
  <c r="BP34" i="36"/>
  <c r="BO34" i="36"/>
  <c r="BN34" i="36"/>
  <c r="BM34" i="36"/>
  <c r="BL34" i="36"/>
  <c r="BK34" i="36"/>
  <c r="BJ34" i="36"/>
  <c r="BI34" i="36"/>
  <c r="BG34" i="36"/>
  <c r="BF34" i="36"/>
  <c r="BE34" i="36"/>
  <c r="BD34" i="36"/>
  <c r="BC34" i="36"/>
  <c r="BB34" i="36"/>
  <c r="BA34" i="36"/>
  <c r="AZ34" i="36"/>
  <c r="I100" i="53" s="1"/>
  <c r="AY34" i="36"/>
  <c r="AY36" i="36" s="1"/>
  <c r="AX34" i="36"/>
  <c r="AW34" i="36"/>
  <c r="AV34" i="36"/>
  <c r="AU34" i="36"/>
  <c r="AT34" i="36"/>
  <c r="AS34" i="36"/>
  <c r="AR34" i="36"/>
  <c r="AQ34" i="36"/>
  <c r="AP34" i="36"/>
  <c r="AO34" i="36"/>
  <c r="AN34" i="36"/>
  <c r="AM34" i="36"/>
  <c r="AL34" i="36"/>
  <c r="AK34" i="36"/>
  <c r="AJ34" i="36"/>
  <c r="AI34" i="36"/>
  <c r="AH34" i="36"/>
  <c r="AG34" i="36"/>
  <c r="AF34" i="36"/>
  <c r="AE34" i="36"/>
  <c r="AD34" i="36"/>
  <c r="AC34" i="36"/>
  <c r="AB34" i="36"/>
  <c r="AA34" i="36"/>
  <c r="Z34" i="36"/>
  <c r="Y34" i="36"/>
  <c r="X34" i="36"/>
  <c r="W34" i="36"/>
  <c r="V34" i="36"/>
  <c r="U34" i="36"/>
  <c r="T34" i="36"/>
  <c r="S34" i="36"/>
  <c r="R34" i="36"/>
  <c r="Q34" i="36"/>
  <c r="P34" i="36"/>
  <c r="O34" i="36"/>
  <c r="N34" i="36"/>
  <c r="M34" i="36"/>
  <c r="L34" i="36"/>
  <c r="K34" i="36"/>
  <c r="J34" i="36"/>
  <c r="I34" i="36"/>
  <c r="H34" i="36"/>
  <c r="G34" i="36"/>
  <c r="F34" i="36"/>
  <c r="E34" i="36"/>
  <c r="D34" i="36"/>
  <c r="FG42" i="36"/>
  <c r="FF42" i="36"/>
  <c r="FE42" i="36"/>
  <c r="FD42" i="36"/>
  <c r="FC42" i="36"/>
  <c r="FB42" i="36"/>
  <c r="FA42" i="36"/>
  <c r="EZ42" i="36"/>
  <c r="EY42" i="36"/>
  <c r="EX42" i="36"/>
  <c r="EW42" i="36"/>
  <c r="EV42" i="36"/>
  <c r="EU42" i="36"/>
  <c r="ET42" i="36"/>
  <c r="ES42" i="36"/>
  <c r="ER42" i="36"/>
  <c r="EQ42" i="36"/>
  <c r="EP42" i="36"/>
  <c r="EO42" i="36"/>
  <c r="EN42" i="36"/>
  <c r="EM42" i="36"/>
  <c r="EL42" i="36"/>
  <c r="EK42" i="36"/>
  <c r="EJ42" i="36"/>
  <c r="EI42" i="36"/>
  <c r="EH42" i="36"/>
  <c r="EG42" i="36"/>
  <c r="EF42" i="36"/>
  <c r="EE42" i="36"/>
  <c r="ED42" i="36"/>
  <c r="EC42" i="36"/>
  <c r="EB42" i="36"/>
  <c r="EA42" i="36"/>
  <c r="DZ42" i="36"/>
  <c r="DY42" i="36"/>
  <c r="DX42" i="36"/>
  <c r="DW42" i="36"/>
  <c r="DV42" i="36"/>
  <c r="DU42" i="36"/>
  <c r="DT42" i="36"/>
  <c r="DS42" i="36"/>
  <c r="DR42" i="36"/>
  <c r="DQ42" i="36"/>
  <c r="DP42" i="36"/>
  <c r="DO42" i="36"/>
  <c r="DN42" i="36"/>
  <c r="DM42" i="36"/>
  <c r="DL42" i="36"/>
  <c r="DK42" i="36"/>
  <c r="DJ42" i="36"/>
  <c r="DI42" i="36"/>
  <c r="DH42" i="36"/>
  <c r="DG42" i="36"/>
  <c r="DF42" i="36"/>
  <c r="DE42" i="36"/>
  <c r="DD42" i="36"/>
  <c r="DC42" i="36"/>
  <c r="DB42" i="36"/>
  <c r="DA42" i="36"/>
  <c r="CZ42" i="36"/>
  <c r="CY42" i="36"/>
  <c r="CX42" i="36"/>
  <c r="CW42" i="36"/>
  <c r="CV42" i="36"/>
  <c r="CU42" i="36"/>
  <c r="CT42" i="36"/>
  <c r="CS42" i="36"/>
  <c r="CR42" i="36"/>
  <c r="CQ42" i="36"/>
  <c r="CP42" i="36"/>
  <c r="CO42" i="36"/>
  <c r="CN42" i="36"/>
  <c r="CM42" i="36"/>
  <c r="CL42" i="36"/>
  <c r="CK42" i="36"/>
  <c r="CJ42" i="36"/>
  <c r="CI42" i="36"/>
  <c r="CH42" i="36"/>
  <c r="CG42" i="36"/>
  <c r="CF42" i="36"/>
  <c r="CE42" i="36"/>
  <c r="CD42" i="36"/>
  <c r="CC42" i="36"/>
  <c r="CB42" i="36"/>
  <c r="CA42" i="36"/>
  <c r="BZ42" i="36"/>
  <c r="BY42" i="36"/>
  <c r="BX42" i="36"/>
  <c r="BW42" i="36"/>
  <c r="BV42" i="36"/>
  <c r="BU42" i="36"/>
  <c r="BT42" i="36"/>
  <c r="BS42" i="36"/>
  <c r="BR42" i="36"/>
  <c r="BQ42" i="36"/>
  <c r="BP42" i="36"/>
  <c r="BO42" i="36"/>
  <c r="BN42" i="36"/>
  <c r="BM42" i="36"/>
  <c r="BL42" i="36"/>
  <c r="BK42" i="36"/>
  <c r="BJ42" i="36"/>
  <c r="BI42" i="36"/>
  <c r="BH42" i="36"/>
  <c r="BG42" i="36"/>
  <c r="BF42" i="36"/>
  <c r="BE42" i="36"/>
  <c r="BD42" i="36"/>
  <c r="BC42" i="36"/>
  <c r="BB42" i="36"/>
  <c r="BA42" i="36"/>
  <c r="AZ42" i="36"/>
  <c r="AY42" i="36"/>
  <c r="AX42" i="36"/>
  <c r="AW42" i="36"/>
  <c r="AV42" i="36"/>
  <c r="AU42" i="36"/>
  <c r="AT42" i="36"/>
  <c r="AS42" i="36"/>
  <c r="AR42" i="36"/>
  <c r="AQ42" i="36"/>
  <c r="AP42" i="36"/>
  <c r="AO42" i="36"/>
  <c r="AN42" i="36"/>
  <c r="AM42" i="36"/>
  <c r="AL42" i="36"/>
  <c r="AK42" i="36"/>
  <c r="AJ42" i="36"/>
  <c r="AI42" i="36"/>
  <c r="AH42" i="36"/>
  <c r="AG42" i="36"/>
  <c r="AF42" i="36"/>
  <c r="AE42" i="36"/>
  <c r="AD42" i="36"/>
  <c r="AC42" i="36"/>
  <c r="AB42" i="36"/>
  <c r="AA42" i="36"/>
  <c r="Z42" i="36"/>
  <c r="Y42" i="36"/>
  <c r="X42" i="36"/>
  <c r="W42" i="36"/>
  <c r="V42" i="36"/>
  <c r="U42" i="36"/>
  <c r="T42" i="36"/>
  <c r="S42" i="36"/>
  <c r="R42" i="36"/>
  <c r="Q42" i="36"/>
  <c r="P42" i="36"/>
  <c r="O42" i="36"/>
  <c r="N42" i="36"/>
  <c r="M42" i="36"/>
  <c r="L42" i="36"/>
  <c r="K42" i="36"/>
  <c r="J42" i="36"/>
  <c r="I42" i="36"/>
  <c r="H42" i="36"/>
  <c r="G42" i="36"/>
  <c r="F42" i="36"/>
  <c r="E42" i="36"/>
  <c r="D42" i="36"/>
  <c r="FG35" i="35"/>
  <c r="H323" i="53" s="1"/>
  <c r="FF35" i="35"/>
  <c r="H321" i="53" s="1"/>
  <c r="FE35" i="35"/>
  <c r="H319" i="53" s="1"/>
  <c r="FD35" i="35"/>
  <c r="H317" i="53" s="1"/>
  <c r="FC35" i="35"/>
  <c r="FB35" i="35"/>
  <c r="FA35" i="35"/>
  <c r="EZ35" i="35"/>
  <c r="EY35" i="35"/>
  <c r="EX35" i="35"/>
  <c r="EW35" i="35"/>
  <c r="EV35" i="35"/>
  <c r="EU35" i="35"/>
  <c r="ET35" i="35"/>
  <c r="ES35" i="35"/>
  <c r="ER35" i="35"/>
  <c r="EQ35" i="35"/>
  <c r="EP35" i="35"/>
  <c r="EO35" i="35"/>
  <c r="EN35" i="35"/>
  <c r="EM35" i="35"/>
  <c r="EL35" i="35"/>
  <c r="EK35" i="35"/>
  <c r="EJ35" i="35"/>
  <c r="EI35" i="35"/>
  <c r="EH35" i="35"/>
  <c r="EG35" i="35"/>
  <c r="EF35" i="35"/>
  <c r="EE35" i="35"/>
  <c r="ED35" i="35"/>
  <c r="EC35" i="35"/>
  <c r="EB35" i="35"/>
  <c r="EA35" i="35"/>
  <c r="DZ35" i="35"/>
  <c r="DY35" i="35"/>
  <c r="DX35" i="35"/>
  <c r="DW35" i="35"/>
  <c r="DV35" i="35"/>
  <c r="DU35" i="35"/>
  <c r="DT35" i="35"/>
  <c r="DS35" i="35"/>
  <c r="DR35" i="35"/>
  <c r="DQ35" i="35"/>
  <c r="DP35" i="35"/>
  <c r="DO35" i="35"/>
  <c r="DN35" i="35"/>
  <c r="DM35" i="35"/>
  <c r="DL35" i="35"/>
  <c r="DK35" i="35"/>
  <c r="DJ35" i="35"/>
  <c r="DI35" i="35"/>
  <c r="DH35" i="35"/>
  <c r="DG35" i="35"/>
  <c r="DF35" i="35"/>
  <c r="DE35" i="35"/>
  <c r="DD35" i="35"/>
  <c r="DC35" i="35"/>
  <c r="DB35" i="35"/>
  <c r="DA35" i="35"/>
  <c r="CZ35" i="35"/>
  <c r="CY35" i="35"/>
  <c r="CX35" i="35"/>
  <c r="CW35" i="35"/>
  <c r="CV35" i="35"/>
  <c r="CU35" i="35"/>
  <c r="CT35" i="35"/>
  <c r="CS35" i="35"/>
  <c r="CR35" i="35"/>
  <c r="CQ35" i="35"/>
  <c r="CP35" i="35"/>
  <c r="CO35" i="35"/>
  <c r="CN35" i="35"/>
  <c r="CM35" i="35"/>
  <c r="CL35" i="35"/>
  <c r="CK35" i="35"/>
  <c r="CJ35" i="35"/>
  <c r="CI35" i="35"/>
  <c r="CH35" i="35"/>
  <c r="CG35" i="35"/>
  <c r="CF35" i="35"/>
  <c r="CE35" i="35"/>
  <c r="CD35" i="35"/>
  <c r="CC35" i="35"/>
  <c r="CB35" i="35"/>
  <c r="CA35" i="35"/>
  <c r="BZ35" i="35"/>
  <c r="BY35" i="35"/>
  <c r="BX35" i="35"/>
  <c r="BW35" i="35"/>
  <c r="BV35" i="35"/>
  <c r="BU35" i="35"/>
  <c r="BT35" i="35"/>
  <c r="BS35" i="35"/>
  <c r="BR35" i="35"/>
  <c r="BQ35" i="35"/>
  <c r="BP35" i="35"/>
  <c r="BO35" i="35"/>
  <c r="BN35" i="35"/>
  <c r="BM35" i="35"/>
  <c r="BL35" i="35"/>
  <c r="BK35" i="35"/>
  <c r="BJ35" i="35"/>
  <c r="BI35" i="35"/>
  <c r="BH35" i="35"/>
  <c r="BG35" i="35"/>
  <c r="BF35" i="35"/>
  <c r="BE35" i="35"/>
  <c r="BD35" i="35"/>
  <c r="BC35" i="35"/>
  <c r="BB35" i="35"/>
  <c r="BA35" i="35"/>
  <c r="AZ35" i="35"/>
  <c r="H101" i="53" s="1"/>
  <c r="AY35" i="35"/>
  <c r="AX35" i="35"/>
  <c r="AW35" i="35"/>
  <c r="AV35" i="35"/>
  <c r="AU35" i="35"/>
  <c r="AT35" i="35"/>
  <c r="AS35" i="35"/>
  <c r="AR35" i="35"/>
  <c r="AQ35" i="35"/>
  <c r="AP35" i="35"/>
  <c r="AO35" i="35"/>
  <c r="AN35" i="35"/>
  <c r="AM35" i="35"/>
  <c r="AL35" i="35"/>
  <c r="AK35" i="35"/>
  <c r="AJ35" i="35"/>
  <c r="AI35" i="35"/>
  <c r="AH35" i="35"/>
  <c r="AG35" i="35"/>
  <c r="AF35" i="35"/>
  <c r="AE35" i="35"/>
  <c r="AD35" i="35"/>
  <c r="AC35" i="35"/>
  <c r="AB35" i="35"/>
  <c r="AA35" i="35"/>
  <c r="Z35" i="35"/>
  <c r="Y35" i="35"/>
  <c r="X35" i="35"/>
  <c r="W35" i="35"/>
  <c r="V35" i="35"/>
  <c r="U35" i="35"/>
  <c r="T35" i="35"/>
  <c r="S35" i="35"/>
  <c r="R35" i="35"/>
  <c r="Q35" i="35"/>
  <c r="P35" i="35"/>
  <c r="O35" i="35"/>
  <c r="N35" i="35"/>
  <c r="M35" i="35"/>
  <c r="L35" i="35"/>
  <c r="K35" i="35"/>
  <c r="J35" i="35"/>
  <c r="I35" i="35"/>
  <c r="H35" i="35"/>
  <c r="G35" i="35"/>
  <c r="F35" i="35"/>
  <c r="E35" i="35"/>
  <c r="D35" i="35"/>
  <c r="FG34" i="35"/>
  <c r="H322" i="53" s="1"/>
  <c r="FF34" i="35"/>
  <c r="FE34" i="35"/>
  <c r="FD34" i="35"/>
  <c r="H316" i="53" s="1"/>
  <c r="FC34" i="35"/>
  <c r="FB34" i="35"/>
  <c r="FA34" i="35"/>
  <c r="EZ34" i="35"/>
  <c r="EY34" i="35"/>
  <c r="EX34" i="35"/>
  <c r="EW34" i="35"/>
  <c r="EV34" i="35"/>
  <c r="EU34" i="35"/>
  <c r="ET34" i="35"/>
  <c r="ES34" i="35"/>
  <c r="ER34" i="35"/>
  <c r="EQ34" i="35"/>
  <c r="EP34" i="35"/>
  <c r="EP36" i="35" s="1"/>
  <c r="EO34" i="35"/>
  <c r="EN34" i="35"/>
  <c r="EM34" i="35"/>
  <c r="EL34" i="35"/>
  <c r="EK34" i="35"/>
  <c r="EJ34" i="35"/>
  <c r="EI34" i="35"/>
  <c r="EH34" i="35"/>
  <c r="EG34" i="35"/>
  <c r="EF34" i="35"/>
  <c r="EE34" i="35"/>
  <c r="ED34" i="35"/>
  <c r="EC34" i="35"/>
  <c r="EB34" i="35"/>
  <c r="EA34" i="35"/>
  <c r="DZ34" i="35"/>
  <c r="DY34" i="35"/>
  <c r="DX34" i="35"/>
  <c r="DW34" i="35"/>
  <c r="DV34" i="35"/>
  <c r="DU34" i="35"/>
  <c r="DT34" i="35"/>
  <c r="DS34" i="35"/>
  <c r="DR34" i="35"/>
  <c r="DQ34" i="35"/>
  <c r="DP34" i="35"/>
  <c r="DO34" i="35"/>
  <c r="DN34" i="35"/>
  <c r="DM34" i="35"/>
  <c r="DL34" i="35"/>
  <c r="DK34" i="35"/>
  <c r="DJ34" i="35"/>
  <c r="DI34" i="35"/>
  <c r="DH34" i="35"/>
  <c r="DG34" i="35"/>
  <c r="DF34" i="35"/>
  <c r="DE34" i="35"/>
  <c r="DD34" i="35"/>
  <c r="DC34" i="35"/>
  <c r="DB34" i="35"/>
  <c r="DA34" i="35"/>
  <c r="CZ34" i="35"/>
  <c r="CY34" i="35"/>
  <c r="CX34" i="35"/>
  <c r="CW34" i="35"/>
  <c r="CV34" i="35"/>
  <c r="CU34" i="35"/>
  <c r="CT34" i="35"/>
  <c r="CS34" i="35"/>
  <c r="CR34" i="35"/>
  <c r="CQ34" i="35"/>
  <c r="CP34" i="35"/>
  <c r="CO34" i="35"/>
  <c r="CN34" i="35"/>
  <c r="CM34" i="35"/>
  <c r="CL34" i="35"/>
  <c r="CK34" i="35"/>
  <c r="CJ34" i="35"/>
  <c r="CI34" i="35"/>
  <c r="CH34" i="35"/>
  <c r="CG34" i="35"/>
  <c r="CF34" i="35"/>
  <c r="CE34" i="35"/>
  <c r="CD34" i="35"/>
  <c r="CC34" i="35"/>
  <c r="CB34" i="35"/>
  <c r="CA34" i="35"/>
  <c r="BZ34" i="35"/>
  <c r="BY34" i="35"/>
  <c r="BX34" i="35"/>
  <c r="BW34" i="35"/>
  <c r="BV34" i="35"/>
  <c r="BU34" i="35"/>
  <c r="BT34" i="35"/>
  <c r="BS34" i="35"/>
  <c r="BR34" i="35"/>
  <c r="BQ34" i="35"/>
  <c r="BP34" i="35"/>
  <c r="BO34" i="35"/>
  <c r="BN34" i="35"/>
  <c r="BM34" i="35"/>
  <c r="BL34" i="35"/>
  <c r="BK34" i="35"/>
  <c r="BJ34" i="35"/>
  <c r="BI34" i="35"/>
  <c r="BH34" i="35"/>
  <c r="BG34" i="35"/>
  <c r="BF34" i="35"/>
  <c r="BE34" i="35"/>
  <c r="BD34" i="35"/>
  <c r="BC34" i="35"/>
  <c r="BB34" i="35"/>
  <c r="BA34" i="35"/>
  <c r="AZ34" i="35"/>
  <c r="H100" i="53" s="1"/>
  <c r="AY34" i="35"/>
  <c r="AX34" i="35"/>
  <c r="AW34" i="35"/>
  <c r="AV34" i="35"/>
  <c r="AU34" i="35"/>
  <c r="AT34" i="35"/>
  <c r="AS34" i="35"/>
  <c r="AR34" i="35"/>
  <c r="AQ34" i="35"/>
  <c r="AP34" i="35"/>
  <c r="AO34" i="35"/>
  <c r="AN34" i="35"/>
  <c r="AM34" i="35"/>
  <c r="AL34" i="35"/>
  <c r="AK34" i="35"/>
  <c r="AJ34" i="35"/>
  <c r="AI34" i="35"/>
  <c r="AH34" i="35"/>
  <c r="AG34" i="35"/>
  <c r="AF34" i="35"/>
  <c r="AE34" i="35"/>
  <c r="AD34" i="35"/>
  <c r="AC34" i="35"/>
  <c r="AB34" i="35"/>
  <c r="AA34" i="35"/>
  <c r="Z34" i="35"/>
  <c r="Y34" i="35"/>
  <c r="X34" i="35"/>
  <c r="W34" i="35"/>
  <c r="V34" i="35"/>
  <c r="U34" i="35"/>
  <c r="T34" i="35"/>
  <c r="S34" i="35"/>
  <c r="R34" i="35"/>
  <c r="Q34" i="35"/>
  <c r="P34" i="35"/>
  <c r="O34" i="35"/>
  <c r="N34" i="35"/>
  <c r="M34" i="35"/>
  <c r="L34" i="35"/>
  <c r="K34" i="35"/>
  <c r="J34" i="35"/>
  <c r="I34" i="35"/>
  <c r="H34" i="35"/>
  <c r="G34" i="35"/>
  <c r="F34" i="35"/>
  <c r="E34" i="35"/>
  <c r="D34" i="35"/>
  <c r="FG42" i="35"/>
  <c r="FF42" i="35"/>
  <c r="FE42" i="35"/>
  <c r="FD42" i="35"/>
  <c r="FC42" i="35"/>
  <c r="FB42" i="35"/>
  <c r="FA42" i="35"/>
  <c r="EZ42" i="35"/>
  <c r="EY42" i="35"/>
  <c r="EX42" i="35"/>
  <c r="EW42" i="35"/>
  <c r="EV42" i="35"/>
  <c r="EU42" i="35"/>
  <c r="ET42" i="35"/>
  <c r="ES42" i="35"/>
  <c r="ER42" i="35"/>
  <c r="EQ42" i="35"/>
  <c r="EP42" i="35"/>
  <c r="EO42" i="35"/>
  <c r="EN42" i="35"/>
  <c r="EM42" i="35"/>
  <c r="EL42" i="35"/>
  <c r="EK42" i="35"/>
  <c r="EJ42" i="35"/>
  <c r="EI42" i="35"/>
  <c r="EH42" i="35"/>
  <c r="EG42" i="35"/>
  <c r="EF42" i="35"/>
  <c r="EE42" i="35"/>
  <c r="ED42" i="35"/>
  <c r="EC42" i="35"/>
  <c r="EB42" i="35"/>
  <c r="EA42" i="35"/>
  <c r="DZ42" i="35"/>
  <c r="DY42" i="35"/>
  <c r="DX42" i="35"/>
  <c r="DW42" i="35"/>
  <c r="DV42" i="35"/>
  <c r="DU42" i="35"/>
  <c r="DT42" i="35"/>
  <c r="DS42" i="35"/>
  <c r="DR42" i="35"/>
  <c r="DQ42" i="35"/>
  <c r="DP42" i="35"/>
  <c r="DO42" i="35"/>
  <c r="DN42" i="35"/>
  <c r="DM42" i="35"/>
  <c r="DL42" i="35"/>
  <c r="DK42" i="35"/>
  <c r="DJ42" i="35"/>
  <c r="DI42" i="35"/>
  <c r="DH42" i="35"/>
  <c r="DG42" i="35"/>
  <c r="DF42" i="35"/>
  <c r="DE42" i="35"/>
  <c r="DD42" i="35"/>
  <c r="DC42" i="35"/>
  <c r="DB42" i="35"/>
  <c r="DA42" i="35"/>
  <c r="CZ42" i="35"/>
  <c r="CY42" i="35"/>
  <c r="CX42" i="35"/>
  <c r="CW42" i="35"/>
  <c r="CV42" i="35"/>
  <c r="CU42" i="35"/>
  <c r="CT42" i="35"/>
  <c r="CS42" i="35"/>
  <c r="CR42" i="35"/>
  <c r="CQ42" i="35"/>
  <c r="CP42" i="35"/>
  <c r="CO42" i="35"/>
  <c r="CN42" i="35"/>
  <c r="CM42" i="35"/>
  <c r="CL42" i="35"/>
  <c r="CK42" i="35"/>
  <c r="CJ42" i="35"/>
  <c r="CI42" i="35"/>
  <c r="CH42" i="35"/>
  <c r="CG42" i="35"/>
  <c r="CF42" i="35"/>
  <c r="CE42" i="35"/>
  <c r="CD42" i="35"/>
  <c r="CC42" i="35"/>
  <c r="CB42" i="35"/>
  <c r="CA42" i="35"/>
  <c r="BZ42" i="35"/>
  <c r="BY42" i="35"/>
  <c r="BX42" i="35"/>
  <c r="BW42" i="35"/>
  <c r="BV42" i="35"/>
  <c r="BU42" i="35"/>
  <c r="BT42" i="35"/>
  <c r="BS42" i="35"/>
  <c r="BR42" i="35"/>
  <c r="BQ42" i="35"/>
  <c r="BP42" i="35"/>
  <c r="BO42" i="35"/>
  <c r="BN42" i="35"/>
  <c r="BM42" i="35"/>
  <c r="BL42" i="35"/>
  <c r="BK42" i="35"/>
  <c r="BJ42" i="35"/>
  <c r="BI42" i="35"/>
  <c r="BH42" i="35"/>
  <c r="BG42" i="35"/>
  <c r="BF42" i="35"/>
  <c r="BE42" i="35"/>
  <c r="BD42" i="35"/>
  <c r="BC42" i="35"/>
  <c r="BB42" i="35"/>
  <c r="BA42" i="35"/>
  <c r="AZ42" i="35"/>
  <c r="AY42" i="35"/>
  <c r="AX42" i="35"/>
  <c r="AW42" i="35"/>
  <c r="AV42" i="35"/>
  <c r="AU42" i="35"/>
  <c r="AT42" i="35"/>
  <c r="AS42" i="35"/>
  <c r="AR42" i="35"/>
  <c r="AQ42" i="35"/>
  <c r="AP42" i="35"/>
  <c r="AO42" i="35"/>
  <c r="AN42" i="35"/>
  <c r="AM42" i="35"/>
  <c r="AL42" i="35"/>
  <c r="AK42" i="35"/>
  <c r="AJ42" i="35"/>
  <c r="AI42" i="35"/>
  <c r="AH42" i="35"/>
  <c r="AG42" i="35"/>
  <c r="AF42" i="35"/>
  <c r="AE42" i="35"/>
  <c r="AD42" i="35"/>
  <c r="AC42" i="35"/>
  <c r="AB42" i="35"/>
  <c r="AA42" i="35"/>
  <c r="Z42" i="35"/>
  <c r="Y42" i="35"/>
  <c r="X42" i="35"/>
  <c r="W42" i="35"/>
  <c r="V42" i="35"/>
  <c r="U42" i="35"/>
  <c r="T42" i="35"/>
  <c r="S42" i="35"/>
  <c r="R42" i="35"/>
  <c r="Q42" i="35"/>
  <c r="P42" i="35"/>
  <c r="O42" i="35"/>
  <c r="N42" i="35"/>
  <c r="M42" i="35"/>
  <c r="L42" i="35"/>
  <c r="K42" i="35"/>
  <c r="J42" i="35"/>
  <c r="I42" i="35"/>
  <c r="H42" i="35"/>
  <c r="G42" i="35"/>
  <c r="F42" i="35"/>
  <c r="E42" i="35"/>
  <c r="D42" i="35"/>
  <c r="FG35" i="34"/>
  <c r="G323" i="53" s="1"/>
  <c r="FF35" i="34"/>
  <c r="G321" i="53" s="1"/>
  <c r="FE35" i="34"/>
  <c r="G319" i="53" s="1"/>
  <c r="FD35" i="34"/>
  <c r="G317" i="53" s="1"/>
  <c r="FC35" i="34"/>
  <c r="FB35" i="34"/>
  <c r="FA35" i="34"/>
  <c r="EZ35" i="34"/>
  <c r="EY35" i="34"/>
  <c r="EX35" i="34"/>
  <c r="EW35" i="34"/>
  <c r="EV35" i="34"/>
  <c r="EU35" i="34"/>
  <c r="ET35" i="34"/>
  <c r="ES35" i="34"/>
  <c r="ER35" i="34"/>
  <c r="EQ35" i="34"/>
  <c r="EP35" i="34"/>
  <c r="EO35" i="34"/>
  <c r="EM35" i="34"/>
  <c r="EL35" i="34"/>
  <c r="EK35" i="34"/>
  <c r="EJ35" i="34"/>
  <c r="EI35" i="34"/>
  <c r="EH35" i="34"/>
  <c r="EG35" i="34"/>
  <c r="EF35" i="34"/>
  <c r="EE35" i="34"/>
  <c r="ED35" i="34"/>
  <c r="EC35" i="34"/>
  <c r="EB35" i="34"/>
  <c r="EA35" i="34"/>
  <c r="DZ35" i="34"/>
  <c r="DY35" i="34"/>
  <c r="DX35" i="34"/>
  <c r="DW35" i="34"/>
  <c r="DV35" i="34"/>
  <c r="DU35" i="34"/>
  <c r="DT35" i="34"/>
  <c r="DS35" i="34"/>
  <c r="DR35" i="34"/>
  <c r="DQ35" i="34"/>
  <c r="DP35" i="34"/>
  <c r="DO35" i="34"/>
  <c r="DN35" i="34"/>
  <c r="DM35" i="34"/>
  <c r="DL35" i="34"/>
  <c r="DK35" i="34"/>
  <c r="DJ35" i="34"/>
  <c r="DI35" i="34"/>
  <c r="DH35" i="34"/>
  <c r="DG35" i="34"/>
  <c r="DF35" i="34"/>
  <c r="DE35" i="34"/>
  <c r="DD35" i="34"/>
  <c r="DC35" i="34"/>
  <c r="DB35" i="34"/>
  <c r="DA35" i="34"/>
  <c r="CZ35" i="34"/>
  <c r="CY35" i="34"/>
  <c r="CX35" i="34"/>
  <c r="CW35" i="34"/>
  <c r="CV35" i="34"/>
  <c r="CU35" i="34"/>
  <c r="CT35" i="34"/>
  <c r="CS35" i="34"/>
  <c r="CR35" i="34"/>
  <c r="CQ35" i="34"/>
  <c r="CP35" i="34"/>
  <c r="CO35" i="34"/>
  <c r="CN35" i="34"/>
  <c r="CM35" i="34"/>
  <c r="CL35" i="34"/>
  <c r="CL36" i="34" s="1"/>
  <c r="CK35" i="34"/>
  <c r="CJ35" i="34"/>
  <c r="CI35" i="34"/>
  <c r="CH35" i="34"/>
  <c r="CG35" i="34"/>
  <c r="CF35" i="34"/>
  <c r="CE35" i="34"/>
  <c r="CD35" i="34"/>
  <c r="CC35" i="34"/>
  <c r="CB35" i="34"/>
  <c r="CA35" i="34"/>
  <c r="BZ35" i="34"/>
  <c r="BY35" i="34"/>
  <c r="BX35" i="34"/>
  <c r="BW35" i="34"/>
  <c r="BV35" i="34"/>
  <c r="BU35" i="34"/>
  <c r="BT35" i="34"/>
  <c r="BS35" i="34"/>
  <c r="BR35" i="34"/>
  <c r="BQ35" i="34"/>
  <c r="BP35" i="34"/>
  <c r="BO35" i="34"/>
  <c r="BN35" i="34"/>
  <c r="BM35" i="34"/>
  <c r="BL35" i="34"/>
  <c r="BK35" i="34"/>
  <c r="BJ35" i="34"/>
  <c r="BI35" i="34"/>
  <c r="BH35" i="34"/>
  <c r="BG35" i="34"/>
  <c r="BF35" i="34"/>
  <c r="BE35" i="34"/>
  <c r="BC35" i="34"/>
  <c r="BB35" i="34"/>
  <c r="BA35" i="34"/>
  <c r="AZ35" i="34"/>
  <c r="G101" i="53" s="1"/>
  <c r="AY35" i="34"/>
  <c r="AX35" i="34"/>
  <c r="AW35" i="34"/>
  <c r="AV35" i="34"/>
  <c r="AU35" i="34"/>
  <c r="AT35" i="34"/>
  <c r="AS35" i="34"/>
  <c r="AR35" i="34"/>
  <c r="AQ35" i="34"/>
  <c r="AP35" i="34"/>
  <c r="AO35" i="34"/>
  <c r="AN35" i="34"/>
  <c r="AL35" i="34"/>
  <c r="AK35" i="34"/>
  <c r="AJ35" i="34"/>
  <c r="AI35" i="34"/>
  <c r="AH35" i="34"/>
  <c r="AG35" i="34"/>
  <c r="AF35" i="34"/>
  <c r="AE35" i="34"/>
  <c r="AD35" i="34"/>
  <c r="AC35" i="34"/>
  <c r="AB35" i="34"/>
  <c r="AA35" i="34"/>
  <c r="Z35" i="34"/>
  <c r="Y35" i="34"/>
  <c r="X35" i="34"/>
  <c r="W35" i="34"/>
  <c r="V35" i="34"/>
  <c r="U35" i="34"/>
  <c r="T35" i="34"/>
  <c r="S35" i="34"/>
  <c r="R35" i="34"/>
  <c r="Q35" i="34"/>
  <c r="P35" i="34"/>
  <c r="O35" i="34"/>
  <c r="N35" i="34"/>
  <c r="M35" i="34"/>
  <c r="L35" i="34"/>
  <c r="K35" i="34"/>
  <c r="J35" i="34"/>
  <c r="I35" i="34"/>
  <c r="F35" i="34"/>
  <c r="E35" i="34"/>
  <c r="D35" i="34"/>
  <c r="G322" i="53"/>
  <c r="FF34" i="34"/>
  <c r="G320" i="53" s="1"/>
  <c r="FE34" i="34"/>
  <c r="G318" i="53" s="1"/>
  <c r="FD34" i="34"/>
  <c r="G316" i="53" s="1"/>
  <c r="FC34" i="34"/>
  <c r="FB34" i="34"/>
  <c r="FA34" i="34"/>
  <c r="EZ34" i="34"/>
  <c r="EY34" i="34"/>
  <c r="EX34" i="34"/>
  <c r="EW34" i="34"/>
  <c r="EV34" i="34"/>
  <c r="EU34" i="34"/>
  <c r="ET34" i="34"/>
  <c r="ES34" i="34"/>
  <c r="ER34" i="34"/>
  <c r="EQ34" i="34"/>
  <c r="EP34" i="34"/>
  <c r="EO34" i="34"/>
  <c r="EN34" i="34"/>
  <c r="EN36" i="34" s="1"/>
  <c r="EM34" i="34"/>
  <c r="EL34" i="34"/>
  <c r="EK34" i="34"/>
  <c r="EJ34" i="34"/>
  <c r="EI34" i="34"/>
  <c r="EH34" i="34"/>
  <c r="EG34" i="34"/>
  <c r="EE34" i="34"/>
  <c r="ED34" i="34"/>
  <c r="EC34" i="34"/>
  <c r="EB34" i="34"/>
  <c r="EA34" i="34"/>
  <c r="DZ34" i="34"/>
  <c r="DY34" i="34"/>
  <c r="DX34" i="34"/>
  <c r="DW34" i="34"/>
  <c r="DV34" i="34"/>
  <c r="DU34" i="34"/>
  <c r="DT34" i="34"/>
  <c r="DS34" i="34"/>
  <c r="DR34" i="34"/>
  <c r="DQ34" i="34"/>
  <c r="DP34" i="34"/>
  <c r="DO34" i="34"/>
  <c r="DN34" i="34"/>
  <c r="DM34" i="34"/>
  <c r="DL34" i="34"/>
  <c r="DK34" i="34"/>
  <c r="DJ34" i="34"/>
  <c r="DI34" i="34"/>
  <c r="DH34" i="34"/>
  <c r="DG34" i="34"/>
  <c r="DF34" i="34"/>
  <c r="DE34" i="34"/>
  <c r="DD34" i="34"/>
  <c r="DC34" i="34"/>
  <c r="DB34" i="34"/>
  <c r="DA34" i="34"/>
  <c r="CZ34" i="34"/>
  <c r="CY34" i="34"/>
  <c r="CX34" i="34"/>
  <c r="CW34" i="34"/>
  <c r="CV34" i="34"/>
  <c r="CU34" i="34"/>
  <c r="CT34" i="34"/>
  <c r="CS34" i="34"/>
  <c r="CR34" i="34"/>
  <c r="CQ34" i="34"/>
  <c r="CP34" i="34"/>
  <c r="CN34" i="34"/>
  <c r="CM34" i="34"/>
  <c r="CK34" i="34"/>
  <c r="CJ34" i="34"/>
  <c r="CI34" i="34"/>
  <c r="CH34" i="34"/>
  <c r="CG34" i="34"/>
  <c r="CF34" i="34"/>
  <c r="CE34" i="34"/>
  <c r="CD34" i="34"/>
  <c r="CC34" i="34"/>
  <c r="CB34" i="34"/>
  <c r="CA34" i="34"/>
  <c r="BZ34" i="34"/>
  <c r="BY34" i="34"/>
  <c r="BX34" i="34"/>
  <c r="BW34" i="34"/>
  <c r="BV34" i="34"/>
  <c r="BU34" i="34"/>
  <c r="BT34" i="34"/>
  <c r="BS34" i="34"/>
  <c r="BR34" i="34"/>
  <c r="BQ34" i="34"/>
  <c r="BP34" i="34"/>
  <c r="BO34" i="34"/>
  <c r="BN34" i="34"/>
  <c r="BM34" i="34"/>
  <c r="BL34" i="34"/>
  <c r="BK34" i="34"/>
  <c r="BJ34" i="34"/>
  <c r="BI34" i="34"/>
  <c r="BG34" i="34"/>
  <c r="BF34" i="34"/>
  <c r="BE34" i="34"/>
  <c r="BD34" i="34"/>
  <c r="BC34" i="34"/>
  <c r="BB34" i="34"/>
  <c r="BA34" i="34"/>
  <c r="AZ34" i="34"/>
  <c r="G100" i="53" s="1"/>
  <c r="AY34" i="34"/>
  <c r="AX34" i="34"/>
  <c r="AW34" i="34"/>
  <c r="AV34" i="34"/>
  <c r="AU34" i="34"/>
  <c r="AT34" i="34"/>
  <c r="AS34" i="34"/>
  <c r="AR34" i="34"/>
  <c r="AQ34" i="34"/>
  <c r="AP34" i="34"/>
  <c r="AO34" i="34"/>
  <c r="AN34" i="34"/>
  <c r="AM34" i="34"/>
  <c r="AL34" i="34"/>
  <c r="AK34" i="34"/>
  <c r="AJ34" i="34"/>
  <c r="AI34" i="34"/>
  <c r="AH34" i="34"/>
  <c r="AG34" i="34"/>
  <c r="AF34" i="34"/>
  <c r="AE34" i="34"/>
  <c r="AD34" i="34"/>
  <c r="AC34" i="34"/>
  <c r="AB34" i="34"/>
  <c r="Z34" i="34"/>
  <c r="Y34" i="34"/>
  <c r="X34" i="34"/>
  <c r="W34" i="34"/>
  <c r="V34" i="34"/>
  <c r="U34" i="34"/>
  <c r="T34" i="34"/>
  <c r="S34" i="34"/>
  <c r="R34" i="34"/>
  <c r="Q34" i="34"/>
  <c r="P34" i="34"/>
  <c r="O34" i="34"/>
  <c r="N34" i="34"/>
  <c r="M34" i="34"/>
  <c r="L34" i="34"/>
  <c r="K34" i="34"/>
  <c r="J34" i="34"/>
  <c r="I34" i="34"/>
  <c r="F34" i="34"/>
  <c r="E34" i="34"/>
  <c r="D34" i="34"/>
  <c r="FG42" i="34"/>
  <c r="FF42" i="34"/>
  <c r="FE42" i="34"/>
  <c r="FD42" i="34"/>
  <c r="FC42" i="34"/>
  <c r="FB42" i="34"/>
  <c r="FA42" i="34"/>
  <c r="EZ42" i="34"/>
  <c r="EY42" i="34"/>
  <c r="EX42" i="34"/>
  <c r="EW42" i="34"/>
  <c r="EV42" i="34"/>
  <c r="EU42" i="34"/>
  <c r="ET42" i="34"/>
  <c r="ES42" i="34"/>
  <c r="ER42" i="34"/>
  <c r="EQ42" i="34"/>
  <c r="EP42" i="34"/>
  <c r="EO42" i="34"/>
  <c r="EN42" i="34"/>
  <c r="EM42" i="34"/>
  <c r="EL42" i="34"/>
  <c r="EK42" i="34"/>
  <c r="EJ42" i="34"/>
  <c r="EI42" i="34"/>
  <c r="EH42" i="34"/>
  <c r="EG42" i="34"/>
  <c r="EF42" i="34"/>
  <c r="EE42" i="34"/>
  <c r="ED42" i="34"/>
  <c r="EC42" i="34"/>
  <c r="EB42" i="34"/>
  <c r="EA42" i="34"/>
  <c r="DZ42" i="34"/>
  <c r="DY42" i="34"/>
  <c r="DX42" i="34"/>
  <c r="DW42" i="34"/>
  <c r="DV42" i="34"/>
  <c r="DU42" i="34"/>
  <c r="DT42" i="34"/>
  <c r="DS42" i="34"/>
  <c r="DR42" i="34"/>
  <c r="DQ42" i="34"/>
  <c r="DP42" i="34"/>
  <c r="DO42" i="34"/>
  <c r="DN42" i="34"/>
  <c r="DM42" i="34"/>
  <c r="DL42" i="34"/>
  <c r="DK42" i="34"/>
  <c r="DJ42" i="34"/>
  <c r="DI42" i="34"/>
  <c r="DH42" i="34"/>
  <c r="DG42" i="34"/>
  <c r="DF42" i="34"/>
  <c r="DE42" i="34"/>
  <c r="DD42" i="34"/>
  <c r="DC42" i="34"/>
  <c r="DB42" i="34"/>
  <c r="DA42" i="34"/>
  <c r="CZ42" i="34"/>
  <c r="CY42" i="34"/>
  <c r="CX42" i="34"/>
  <c r="CW42" i="34"/>
  <c r="CV42" i="34"/>
  <c r="CU42" i="34"/>
  <c r="CT42" i="34"/>
  <c r="CS42" i="34"/>
  <c r="CR42" i="34"/>
  <c r="CQ42" i="34"/>
  <c r="CP42" i="34"/>
  <c r="CO42" i="34"/>
  <c r="CN42" i="34"/>
  <c r="CM42" i="34"/>
  <c r="CL42" i="34"/>
  <c r="CK42" i="34"/>
  <c r="CJ42" i="34"/>
  <c r="CI42" i="34"/>
  <c r="CH42" i="34"/>
  <c r="CG42" i="34"/>
  <c r="CF42" i="34"/>
  <c r="CE42" i="34"/>
  <c r="CD42" i="34"/>
  <c r="CC42" i="34"/>
  <c r="CB42" i="34"/>
  <c r="CA42" i="34"/>
  <c r="BZ42" i="34"/>
  <c r="BY42" i="34"/>
  <c r="BX42" i="34"/>
  <c r="BW42" i="34"/>
  <c r="BV42" i="34"/>
  <c r="BU42" i="34"/>
  <c r="BT42" i="34"/>
  <c r="BS42" i="34"/>
  <c r="BR42" i="34"/>
  <c r="BQ42" i="34"/>
  <c r="BP42" i="34"/>
  <c r="BO42" i="34"/>
  <c r="BN42" i="34"/>
  <c r="BM42" i="34"/>
  <c r="BL42" i="34"/>
  <c r="BK42" i="34"/>
  <c r="BJ42" i="34"/>
  <c r="BI42" i="34"/>
  <c r="BH42" i="34"/>
  <c r="BG42" i="34"/>
  <c r="BF42" i="34"/>
  <c r="BE42" i="34"/>
  <c r="BD42" i="34"/>
  <c r="BC42" i="34"/>
  <c r="BB42" i="34"/>
  <c r="BA42" i="34"/>
  <c r="AZ42" i="34"/>
  <c r="AY42" i="34"/>
  <c r="AX42" i="34"/>
  <c r="AW42" i="34"/>
  <c r="AV42" i="34"/>
  <c r="AU42" i="34"/>
  <c r="AT42" i="34"/>
  <c r="AS42" i="34"/>
  <c r="AR42" i="34"/>
  <c r="AQ42" i="34"/>
  <c r="AP42" i="34"/>
  <c r="AO42" i="34"/>
  <c r="AN42" i="34"/>
  <c r="AM42" i="34"/>
  <c r="AL42" i="34"/>
  <c r="AK42" i="34"/>
  <c r="AJ42" i="34"/>
  <c r="AI42" i="34"/>
  <c r="AH42" i="34"/>
  <c r="AG42" i="34"/>
  <c r="AF42" i="34"/>
  <c r="AE42" i="34"/>
  <c r="AD42" i="34"/>
  <c r="AC42" i="34"/>
  <c r="AB42" i="34"/>
  <c r="AA42" i="34"/>
  <c r="Z42" i="34"/>
  <c r="Y42" i="34"/>
  <c r="X42" i="34"/>
  <c r="W42" i="34"/>
  <c r="V42" i="34"/>
  <c r="U42" i="34"/>
  <c r="T42" i="34"/>
  <c r="S42" i="34"/>
  <c r="R42" i="34"/>
  <c r="Q42" i="34"/>
  <c r="P42" i="34"/>
  <c r="O42" i="34"/>
  <c r="N42" i="34"/>
  <c r="M42" i="34"/>
  <c r="L42" i="34"/>
  <c r="K42" i="34"/>
  <c r="J42" i="34"/>
  <c r="I42" i="34"/>
  <c r="H42" i="34"/>
  <c r="G42" i="34"/>
  <c r="F42" i="34"/>
  <c r="E42" i="34"/>
  <c r="D42" i="34"/>
  <c r="CB36" i="51" l="1"/>
  <c r="CC36" i="51"/>
  <c r="CZ36" i="51"/>
  <c r="Q36" i="51"/>
  <c r="DH36" i="51"/>
  <c r="CA36" i="46"/>
  <c r="CQ36" i="46"/>
  <c r="DG36" i="46"/>
  <c r="O36" i="46"/>
  <c r="W36" i="46"/>
  <c r="BL36" i="45"/>
  <c r="AR36" i="43"/>
  <c r="AK36" i="41"/>
  <c r="J36" i="40"/>
  <c r="DT36" i="39"/>
  <c r="EB36" i="39"/>
  <c r="AN36" i="37"/>
  <c r="I36" i="51"/>
  <c r="AN36" i="51"/>
  <c r="BT36" i="51"/>
  <c r="AQ36" i="46"/>
  <c r="BD36" i="45"/>
  <c r="EC36" i="41"/>
  <c r="AH36" i="35"/>
  <c r="BU36" i="35"/>
  <c r="P36" i="51"/>
  <c r="H36" i="51"/>
  <c r="BZ36" i="36"/>
  <c r="AE36" i="46"/>
  <c r="EA36" i="46"/>
  <c r="AV36" i="45"/>
  <c r="CR36" i="45"/>
  <c r="BS36" i="44"/>
  <c r="CR36" i="43"/>
  <c r="DJ36" i="42"/>
  <c r="AC36" i="41"/>
  <c r="DM36" i="41"/>
  <c r="EK36" i="41"/>
  <c r="BV36" i="40"/>
  <c r="AX36" i="40"/>
  <c r="AO36" i="40"/>
  <c r="BP36" i="39"/>
  <c r="D36" i="39"/>
  <c r="CQ36" i="38"/>
  <c r="CR36" i="38"/>
  <c r="DB36" i="35"/>
  <c r="ES36" i="45"/>
  <c r="AS36" i="45"/>
  <c r="BT36" i="45"/>
  <c r="DG36" i="44"/>
  <c r="CJ36" i="43"/>
  <c r="L36" i="43"/>
  <c r="AJ36" i="43"/>
  <c r="AP36" i="42"/>
  <c r="EG36" i="42"/>
  <c r="DY36" i="42"/>
  <c r="AH36" i="42"/>
  <c r="CC36" i="42"/>
  <c r="CT36" i="42"/>
  <c r="BA36" i="41"/>
  <c r="BY36" i="41"/>
  <c r="CO36" i="41"/>
  <c r="AS36" i="41"/>
  <c r="CC36" i="40"/>
  <c r="DL36" i="39"/>
  <c r="FC36" i="38"/>
  <c r="DX36" i="38"/>
  <c r="AE36" i="38"/>
  <c r="BU36" i="37"/>
  <c r="BJ36" i="36"/>
  <c r="Q36" i="35"/>
  <c r="DJ36" i="35"/>
  <c r="AX36" i="35"/>
  <c r="EB36" i="34"/>
  <c r="BZ36" i="34"/>
  <c r="CP36" i="34"/>
  <c r="AT36" i="34"/>
  <c r="T36" i="34"/>
  <c r="AO36" i="51"/>
  <c r="AU36" i="46"/>
  <c r="BI36" i="45"/>
  <c r="DU36" i="45"/>
  <c r="O36" i="44"/>
  <c r="BT36" i="43"/>
  <c r="EF36" i="43"/>
  <c r="EW36" i="42"/>
  <c r="EO36" i="42"/>
  <c r="R36" i="42"/>
  <c r="DE36" i="41"/>
  <c r="M36" i="41"/>
  <c r="ES36" i="41"/>
  <c r="EO36" i="40"/>
  <c r="T36" i="39"/>
  <c r="AF36" i="38"/>
  <c r="DV36" i="36"/>
  <c r="DQ36" i="35"/>
  <c r="CD36" i="35"/>
  <c r="EW36" i="35"/>
  <c r="BN36" i="35"/>
  <c r="BV36" i="35"/>
  <c r="CC36" i="35"/>
  <c r="BM36" i="35"/>
  <c r="V36" i="34"/>
  <c r="CH36" i="34"/>
  <c r="DL36" i="34"/>
  <c r="AW36" i="51"/>
  <c r="DH36" i="45"/>
  <c r="P36" i="43"/>
  <c r="CV36" i="43"/>
  <c r="AX36" i="42"/>
  <c r="DB36" i="42"/>
  <c r="CL36" i="42"/>
  <c r="Z36" i="42"/>
  <c r="EU36" i="38"/>
  <c r="CP36" i="36"/>
  <c r="BF36" i="35"/>
  <c r="EH36" i="35"/>
  <c r="CT36" i="35"/>
  <c r="AO36" i="35"/>
  <c r="EL36" i="34"/>
  <c r="BB36" i="34"/>
  <c r="N36" i="34"/>
  <c r="DE36" i="45"/>
  <c r="AU36" i="44"/>
  <c r="M36" i="45"/>
  <c r="FD36" i="50"/>
  <c r="W316" i="53"/>
  <c r="FD36" i="51"/>
  <c r="X316" i="53"/>
  <c r="E36" i="41"/>
  <c r="BT36" i="37"/>
  <c r="AT36" i="36"/>
  <c r="BB36" i="36"/>
  <c r="F36" i="36"/>
  <c r="CX36" i="36"/>
  <c r="DN36" i="36"/>
  <c r="AD36" i="36"/>
  <c r="V36" i="36"/>
  <c r="N36" i="36"/>
  <c r="AL36" i="36"/>
  <c r="BE36" i="35"/>
  <c r="DA36" i="35"/>
  <c r="FG36" i="46"/>
  <c r="S322" i="53"/>
  <c r="H36" i="45"/>
  <c r="FD36" i="43"/>
  <c r="P316" i="53"/>
  <c r="FE36" i="42"/>
  <c r="O318" i="53"/>
  <c r="AZ36" i="39"/>
  <c r="L100" i="53"/>
  <c r="FD36" i="38"/>
  <c r="K316" i="53"/>
  <c r="DY36" i="35"/>
  <c r="AG36" i="35"/>
  <c r="FE36" i="35"/>
  <c r="H318" i="53"/>
  <c r="FF36" i="35"/>
  <c r="H320" i="53"/>
  <c r="CX36" i="34"/>
  <c r="DF36" i="34"/>
  <c r="FE36" i="47"/>
  <c r="CO36" i="46"/>
  <c r="EK36" i="46"/>
  <c r="ES36" i="46"/>
  <c r="FA36" i="46"/>
  <c r="Y36" i="41"/>
  <c r="BM36" i="41"/>
  <c r="AN36" i="39"/>
  <c r="BL36" i="39"/>
  <c r="U36" i="34"/>
  <c r="AK36" i="34"/>
  <c r="CG36" i="34"/>
  <c r="EV36" i="51"/>
  <c r="DI36" i="51"/>
  <c r="DA36" i="51"/>
  <c r="BU36" i="51"/>
  <c r="AV36" i="51"/>
  <c r="DY36" i="50"/>
  <c r="EG36" i="50"/>
  <c r="FE36" i="50"/>
  <c r="AG36" i="50"/>
  <c r="CS36" i="50"/>
  <c r="BM36" i="50"/>
  <c r="Q36" i="47"/>
  <c r="AO36" i="47"/>
  <c r="CC36" i="47"/>
  <c r="CK36" i="47"/>
  <c r="EG36" i="47"/>
  <c r="AV36" i="47"/>
  <c r="CZ36" i="47"/>
  <c r="DH36" i="47"/>
  <c r="EF36" i="47"/>
  <c r="EN36" i="47"/>
  <c r="FD36" i="47"/>
  <c r="BM36" i="47"/>
  <c r="EH36" i="47"/>
  <c r="DI36" i="47"/>
  <c r="X36" i="47"/>
  <c r="DA36" i="47"/>
  <c r="AW36" i="47"/>
  <c r="CJ36" i="47"/>
  <c r="AN36" i="47"/>
  <c r="EV36" i="47"/>
  <c r="Y36" i="47"/>
  <c r="CF36" i="47"/>
  <c r="BL36" i="47"/>
  <c r="T36" i="47"/>
  <c r="EW36" i="47"/>
  <c r="BC36" i="46"/>
  <c r="CI36" i="46"/>
  <c r="DW36" i="46"/>
  <c r="EM36" i="46"/>
  <c r="AC36" i="46"/>
  <c r="AS36" i="46"/>
  <c r="BI36" i="46"/>
  <c r="BQ36" i="46"/>
  <c r="DE36" i="46"/>
  <c r="DU36" i="46"/>
  <c r="CE36" i="46"/>
  <c r="EI36" i="46"/>
  <c r="EQ36" i="46"/>
  <c r="EE36" i="46"/>
  <c r="EC36" i="46"/>
  <c r="CG36" i="46"/>
  <c r="DO36" i="46"/>
  <c r="E36" i="46"/>
  <c r="S36" i="46"/>
  <c r="BO36" i="46"/>
  <c r="BS36" i="46"/>
  <c r="EY36" i="46"/>
  <c r="DC36" i="46"/>
  <c r="U36" i="46"/>
  <c r="G36" i="46"/>
  <c r="BK36" i="46"/>
  <c r="AO36" i="46"/>
  <c r="DA36" i="46"/>
  <c r="EG36" i="46"/>
  <c r="EW36" i="46"/>
  <c r="FE36" i="46"/>
  <c r="EO36" i="46"/>
  <c r="AF36" i="45"/>
  <c r="DP36" i="45"/>
  <c r="EF36" i="45"/>
  <c r="CB36" i="45"/>
  <c r="CZ36" i="45"/>
  <c r="CO36" i="45"/>
  <c r="BY36" i="45"/>
  <c r="CJ36" i="45"/>
  <c r="DX36" i="45"/>
  <c r="EV36" i="45"/>
  <c r="AC36" i="45"/>
  <c r="X36" i="45"/>
  <c r="AN36" i="45"/>
  <c r="P36" i="45"/>
  <c r="CY36" i="44"/>
  <c r="EH36" i="44"/>
  <c r="EP36" i="44"/>
  <c r="FF36" i="44"/>
  <c r="CA36" i="44"/>
  <c r="G36" i="44"/>
  <c r="EE36" i="44"/>
  <c r="FC36" i="44"/>
  <c r="AM36" i="44"/>
  <c r="CB36" i="43"/>
  <c r="AN36" i="43"/>
  <c r="T36" i="43"/>
  <c r="Q36" i="43"/>
  <c r="AF36" i="43"/>
  <c r="BP36" i="43"/>
  <c r="DD36" i="43"/>
  <c r="CN36" i="43"/>
  <c r="AB36" i="43"/>
  <c r="D36" i="43"/>
  <c r="DT36" i="43"/>
  <c r="BH36" i="43"/>
  <c r="CF36" i="43"/>
  <c r="AZ36" i="43"/>
  <c r="EV36" i="43"/>
  <c r="DL36" i="43"/>
  <c r="X36" i="43"/>
  <c r="BX36" i="43"/>
  <c r="Q36" i="42"/>
  <c r="BF36" i="42"/>
  <c r="CD36" i="42"/>
  <c r="J36" i="42"/>
  <c r="DR36" i="42"/>
  <c r="BV36" i="42"/>
  <c r="EE36" i="41"/>
  <c r="EO36" i="41"/>
  <c r="CW36" i="41"/>
  <c r="FE36" i="41"/>
  <c r="DY36" i="41"/>
  <c r="BQ36" i="41"/>
  <c r="CK36" i="41"/>
  <c r="EM36" i="41"/>
  <c r="EU36" i="41"/>
  <c r="EG36" i="41"/>
  <c r="EW36" i="41"/>
  <c r="AP36" i="40"/>
  <c r="R36" i="40"/>
  <c r="CD36" i="40"/>
  <c r="DA36" i="40"/>
  <c r="DI36" i="40"/>
  <c r="EG36" i="40"/>
  <c r="FE36" i="40"/>
  <c r="DB36" i="40"/>
  <c r="DJ36" i="40"/>
  <c r="I36" i="40"/>
  <c r="BU36" i="40"/>
  <c r="AW36" i="40"/>
  <c r="Q36" i="40"/>
  <c r="DW36" i="39"/>
  <c r="L36" i="39"/>
  <c r="AB36" i="39"/>
  <c r="AR36" i="39"/>
  <c r="BH36" i="39"/>
  <c r="ER36" i="39"/>
  <c r="P36" i="39"/>
  <c r="CZ36" i="39"/>
  <c r="EV36" i="39"/>
  <c r="BX36" i="39"/>
  <c r="CN36" i="39"/>
  <c r="EU36" i="39"/>
  <c r="CB36" i="39"/>
  <c r="DD36" i="39"/>
  <c r="DX36" i="39"/>
  <c r="AM36" i="39"/>
  <c r="CF36" i="39"/>
  <c r="CY36" i="39"/>
  <c r="FC36" i="39"/>
  <c r="BK36" i="39"/>
  <c r="EZ36" i="39"/>
  <c r="DW36" i="38"/>
  <c r="BK36" i="38"/>
  <c r="EM36" i="38"/>
  <c r="BL36" i="38"/>
  <c r="AO36" i="37"/>
  <c r="DA36" i="37"/>
  <c r="H36" i="37"/>
  <c r="EN36" i="37"/>
  <c r="EV36" i="37"/>
  <c r="FD36" i="37"/>
  <c r="CZ36" i="37"/>
  <c r="EF36" i="37"/>
  <c r="I36" i="37"/>
  <c r="EG36" i="37"/>
  <c r="CH36" i="36"/>
  <c r="DF36" i="36"/>
  <c r="BR36" i="36"/>
  <c r="DR36" i="35"/>
  <c r="CP36" i="35"/>
  <c r="AD36" i="35"/>
  <c r="DN36" i="35"/>
  <c r="ED36" i="35"/>
  <c r="N36" i="35"/>
  <c r="EL36" i="35"/>
  <c r="EG36" i="35"/>
  <c r="J36" i="35"/>
  <c r="BZ36" i="35"/>
  <c r="CS36" i="35"/>
  <c r="AP36" i="35"/>
  <c r="EO36" i="35"/>
  <c r="BB36" i="35"/>
  <c r="R36" i="35"/>
  <c r="ET36" i="35"/>
  <c r="I36" i="35"/>
  <c r="BQ36" i="34"/>
  <c r="CW36" i="34"/>
  <c r="FA36" i="34"/>
  <c r="D36" i="34"/>
  <c r="AJ36" i="34"/>
  <c r="CV36" i="34"/>
  <c r="EJ36" i="34"/>
  <c r="F36" i="34"/>
  <c r="BP36" i="34"/>
  <c r="BJ36" i="34"/>
  <c r="FB36" i="34"/>
  <c r="E36" i="34"/>
  <c r="AZ36" i="34"/>
  <c r="DN36" i="34"/>
  <c r="AL36" i="34"/>
  <c r="AD36" i="34"/>
  <c r="DV36" i="34"/>
  <c r="DM36" i="34"/>
  <c r="BA36" i="34"/>
  <c r="BR36" i="34"/>
  <c r="CF36" i="34"/>
  <c r="EH36" i="45"/>
  <c r="EP36" i="45"/>
  <c r="EX36" i="45"/>
  <c r="FF36" i="45"/>
  <c r="G36" i="45"/>
  <c r="O36" i="45"/>
  <c r="W36" i="45"/>
  <c r="AE36" i="45"/>
  <c r="AM36" i="45"/>
  <c r="AU36" i="45"/>
  <c r="BC36" i="45"/>
  <c r="BK36" i="45"/>
  <c r="BS36" i="45"/>
  <c r="CA36" i="45"/>
  <c r="CI36" i="45"/>
  <c r="CQ36" i="45"/>
  <c r="CY36" i="45"/>
  <c r="DG36" i="45"/>
  <c r="DO36" i="45"/>
  <c r="DW36" i="45"/>
  <c r="EE36" i="45"/>
  <c r="EM36" i="45"/>
  <c r="EU36" i="45"/>
  <c r="FC36" i="45"/>
  <c r="E36" i="51"/>
  <c r="BQ36" i="51"/>
  <c r="EH36" i="51"/>
  <c r="M36" i="51"/>
  <c r="BY36" i="51"/>
  <c r="EJ36" i="51"/>
  <c r="U36" i="51"/>
  <c r="CG36" i="51"/>
  <c r="AC36" i="51"/>
  <c r="CO36" i="51"/>
  <c r="AK36" i="51"/>
  <c r="CW36" i="51"/>
  <c r="AS36" i="51"/>
  <c r="DE36" i="51"/>
  <c r="BA36" i="51"/>
  <c r="DM36" i="51"/>
  <c r="BI36" i="51"/>
  <c r="DU36" i="51"/>
  <c r="EE36" i="51"/>
  <c r="EU36" i="51"/>
  <c r="AL36" i="51"/>
  <c r="G36" i="51"/>
  <c r="O36" i="51"/>
  <c r="W36" i="51"/>
  <c r="AE36" i="51"/>
  <c r="AM36" i="51"/>
  <c r="AU36" i="51"/>
  <c r="BC36" i="51"/>
  <c r="BK36" i="51"/>
  <c r="BS36" i="51"/>
  <c r="CA36" i="51"/>
  <c r="CI36" i="51"/>
  <c r="CQ36" i="51"/>
  <c r="CY36" i="51"/>
  <c r="DG36" i="51"/>
  <c r="DO36" i="51"/>
  <c r="DW36" i="51"/>
  <c r="EO36" i="51"/>
  <c r="F36" i="51"/>
  <c r="V36" i="51"/>
  <c r="BB36" i="51"/>
  <c r="DN36" i="51"/>
  <c r="X36" i="51"/>
  <c r="AF36" i="51"/>
  <c r="BD36" i="51"/>
  <c r="BL36" i="51"/>
  <c r="CJ36" i="51"/>
  <c r="CR36" i="51"/>
  <c r="DP36" i="51"/>
  <c r="DX36" i="51"/>
  <c r="EP36" i="51"/>
  <c r="FC36" i="51"/>
  <c r="N36" i="51"/>
  <c r="AD36" i="51"/>
  <c r="AT36" i="51"/>
  <c r="BJ36" i="51"/>
  <c r="BR36" i="51"/>
  <c r="BZ36" i="51"/>
  <c r="CH36" i="51"/>
  <c r="CP36" i="51"/>
  <c r="CX36" i="51"/>
  <c r="DF36" i="51"/>
  <c r="DV36" i="51"/>
  <c r="EA36" i="51"/>
  <c r="EI36" i="51"/>
  <c r="EQ36" i="51"/>
  <c r="EY36" i="51"/>
  <c r="FG36" i="51"/>
  <c r="Y36" i="51"/>
  <c r="AG36" i="51"/>
  <c r="BE36" i="51"/>
  <c r="BM36" i="51"/>
  <c r="CK36" i="51"/>
  <c r="CS36" i="51"/>
  <c r="DQ36" i="51"/>
  <c r="DY36" i="51"/>
  <c r="EW36" i="51"/>
  <c r="ER36" i="51"/>
  <c r="EZ36" i="51"/>
  <c r="J36" i="51"/>
  <c r="R36" i="51"/>
  <c r="Z36" i="51"/>
  <c r="AH36" i="51"/>
  <c r="AP36" i="51"/>
  <c r="AX36" i="51"/>
  <c r="BF36" i="51"/>
  <c r="BN36" i="51"/>
  <c r="BV36" i="51"/>
  <c r="CD36" i="51"/>
  <c r="CL36" i="51"/>
  <c r="CT36" i="51"/>
  <c r="DB36" i="51"/>
  <c r="DJ36" i="51"/>
  <c r="DR36" i="51"/>
  <c r="DZ36" i="51"/>
  <c r="EX36" i="51"/>
  <c r="EM36" i="51"/>
  <c r="EC36" i="51"/>
  <c r="EK36" i="51"/>
  <c r="ES36" i="51"/>
  <c r="FA36" i="51"/>
  <c r="K36" i="51"/>
  <c r="S36" i="51"/>
  <c r="AA36" i="51"/>
  <c r="AI36" i="51"/>
  <c r="AQ36" i="51"/>
  <c r="AY36" i="51"/>
  <c r="BG36" i="51"/>
  <c r="BO36" i="51"/>
  <c r="BW36" i="51"/>
  <c r="CE36" i="51"/>
  <c r="CM36" i="51"/>
  <c r="CU36" i="51"/>
  <c r="DC36" i="51"/>
  <c r="DK36" i="51"/>
  <c r="DS36" i="51"/>
  <c r="EB36" i="51"/>
  <c r="FE36" i="51"/>
  <c r="ED36" i="51"/>
  <c r="EL36" i="51"/>
  <c r="ET36" i="51"/>
  <c r="FB36" i="51"/>
  <c r="D36" i="51"/>
  <c r="L36" i="51"/>
  <c r="T36" i="51"/>
  <c r="AB36" i="51"/>
  <c r="AJ36" i="51"/>
  <c r="AR36" i="51"/>
  <c r="AZ36" i="51"/>
  <c r="BH36" i="51"/>
  <c r="BP36" i="51"/>
  <c r="BX36" i="51"/>
  <c r="CF36" i="51"/>
  <c r="CN36" i="51"/>
  <c r="CV36" i="51"/>
  <c r="DD36" i="51"/>
  <c r="DL36" i="51"/>
  <c r="DT36" i="51"/>
  <c r="FF36" i="51"/>
  <c r="G36" i="50"/>
  <c r="O36" i="50"/>
  <c r="W36" i="50"/>
  <c r="AE36" i="50"/>
  <c r="AM36" i="50"/>
  <c r="AU36" i="50"/>
  <c r="BC36" i="50"/>
  <c r="BK36" i="50"/>
  <c r="BS36" i="50"/>
  <c r="CA36" i="50"/>
  <c r="CI36" i="50"/>
  <c r="CQ36" i="50"/>
  <c r="CY36" i="50"/>
  <c r="DG36" i="50"/>
  <c r="DO36" i="50"/>
  <c r="DW36" i="50"/>
  <c r="EH36" i="50"/>
  <c r="FF36" i="50"/>
  <c r="H36" i="50"/>
  <c r="P36" i="50"/>
  <c r="X36" i="50"/>
  <c r="AF36" i="50"/>
  <c r="AN36" i="50"/>
  <c r="AV36" i="50"/>
  <c r="BD36" i="50"/>
  <c r="BL36" i="50"/>
  <c r="BT36" i="50"/>
  <c r="CB36" i="50"/>
  <c r="CJ36" i="50"/>
  <c r="CR36" i="50"/>
  <c r="CZ36" i="50"/>
  <c r="DH36" i="50"/>
  <c r="DP36" i="50"/>
  <c r="DX36" i="50"/>
  <c r="EJ36" i="50"/>
  <c r="EA36" i="50"/>
  <c r="EI36" i="50"/>
  <c r="EQ36" i="50"/>
  <c r="EY36" i="50"/>
  <c r="FG36" i="50"/>
  <c r="I36" i="50"/>
  <c r="Q36" i="50"/>
  <c r="Y36" i="50"/>
  <c r="AO36" i="50"/>
  <c r="AW36" i="50"/>
  <c r="BE36" i="50"/>
  <c r="BU36" i="50"/>
  <c r="CC36" i="50"/>
  <c r="CK36" i="50"/>
  <c r="DA36" i="50"/>
  <c r="DI36" i="50"/>
  <c r="DQ36" i="50"/>
  <c r="EK36" i="50"/>
  <c r="ER36" i="50"/>
  <c r="EZ36" i="50"/>
  <c r="J36" i="50"/>
  <c r="R36" i="50"/>
  <c r="Z36" i="50"/>
  <c r="AH36" i="50"/>
  <c r="AP36" i="50"/>
  <c r="AX36" i="50"/>
  <c r="BF36" i="50"/>
  <c r="BN36" i="50"/>
  <c r="BV36" i="50"/>
  <c r="CD36" i="50"/>
  <c r="CL36" i="50"/>
  <c r="CT36" i="50"/>
  <c r="DB36" i="50"/>
  <c r="DJ36" i="50"/>
  <c r="DR36" i="50"/>
  <c r="DZ36" i="50"/>
  <c r="EO36" i="50"/>
  <c r="ES36" i="50"/>
  <c r="FA36" i="50"/>
  <c r="K36" i="50"/>
  <c r="S36" i="50"/>
  <c r="AA36" i="50"/>
  <c r="AI36" i="50"/>
  <c r="AQ36" i="50"/>
  <c r="AY36" i="50"/>
  <c r="BG36" i="50"/>
  <c r="BO36" i="50"/>
  <c r="BW36" i="50"/>
  <c r="CE36" i="50"/>
  <c r="CM36" i="50"/>
  <c r="CU36" i="50"/>
  <c r="DC36" i="50"/>
  <c r="DK36" i="50"/>
  <c r="DS36" i="50"/>
  <c r="EB36" i="50"/>
  <c r="EP36" i="50"/>
  <c r="ED36" i="50"/>
  <c r="EL36" i="50"/>
  <c r="ET36" i="50"/>
  <c r="FB36" i="50"/>
  <c r="D36" i="50"/>
  <c r="L36" i="50"/>
  <c r="T36" i="50"/>
  <c r="AB36" i="50"/>
  <c r="AJ36" i="50"/>
  <c r="AR36" i="50"/>
  <c r="AZ36" i="50"/>
  <c r="BH36" i="50"/>
  <c r="BP36" i="50"/>
  <c r="BX36" i="50"/>
  <c r="CF36" i="50"/>
  <c r="CN36" i="50"/>
  <c r="CV36" i="50"/>
  <c r="DD36" i="50"/>
  <c r="DL36" i="50"/>
  <c r="DT36" i="50"/>
  <c r="EC36" i="50"/>
  <c r="EW36" i="50"/>
  <c r="EM36" i="50"/>
  <c r="EU36" i="50"/>
  <c r="FC36" i="50"/>
  <c r="E36" i="50"/>
  <c r="M36" i="50"/>
  <c r="U36" i="50"/>
  <c r="AC36" i="50"/>
  <c r="AK36" i="50"/>
  <c r="AS36" i="50"/>
  <c r="BA36" i="50"/>
  <c r="BI36" i="50"/>
  <c r="BQ36" i="50"/>
  <c r="BY36" i="50"/>
  <c r="CG36" i="50"/>
  <c r="CO36" i="50"/>
  <c r="CW36" i="50"/>
  <c r="DE36" i="50"/>
  <c r="DM36" i="50"/>
  <c r="DU36" i="50"/>
  <c r="EE36" i="50"/>
  <c r="EX36" i="50"/>
  <c r="F36" i="50"/>
  <c r="N36" i="50"/>
  <c r="V36" i="50"/>
  <c r="AD36" i="50"/>
  <c r="AL36" i="50"/>
  <c r="AT36" i="50"/>
  <c r="BB36" i="50"/>
  <c r="BJ36" i="50"/>
  <c r="BR36" i="50"/>
  <c r="BZ36" i="50"/>
  <c r="CH36" i="50"/>
  <c r="CP36" i="50"/>
  <c r="CX36" i="50"/>
  <c r="DF36" i="50"/>
  <c r="DN36" i="50"/>
  <c r="DV36" i="50"/>
  <c r="ED36" i="47"/>
  <c r="EL36" i="47"/>
  <c r="ET36" i="47"/>
  <c r="FB36" i="47"/>
  <c r="D36" i="47"/>
  <c r="L36" i="47"/>
  <c r="AB36" i="47"/>
  <c r="AJ36" i="47"/>
  <c r="AR36" i="47"/>
  <c r="AZ36" i="47"/>
  <c r="BH36" i="47"/>
  <c r="BP36" i="47"/>
  <c r="BX36" i="47"/>
  <c r="CN36" i="47"/>
  <c r="CV36" i="47"/>
  <c r="DD36" i="47"/>
  <c r="DL36" i="47"/>
  <c r="DT36" i="47"/>
  <c r="FA36" i="47"/>
  <c r="EE36" i="47"/>
  <c r="EM36" i="47"/>
  <c r="EU36" i="47"/>
  <c r="FC36" i="47"/>
  <c r="E36" i="47"/>
  <c r="M36" i="47"/>
  <c r="U36" i="47"/>
  <c r="AC36" i="47"/>
  <c r="AK36" i="47"/>
  <c r="AS36" i="47"/>
  <c r="BA36" i="47"/>
  <c r="BI36" i="47"/>
  <c r="BQ36" i="47"/>
  <c r="BY36" i="47"/>
  <c r="CG36" i="47"/>
  <c r="CO36" i="47"/>
  <c r="CW36" i="47"/>
  <c r="DE36" i="47"/>
  <c r="DM36" i="47"/>
  <c r="DU36" i="47"/>
  <c r="F36" i="47"/>
  <c r="N36" i="47"/>
  <c r="V36" i="47"/>
  <c r="AD36" i="47"/>
  <c r="AL36" i="47"/>
  <c r="AT36" i="47"/>
  <c r="BB36" i="47"/>
  <c r="BJ36" i="47"/>
  <c r="BR36" i="47"/>
  <c r="BZ36" i="47"/>
  <c r="CH36" i="47"/>
  <c r="CP36" i="47"/>
  <c r="CX36" i="47"/>
  <c r="DF36" i="47"/>
  <c r="DN36" i="47"/>
  <c r="DV36" i="47"/>
  <c r="EK36" i="47"/>
  <c r="FF36" i="47"/>
  <c r="G36" i="47"/>
  <c r="O36" i="47"/>
  <c r="W36" i="47"/>
  <c r="AE36" i="47"/>
  <c r="AM36" i="47"/>
  <c r="AU36" i="47"/>
  <c r="BC36" i="47"/>
  <c r="BK36" i="47"/>
  <c r="BS36" i="47"/>
  <c r="CA36" i="47"/>
  <c r="CI36" i="47"/>
  <c r="CQ36" i="47"/>
  <c r="CY36" i="47"/>
  <c r="DG36" i="47"/>
  <c r="DO36" i="47"/>
  <c r="DW36" i="47"/>
  <c r="EO36" i="47"/>
  <c r="H36" i="47"/>
  <c r="P36" i="47"/>
  <c r="AF36" i="47"/>
  <c r="BD36" i="47"/>
  <c r="BT36" i="47"/>
  <c r="CB36" i="47"/>
  <c r="CR36" i="47"/>
  <c r="DP36" i="47"/>
  <c r="DX36" i="47"/>
  <c r="EP36" i="47"/>
  <c r="EA36" i="47"/>
  <c r="EI36" i="47"/>
  <c r="EQ36" i="47"/>
  <c r="EY36" i="47"/>
  <c r="FG36" i="47"/>
  <c r="I36" i="47"/>
  <c r="AG36" i="47"/>
  <c r="BE36" i="47"/>
  <c r="BU36" i="47"/>
  <c r="CS36" i="47"/>
  <c r="DQ36" i="47"/>
  <c r="DY36" i="47"/>
  <c r="ES36" i="47"/>
  <c r="EB36" i="47"/>
  <c r="EJ36" i="47"/>
  <c r="ER36" i="47"/>
  <c r="EZ36" i="47"/>
  <c r="J36" i="47"/>
  <c r="R36" i="47"/>
  <c r="Z36" i="47"/>
  <c r="AH36" i="47"/>
  <c r="AP36" i="47"/>
  <c r="AX36" i="47"/>
  <c r="BF36" i="47"/>
  <c r="BN36" i="47"/>
  <c r="BV36" i="47"/>
  <c r="CD36" i="47"/>
  <c r="CL36" i="47"/>
  <c r="CT36" i="47"/>
  <c r="DB36" i="47"/>
  <c r="DJ36" i="47"/>
  <c r="DR36" i="47"/>
  <c r="DZ36" i="47"/>
  <c r="K36" i="47"/>
  <c r="S36" i="47"/>
  <c r="AA36" i="47"/>
  <c r="AI36" i="47"/>
  <c r="AQ36" i="47"/>
  <c r="AY36" i="47"/>
  <c r="BG36" i="47"/>
  <c r="BO36" i="47"/>
  <c r="BW36" i="47"/>
  <c r="CE36" i="47"/>
  <c r="CM36" i="47"/>
  <c r="CU36" i="47"/>
  <c r="DC36" i="47"/>
  <c r="DK36" i="47"/>
  <c r="DS36" i="47"/>
  <c r="EC36" i="47"/>
  <c r="EX36" i="47"/>
  <c r="F36" i="46"/>
  <c r="V36" i="46"/>
  <c r="AD36" i="46"/>
  <c r="AT36" i="46"/>
  <c r="BB36" i="46"/>
  <c r="BJ36" i="46"/>
  <c r="BR36" i="46"/>
  <c r="CH36" i="46"/>
  <c r="CP36" i="46"/>
  <c r="DF36" i="46"/>
  <c r="DN36" i="46"/>
  <c r="DV36" i="46"/>
  <c r="ED36" i="46"/>
  <c r="ET36" i="46"/>
  <c r="FB36" i="46"/>
  <c r="H36" i="46"/>
  <c r="P36" i="46"/>
  <c r="X36" i="46"/>
  <c r="AF36" i="46"/>
  <c r="AN36" i="46"/>
  <c r="AV36" i="46"/>
  <c r="BD36" i="46"/>
  <c r="BL36" i="46"/>
  <c r="BT36" i="46"/>
  <c r="CB36" i="46"/>
  <c r="CJ36" i="46"/>
  <c r="CR36" i="46"/>
  <c r="CZ36" i="46"/>
  <c r="DH36" i="46"/>
  <c r="DP36" i="46"/>
  <c r="DX36" i="46"/>
  <c r="EH36" i="46"/>
  <c r="EU36" i="46"/>
  <c r="I36" i="46"/>
  <c r="Q36" i="46"/>
  <c r="Y36" i="46"/>
  <c r="AG36" i="46"/>
  <c r="AW36" i="46"/>
  <c r="BE36" i="46"/>
  <c r="BM36" i="46"/>
  <c r="BU36" i="46"/>
  <c r="CC36" i="46"/>
  <c r="CK36" i="46"/>
  <c r="CS36" i="46"/>
  <c r="DI36" i="46"/>
  <c r="DQ36" i="46"/>
  <c r="DY36" i="46"/>
  <c r="EJ36" i="46"/>
  <c r="EV36" i="46"/>
  <c r="J36" i="46"/>
  <c r="R36" i="46"/>
  <c r="Z36" i="46"/>
  <c r="AH36" i="46"/>
  <c r="AP36" i="46"/>
  <c r="AX36" i="46"/>
  <c r="BF36" i="46"/>
  <c r="BN36" i="46"/>
  <c r="BV36" i="46"/>
  <c r="CD36" i="46"/>
  <c r="CL36" i="46"/>
  <c r="CT36" i="46"/>
  <c r="DB36" i="46"/>
  <c r="DJ36" i="46"/>
  <c r="DR36" i="46"/>
  <c r="DZ36" i="46"/>
  <c r="EL36" i="46"/>
  <c r="EX36" i="46"/>
  <c r="K36" i="46"/>
  <c r="AA36" i="46"/>
  <c r="AI36" i="46"/>
  <c r="AY36" i="46"/>
  <c r="BG36" i="46"/>
  <c r="BW36" i="46"/>
  <c r="CM36" i="46"/>
  <c r="CU36" i="46"/>
  <c r="DK36" i="46"/>
  <c r="DS36" i="46"/>
  <c r="EB36" i="46"/>
  <c r="EZ36" i="46"/>
  <c r="D36" i="46"/>
  <c r="L36" i="46"/>
  <c r="T36" i="46"/>
  <c r="AB36" i="46"/>
  <c r="AJ36" i="46"/>
  <c r="AR36" i="46"/>
  <c r="AZ36" i="46"/>
  <c r="BH36" i="46"/>
  <c r="BP36" i="46"/>
  <c r="BX36" i="46"/>
  <c r="CF36" i="46"/>
  <c r="CN36" i="46"/>
  <c r="CV36" i="46"/>
  <c r="DD36" i="46"/>
  <c r="DL36" i="46"/>
  <c r="DT36" i="46"/>
  <c r="EN36" i="46"/>
  <c r="M36" i="46"/>
  <c r="AK36" i="46"/>
  <c r="BA36" i="46"/>
  <c r="BY36" i="46"/>
  <c r="CW36" i="46"/>
  <c r="DM36" i="46"/>
  <c r="EP36" i="46"/>
  <c r="N36" i="46"/>
  <c r="AL36" i="46"/>
  <c r="BZ36" i="46"/>
  <c r="CX36" i="46"/>
  <c r="ER36" i="46"/>
  <c r="FD36" i="46"/>
  <c r="AM36" i="46"/>
  <c r="CY36" i="46"/>
  <c r="EF36" i="46"/>
  <c r="FF36" i="46"/>
  <c r="I36" i="45"/>
  <c r="Q36" i="45"/>
  <c r="Y36" i="45"/>
  <c r="AG36" i="45"/>
  <c r="AO36" i="45"/>
  <c r="AW36" i="45"/>
  <c r="BE36" i="45"/>
  <c r="BM36" i="45"/>
  <c r="BU36" i="45"/>
  <c r="CC36" i="45"/>
  <c r="CK36" i="45"/>
  <c r="CS36" i="45"/>
  <c r="DA36" i="45"/>
  <c r="DI36" i="45"/>
  <c r="DQ36" i="45"/>
  <c r="DY36" i="45"/>
  <c r="EI36" i="45"/>
  <c r="EW36" i="45"/>
  <c r="EB36" i="45"/>
  <c r="EJ36" i="45"/>
  <c r="ER36" i="45"/>
  <c r="EZ36" i="45"/>
  <c r="J36" i="45"/>
  <c r="R36" i="45"/>
  <c r="Z36" i="45"/>
  <c r="AH36" i="45"/>
  <c r="AP36" i="45"/>
  <c r="AX36" i="45"/>
  <c r="BF36" i="45"/>
  <c r="BN36" i="45"/>
  <c r="BV36" i="45"/>
  <c r="CD36" i="45"/>
  <c r="CL36" i="45"/>
  <c r="CT36" i="45"/>
  <c r="DB36" i="45"/>
  <c r="DJ36" i="45"/>
  <c r="DR36" i="45"/>
  <c r="DZ36" i="45"/>
  <c r="EK36" i="45"/>
  <c r="EY36" i="45"/>
  <c r="K36" i="45"/>
  <c r="S36" i="45"/>
  <c r="AA36" i="45"/>
  <c r="AI36" i="45"/>
  <c r="AQ36" i="45"/>
  <c r="AY36" i="45"/>
  <c r="BG36" i="45"/>
  <c r="BO36" i="45"/>
  <c r="BW36" i="45"/>
  <c r="CE36" i="45"/>
  <c r="CM36" i="45"/>
  <c r="CU36" i="45"/>
  <c r="DC36" i="45"/>
  <c r="DK36" i="45"/>
  <c r="DS36" i="45"/>
  <c r="EA36" i="45"/>
  <c r="EL36" i="45"/>
  <c r="FB36" i="45"/>
  <c r="D36" i="45"/>
  <c r="T36" i="45"/>
  <c r="AB36" i="45"/>
  <c r="AJ36" i="45"/>
  <c r="AR36" i="45"/>
  <c r="AZ36" i="45"/>
  <c r="BH36" i="45"/>
  <c r="BP36" i="45"/>
  <c r="BX36" i="45"/>
  <c r="CF36" i="45"/>
  <c r="CN36" i="45"/>
  <c r="CV36" i="45"/>
  <c r="DD36" i="45"/>
  <c r="DL36" i="45"/>
  <c r="DT36" i="45"/>
  <c r="EC36" i="45"/>
  <c r="EN36" i="45"/>
  <c r="FD36" i="45"/>
  <c r="E36" i="45"/>
  <c r="U36" i="45"/>
  <c r="AK36" i="45"/>
  <c r="BA36" i="45"/>
  <c r="BQ36" i="45"/>
  <c r="CG36" i="45"/>
  <c r="CW36" i="45"/>
  <c r="DM36" i="45"/>
  <c r="ED36" i="45"/>
  <c r="EO36" i="45"/>
  <c r="FE36" i="45"/>
  <c r="F36" i="45"/>
  <c r="N36" i="45"/>
  <c r="V36" i="45"/>
  <c r="AD36" i="45"/>
  <c r="AL36" i="45"/>
  <c r="AT36" i="45"/>
  <c r="BB36" i="45"/>
  <c r="BJ36" i="45"/>
  <c r="BR36" i="45"/>
  <c r="BZ36" i="45"/>
  <c r="CH36" i="45"/>
  <c r="CP36" i="45"/>
  <c r="CX36" i="45"/>
  <c r="DF36" i="45"/>
  <c r="DN36" i="45"/>
  <c r="DV36" i="45"/>
  <c r="EQ36" i="45"/>
  <c r="FG36" i="45"/>
  <c r="EG36" i="45"/>
  <c r="ET36" i="45"/>
  <c r="J36" i="44"/>
  <c r="R36" i="44"/>
  <c r="Z36" i="44"/>
  <c r="AH36" i="44"/>
  <c r="AP36" i="44"/>
  <c r="AX36" i="44"/>
  <c r="BF36" i="44"/>
  <c r="BN36" i="44"/>
  <c r="BV36" i="44"/>
  <c r="CD36" i="44"/>
  <c r="CL36" i="44"/>
  <c r="CT36" i="44"/>
  <c r="DB36" i="44"/>
  <c r="DJ36" i="44"/>
  <c r="DR36" i="44"/>
  <c r="DZ36" i="44"/>
  <c r="EI36" i="44"/>
  <c r="ES36" i="44"/>
  <c r="FA36" i="44"/>
  <c r="K36" i="44"/>
  <c r="S36" i="44"/>
  <c r="AA36" i="44"/>
  <c r="AI36" i="44"/>
  <c r="AQ36" i="44"/>
  <c r="AY36" i="44"/>
  <c r="BG36" i="44"/>
  <c r="BO36" i="44"/>
  <c r="BW36" i="44"/>
  <c r="CE36" i="44"/>
  <c r="CM36" i="44"/>
  <c r="CU36" i="44"/>
  <c r="DC36" i="44"/>
  <c r="DK36" i="44"/>
  <c r="DS36" i="44"/>
  <c r="EA36" i="44"/>
  <c r="EJ36" i="44"/>
  <c r="EU36" i="44"/>
  <c r="ED36" i="44"/>
  <c r="EL36" i="44"/>
  <c r="ET36" i="44"/>
  <c r="FB36" i="44"/>
  <c r="D36" i="44"/>
  <c r="L36" i="44"/>
  <c r="T36" i="44"/>
  <c r="AB36" i="44"/>
  <c r="AJ36" i="44"/>
  <c r="AR36" i="44"/>
  <c r="AZ36" i="44"/>
  <c r="BH36" i="44"/>
  <c r="BP36" i="44"/>
  <c r="BX36" i="44"/>
  <c r="CF36" i="44"/>
  <c r="CN36" i="44"/>
  <c r="CV36" i="44"/>
  <c r="DD36" i="44"/>
  <c r="DL36" i="44"/>
  <c r="DT36" i="44"/>
  <c r="EB36" i="44"/>
  <c r="EK36" i="44"/>
  <c r="EV36" i="44"/>
  <c r="E36" i="44"/>
  <c r="M36" i="44"/>
  <c r="U36" i="44"/>
  <c r="AC36" i="44"/>
  <c r="AK36" i="44"/>
  <c r="AS36" i="44"/>
  <c r="BA36" i="44"/>
  <c r="BI36" i="44"/>
  <c r="BQ36" i="44"/>
  <c r="BY36" i="44"/>
  <c r="CG36" i="44"/>
  <c r="CO36" i="44"/>
  <c r="CW36" i="44"/>
  <c r="DE36" i="44"/>
  <c r="DM36" i="44"/>
  <c r="DU36" i="44"/>
  <c r="EC36" i="44"/>
  <c r="EM36" i="44"/>
  <c r="EX36" i="44"/>
  <c r="F36" i="44"/>
  <c r="N36" i="44"/>
  <c r="V36" i="44"/>
  <c r="AD36" i="44"/>
  <c r="AL36" i="44"/>
  <c r="AT36" i="44"/>
  <c r="BB36" i="44"/>
  <c r="BJ36" i="44"/>
  <c r="BR36" i="44"/>
  <c r="BZ36" i="44"/>
  <c r="CH36" i="44"/>
  <c r="CP36" i="44"/>
  <c r="CX36" i="44"/>
  <c r="DF36" i="44"/>
  <c r="DN36" i="44"/>
  <c r="DV36" i="44"/>
  <c r="EN36" i="44"/>
  <c r="EY36" i="44"/>
  <c r="EO36" i="44"/>
  <c r="EW36" i="44"/>
  <c r="FE36" i="44"/>
  <c r="W36" i="44"/>
  <c r="AE36" i="44"/>
  <c r="BC36" i="44"/>
  <c r="BK36" i="44"/>
  <c r="CI36" i="44"/>
  <c r="CQ36" i="44"/>
  <c r="DO36" i="44"/>
  <c r="DW36" i="44"/>
  <c r="EF36" i="44"/>
  <c r="EZ36" i="44"/>
  <c r="H36" i="44"/>
  <c r="P36" i="44"/>
  <c r="X36" i="44"/>
  <c r="AF36" i="44"/>
  <c r="AN36" i="44"/>
  <c r="AV36" i="44"/>
  <c r="BD36" i="44"/>
  <c r="BL36" i="44"/>
  <c r="BT36" i="44"/>
  <c r="CB36" i="44"/>
  <c r="CJ36" i="44"/>
  <c r="CR36" i="44"/>
  <c r="CZ36" i="44"/>
  <c r="DH36" i="44"/>
  <c r="DP36" i="44"/>
  <c r="DX36" i="44"/>
  <c r="EG36" i="44"/>
  <c r="EQ36" i="44"/>
  <c r="FD36" i="44"/>
  <c r="I36" i="44"/>
  <c r="Q36" i="44"/>
  <c r="Y36" i="44"/>
  <c r="AG36" i="44"/>
  <c r="AO36" i="44"/>
  <c r="AW36" i="44"/>
  <c r="BE36" i="44"/>
  <c r="BM36" i="44"/>
  <c r="BU36" i="44"/>
  <c r="CC36" i="44"/>
  <c r="CK36" i="44"/>
  <c r="CS36" i="44"/>
  <c r="DA36" i="44"/>
  <c r="DI36" i="44"/>
  <c r="DQ36" i="44"/>
  <c r="DY36" i="44"/>
  <c r="ER36" i="44"/>
  <c r="FG36" i="44"/>
  <c r="FB36" i="43"/>
  <c r="FA36" i="43"/>
  <c r="K36" i="43"/>
  <c r="S36" i="43"/>
  <c r="AA36" i="43"/>
  <c r="AI36" i="43"/>
  <c r="AQ36" i="43"/>
  <c r="AY36" i="43"/>
  <c r="BG36" i="43"/>
  <c r="BO36" i="43"/>
  <c r="BW36" i="43"/>
  <c r="CE36" i="43"/>
  <c r="CM36" i="43"/>
  <c r="CU36" i="43"/>
  <c r="DC36" i="43"/>
  <c r="DK36" i="43"/>
  <c r="DS36" i="43"/>
  <c r="EB36" i="43"/>
  <c r="EP36" i="43"/>
  <c r="EM36" i="43"/>
  <c r="EU36" i="43"/>
  <c r="FC36" i="43"/>
  <c r="E36" i="43"/>
  <c r="M36" i="43"/>
  <c r="U36" i="43"/>
  <c r="AC36" i="43"/>
  <c r="AK36" i="43"/>
  <c r="AS36" i="43"/>
  <c r="BA36" i="43"/>
  <c r="BI36" i="43"/>
  <c r="BQ36" i="43"/>
  <c r="BY36" i="43"/>
  <c r="CG36" i="43"/>
  <c r="CO36" i="43"/>
  <c r="CW36" i="43"/>
  <c r="DE36" i="43"/>
  <c r="DM36" i="43"/>
  <c r="DU36" i="43"/>
  <c r="EE36" i="43"/>
  <c r="EW36" i="43"/>
  <c r="F36" i="43"/>
  <c r="N36" i="43"/>
  <c r="V36" i="43"/>
  <c r="AD36" i="43"/>
  <c r="AL36" i="43"/>
  <c r="AT36" i="43"/>
  <c r="BB36" i="43"/>
  <c r="BJ36" i="43"/>
  <c r="BR36" i="43"/>
  <c r="BZ36" i="43"/>
  <c r="CH36" i="43"/>
  <c r="CP36" i="43"/>
  <c r="CX36" i="43"/>
  <c r="DF36" i="43"/>
  <c r="DN36" i="43"/>
  <c r="DV36" i="43"/>
  <c r="EX36" i="43"/>
  <c r="EL36" i="43"/>
  <c r="EC36" i="43"/>
  <c r="G36" i="43"/>
  <c r="O36" i="43"/>
  <c r="W36" i="43"/>
  <c r="AE36" i="43"/>
  <c r="AM36" i="43"/>
  <c r="AU36" i="43"/>
  <c r="BC36" i="43"/>
  <c r="BK36" i="43"/>
  <c r="BS36" i="43"/>
  <c r="CA36" i="43"/>
  <c r="CI36" i="43"/>
  <c r="CQ36" i="43"/>
  <c r="CY36" i="43"/>
  <c r="DG36" i="43"/>
  <c r="DO36" i="43"/>
  <c r="DW36" i="43"/>
  <c r="EG36" i="43"/>
  <c r="FE36" i="43"/>
  <c r="ET36" i="43"/>
  <c r="ES36" i="43"/>
  <c r="H36" i="43"/>
  <c r="AV36" i="43"/>
  <c r="BD36" i="43"/>
  <c r="BL36" i="43"/>
  <c r="DH36" i="43"/>
  <c r="DP36" i="43"/>
  <c r="DX36" i="43"/>
  <c r="EH36" i="43"/>
  <c r="FF36" i="43"/>
  <c r="EA36" i="43"/>
  <c r="EI36" i="43"/>
  <c r="EQ36" i="43"/>
  <c r="EY36" i="43"/>
  <c r="FG36" i="43"/>
  <c r="I36" i="43"/>
  <c r="Y36" i="43"/>
  <c r="AG36" i="43"/>
  <c r="AO36" i="43"/>
  <c r="AW36" i="43"/>
  <c r="BE36" i="43"/>
  <c r="BM36" i="43"/>
  <c r="BU36" i="43"/>
  <c r="CC36" i="43"/>
  <c r="CK36" i="43"/>
  <c r="CS36" i="43"/>
  <c r="DA36" i="43"/>
  <c r="DI36" i="43"/>
  <c r="DQ36" i="43"/>
  <c r="DY36" i="43"/>
  <c r="EK36" i="43"/>
  <c r="ED36" i="43"/>
  <c r="EJ36" i="43"/>
  <c r="ER36" i="43"/>
  <c r="EZ36" i="43"/>
  <c r="J36" i="43"/>
  <c r="R36" i="43"/>
  <c r="Z36" i="43"/>
  <c r="AH36" i="43"/>
  <c r="AP36" i="43"/>
  <c r="AX36" i="43"/>
  <c r="BF36" i="43"/>
  <c r="BN36" i="43"/>
  <c r="BV36" i="43"/>
  <c r="CD36" i="43"/>
  <c r="CL36" i="43"/>
  <c r="CT36" i="43"/>
  <c r="DB36" i="43"/>
  <c r="DJ36" i="43"/>
  <c r="DR36" i="43"/>
  <c r="DZ36" i="43"/>
  <c r="EO36" i="43"/>
  <c r="EZ36" i="42"/>
  <c r="EA36" i="42"/>
  <c r="EI36" i="42"/>
  <c r="EQ36" i="42"/>
  <c r="EY36" i="42"/>
  <c r="FG36" i="42"/>
  <c r="I36" i="42"/>
  <c r="Y36" i="42"/>
  <c r="AG36" i="42"/>
  <c r="AO36" i="42"/>
  <c r="AW36" i="42"/>
  <c r="BE36" i="42"/>
  <c r="BM36" i="42"/>
  <c r="BU36" i="42"/>
  <c r="CK36" i="42"/>
  <c r="CS36" i="42"/>
  <c r="DA36" i="42"/>
  <c r="DI36" i="42"/>
  <c r="DQ36" i="42"/>
  <c r="DZ36" i="42"/>
  <c r="EC36" i="42"/>
  <c r="EK36" i="42"/>
  <c r="ES36" i="42"/>
  <c r="FA36" i="42"/>
  <c r="K36" i="42"/>
  <c r="S36" i="42"/>
  <c r="AA36" i="42"/>
  <c r="AI36" i="42"/>
  <c r="AQ36" i="42"/>
  <c r="AY36" i="42"/>
  <c r="BG36" i="42"/>
  <c r="BO36" i="42"/>
  <c r="BW36" i="42"/>
  <c r="CE36" i="42"/>
  <c r="CM36" i="42"/>
  <c r="CU36" i="42"/>
  <c r="DC36" i="42"/>
  <c r="DK36" i="42"/>
  <c r="DS36" i="42"/>
  <c r="EE36" i="42"/>
  <c r="ED36" i="42"/>
  <c r="EL36" i="42"/>
  <c r="ET36" i="42"/>
  <c r="FB36" i="42"/>
  <c r="D36" i="42"/>
  <c r="L36" i="42"/>
  <c r="T36" i="42"/>
  <c r="AB36" i="42"/>
  <c r="AJ36" i="42"/>
  <c r="AR36" i="42"/>
  <c r="AZ36" i="42"/>
  <c r="BH36" i="42"/>
  <c r="BP36" i="42"/>
  <c r="BX36" i="42"/>
  <c r="CF36" i="42"/>
  <c r="CN36" i="42"/>
  <c r="CV36" i="42"/>
  <c r="DD36" i="42"/>
  <c r="DL36" i="42"/>
  <c r="DT36" i="42"/>
  <c r="EF36" i="42"/>
  <c r="ER36" i="42"/>
  <c r="EM36" i="42"/>
  <c r="EU36" i="42"/>
  <c r="FC36" i="42"/>
  <c r="E36" i="42"/>
  <c r="M36" i="42"/>
  <c r="U36" i="42"/>
  <c r="AC36" i="42"/>
  <c r="AK36" i="42"/>
  <c r="AS36" i="42"/>
  <c r="BA36" i="42"/>
  <c r="BI36" i="42"/>
  <c r="BQ36" i="42"/>
  <c r="BY36" i="42"/>
  <c r="CG36" i="42"/>
  <c r="CO36" i="42"/>
  <c r="CW36" i="42"/>
  <c r="DE36" i="42"/>
  <c r="DM36" i="42"/>
  <c r="DU36" i="42"/>
  <c r="EH36" i="42"/>
  <c r="EJ36" i="42"/>
  <c r="EN36" i="42"/>
  <c r="EV36" i="42"/>
  <c r="FD36" i="42"/>
  <c r="F36" i="42"/>
  <c r="N36" i="42"/>
  <c r="V36" i="42"/>
  <c r="AD36" i="42"/>
  <c r="AL36" i="42"/>
  <c r="AT36" i="42"/>
  <c r="BB36" i="42"/>
  <c r="BJ36" i="42"/>
  <c r="BR36" i="42"/>
  <c r="BZ36" i="42"/>
  <c r="CH36" i="42"/>
  <c r="CP36" i="42"/>
  <c r="CX36" i="42"/>
  <c r="DF36" i="42"/>
  <c r="DN36" i="42"/>
  <c r="DV36" i="42"/>
  <c r="EP36" i="42"/>
  <c r="EB36" i="42"/>
  <c r="G36" i="42"/>
  <c r="O36" i="42"/>
  <c r="W36" i="42"/>
  <c r="AE36" i="42"/>
  <c r="AM36" i="42"/>
  <c r="AU36" i="42"/>
  <c r="BC36" i="42"/>
  <c r="BK36" i="42"/>
  <c r="BS36" i="42"/>
  <c r="CA36" i="42"/>
  <c r="CI36" i="42"/>
  <c r="CQ36" i="42"/>
  <c r="CY36" i="42"/>
  <c r="DG36" i="42"/>
  <c r="DO36" i="42"/>
  <c r="DW36" i="42"/>
  <c r="EX36" i="42"/>
  <c r="H36" i="42"/>
  <c r="P36" i="42"/>
  <c r="AF36" i="42"/>
  <c r="AN36" i="42"/>
  <c r="AV36" i="42"/>
  <c r="BD36" i="42"/>
  <c r="BL36" i="42"/>
  <c r="BT36" i="42"/>
  <c r="CB36" i="42"/>
  <c r="CJ36" i="42"/>
  <c r="CR36" i="42"/>
  <c r="CZ36" i="42"/>
  <c r="DH36" i="42"/>
  <c r="DP36" i="42"/>
  <c r="DX36" i="42"/>
  <c r="FF36" i="42"/>
  <c r="G36" i="41"/>
  <c r="O36" i="41"/>
  <c r="W36" i="41"/>
  <c r="AE36" i="41"/>
  <c r="AM36" i="41"/>
  <c r="AU36" i="41"/>
  <c r="BC36" i="41"/>
  <c r="BK36" i="41"/>
  <c r="BS36" i="41"/>
  <c r="CA36" i="41"/>
  <c r="CI36" i="41"/>
  <c r="CQ36" i="41"/>
  <c r="CY36" i="41"/>
  <c r="DG36" i="41"/>
  <c r="DO36" i="41"/>
  <c r="DW36" i="41"/>
  <c r="EL36" i="41"/>
  <c r="FF36" i="41"/>
  <c r="H36" i="41"/>
  <c r="P36" i="41"/>
  <c r="X36" i="41"/>
  <c r="AF36" i="41"/>
  <c r="AN36" i="41"/>
  <c r="AV36" i="41"/>
  <c r="BD36" i="41"/>
  <c r="BL36" i="41"/>
  <c r="BT36" i="41"/>
  <c r="CB36" i="41"/>
  <c r="CJ36" i="41"/>
  <c r="CR36" i="41"/>
  <c r="CZ36" i="41"/>
  <c r="DH36" i="41"/>
  <c r="DP36" i="41"/>
  <c r="DX36" i="41"/>
  <c r="EN36" i="41"/>
  <c r="EA36" i="41"/>
  <c r="EI36" i="41"/>
  <c r="EQ36" i="41"/>
  <c r="EY36" i="41"/>
  <c r="FG36" i="41"/>
  <c r="I36" i="41"/>
  <c r="Q36" i="41"/>
  <c r="AG36" i="41"/>
  <c r="AO36" i="41"/>
  <c r="AW36" i="41"/>
  <c r="BE36" i="41"/>
  <c r="BU36" i="41"/>
  <c r="CC36" i="41"/>
  <c r="CS36" i="41"/>
  <c r="DA36" i="41"/>
  <c r="DI36" i="41"/>
  <c r="DQ36" i="41"/>
  <c r="DZ36" i="41"/>
  <c r="EP36" i="41"/>
  <c r="ER36" i="41"/>
  <c r="EZ36" i="41"/>
  <c r="J36" i="41"/>
  <c r="R36" i="41"/>
  <c r="Z36" i="41"/>
  <c r="AH36" i="41"/>
  <c r="AP36" i="41"/>
  <c r="AX36" i="41"/>
  <c r="BF36" i="41"/>
  <c r="BN36" i="41"/>
  <c r="BV36" i="41"/>
  <c r="CD36" i="41"/>
  <c r="CL36" i="41"/>
  <c r="CT36" i="41"/>
  <c r="DB36" i="41"/>
  <c r="DJ36" i="41"/>
  <c r="DR36" i="41"/>
  <c r="EB36" i="41"/>
  <c r="ET36" i="41"/>
  <c r="K36" i="41"/>
  <c r="S36" i="41"/>
  <c r="AA36" i="41"/>
  <c r="AI36" i="41"/>
  <c r="AQ36" i="41"/>
  <c r="AY36" i="41"/>
  <c r="BG36" i="41"/>
  <c r="BO36" i="41"/>
  <c r="BW36" i="41"/>
  <c r="CE36" i="41"/>
  <c r="CM36" i="41"/>
  <c r="CU36" i="41"/>
  <c r="DC36" i="41"/>
  <c r="DK36" i="41"/>
  <c r="DS36" i="41"/>
  <c r="ED36" i="41"/>
  <c r="EV36" i="41"/>
  <c r="D36" i="41"/>
  <c r="L36" i="41"/>
  <c r="T36" i="41"/>
  <c r="AB36" i="41"/>
  <c r="AJ36" i="41"/>
  <c r="AR36" i="41"/>
  <c r="AZ36" i="41"/>
  <c r="BH36" i="41"/>
  <c r="BP36" i="41"/>
  <c r="BX36" i="41"/>
  <c r="CF36" i="41"/>
  <c r="CN36" i="41"/>
  <c r="CV36" i="41"/>
  <c r="DD36" i="41"/>
  <c r="DL36" i="41"/>
  <c r="DT36" i="41"/>
  <c r="EF36" i="41"/>
  <c r="EX36" i="41"/>
  <c r="U36" i="41"/>
  <c r="BI36" i="41"/>
  <c r="CG36" i="41"/>
  <c r="DU36" i="41"/>
  <c r="EH36" i="41"/>
  <c r="FB36" i="41"/>
  <c r="F36" i="41"/>
  <c r="N36" i="41"/>
  <c r="V36" i="41"/>
  <c r="AD36" i="41"/>
  <c r="AL36" i="41"/>
  <c r="AT36" i="41"/>
  <c r="BB36" i="41"/>
  <c r="BJ36" i="41"/>
  <c r="BR36" i="41"/>
  <c r="BZ36" i="41"/>
  <c r="CH36" i="41"/>
  <c r="CP36" i="41"/>
  <c r="CX36" i="41"/>
  <c r="DF36" i="41"/>
  <c r="DN36" i="41"/>
  <c r="DV36" i="41"/>
  <c r="EJ36" i="41"/>
  <c r="FD36" i="41"/>
  <c r="EE36" i="40"/>
  <c r="EM36" i="40"/>
  <c r="EU36" i="40"/>
  <c r="FC36" i="40"/>
  <c r="E36" i="40"/>
  <c r="M36" i="40"/>
  <c r="U36" i="40"/>
  <c r="AC36" i="40"/>
  <c r="AK36" i="40"/>
  <c r="AS36" i="40"/>
  <c r="BA36" i="40"/>
  <c r="BI36" i="40"/>
  <c r="BQ36" i="40"/>
  <c r="BY36" i="40"/>
  <c r="CG36" i="40"/>
  <c r="CO36" i="40"/>
  <c r="CW36" i="40"/>
  <c r="DE36" i="40"/>
  <c r="DM36" i="40"/>
  <c r="DU36" i="40"/>
  <c r="EH36" i="40"/>
  <c r="EF36" i="40"/>
  <c r="EN36" i="40"/>
  <c r="EV36" i="40"/>
  <c r="FD36" i="40"/>
  <c r="F36" i="40"/>
  <c r="N36" i="40"/>
  <c r="V36" i="40"/>
  <c r="AD36" i="40"/>
  <c r="AL36" i="40"/>
  <c r="AT36" i="40"/>
  <c r="BB36" i="40"/>
  <c r="BJ36" i="40"/>
  <c r="BR36" i="40"/>
  <c r="BZ36" i="40"/>
  <c r="CH36" i="40"/>
  <c r="CP36" i="40"/>
  <c r="CX36" i="40"/>
  <c r="DF36" i="40"/>
  <c r="DN36" i="40"/>
  <c r="DV36" i="40"/>
  <c r="EI36" i="40"/>
  <c r="G36" i="40"/>
  <c r="O36" i="40"/>
  <c r="W36" i="40"/>
  <c r="AE36" i="40"/>
  <c r="AM36" i="40"/>
  <c r="AU36" i="40"/>
  <c r="BC36" i="40"/>
  <c r="BK36" i="40"/>
  <c r="BS36" i="40"/>
  <c r="CA36" i="40"/>
  <c r="CI36" i="40"/>
  <c r="CQ36" i="40"/>
  <c r="CY36" i="40"/>
  <c r="DG36" i="40"/>
  <c r="DO36" i="40"/>
  <c r="DW36" i="40"/>
  <c r="EP36" i="40"/>
  <c r="H36" i="40"/>
  <c r="P36" i="40"/>
  <c r="X36" i="40"/>
  <c r="AF36" i="40"/>
  <c r="AN36" i="40"/>
  <c r="AV36" i="40"/>
  <c r="BD36" i="40"/>
  <c r="BL36" i="40"/>
  <c r="BT36" i="40"/>
  <c r="CB36" i="40"/>
  <c r="CJ36" i="40"/>
  <c r="CR36" i="40"/>
  <c r="CZ36" i="40"/>
  <c r="DH36" i="40"/>
  <c r="DP36" i="40"/>
  <c r="DX36" i="40"/>
  <c r="EQ36" i="40"/>
  <c r="Y36" i="40"/>
  <c r="AG36" i="40"/>
  <c r="BE36" i="40"/>
  <c r="BM36" i="40"/>
  <c r="CK36" i="40"/>
  <c r="CS36" i="40"/>
  <c r="DQ36" i="40"/>
  <c r="DY36" i="40"/>
  <c r="EX36" i="40"/>
  <c r="EJ36" i="40"/>
  <c r="ER36" i="40"/>
  <c r="EZ36" i="40"/>
  <c r="Z36" i="40"/>
  <c r="AH36" i="40"/>
  <c r="BF36" i="40"/>
  <c r="BN36" i="40"/>
  <c r="CL36" i="40"/>
  <c r="CT36" i="40"/>
  <c r="DR36" i="40"/>
  <c r="DZ36" i="40"/>
  <c r="EY36" i="40"/>
  <c r="EC36" i="40"/>
  <c r="EK36" i="40"/>
  <c r="ES36" i="40"/>
  <c r="FA36" i="40"/>
  <c r="K36" i="40"/>
  <c r="S36" i="40"/>
  <c r="AA36" i="40"/>
  <c r="AI36" i="40"/>
  <c r="AQ36" i="40"/>
  <c r="AY36" i="40"/>
  <c r="BG36" i="40"/>
  <c r="BO36" i="40"/>
  <c r="BW36" i="40"/>
  <c r="CE36" i="40"/>
  <c r="CM36" i="40"/>
  <c r="CU36" i="40"/>
  <c r="DC36" i="40"/>
  <c r="DK36" i="40"/>
  <c r="DS36" i="40"/>
  <c r="EA36" i="40"/>
  <c r="FF36" i="40"/>
  <c r="ED36" i="40"/>
  <c r="EL36" i="40"/>
  <c r="ET36" i="40"/>
  <c r="FB36" i="40"/>
  <c r="D36" i="40"/>
  <c r="L36" i="40"/>
  <c r="T36" i="40"/>
  <c r="AB36" i="40"/>
  <c r="AJ36" i="40"/>
  <c r="AR36" i="40"/>
  <c r="AZ36" i="40"/>
  <c r="BH36" i="40"/>
  <c r="BP36" i="40"/>
  <c r="BX36" i="40"/>
  <c r="CF36" i="40"/>
  <c r="CN36" i="40"/>
  <c r="CV36" i="40"/>
  <c r="DD36" i="40"/>
  <c r="DL36" i="40"/>
  <c r="DT36" i="40"/>
  <c r="EB36" i="40"/>
  <c r="FG36" i="40"/>
  <c r="E36" i="39"/>
  <c r="M36" i="39"/>
  <c r="U36" i="39"/>
  <c r="AC36" i="39"/>
  <c r="AK36" i="39"/>
  <c r="AS36" i="39"/>
  <c r="BA36" i="39"/>
  <c r="BI36" i="39"/>
  <c r="BQ36" i="39"/>
  <c r="BY36" i="39"/>
  <c r="CG36" i="39"/>
  <c r="CO36" i="39"/>
  <c r="CW36" i="39"/>
  <c r="DE36" i="39"/>
  <c r="DM36" i="39"/>
  <c r="DU36" i="39"/>
  <c r="EC36" i="39"/>
  <c r="EN36" i="39"/>
  <c r="FA36" i="39"/>
  <c r="F36" i="39"/>
  <c r="N36" i="39"/>
  <c r="V36" i="39"/>
  <c r="AD36" i="39"/>
  <c r="AL36" i="39"/>
  <c r="AT36" i="39"/>
  <c r="BB36" i="39"/>
  <c r="BJ36" i="39"/>
  <c r="BR36" i="39"/>
  <c r="BZ36" i="39"/>
  <c r="CH36" i="39"/>
  <c r="CP36" i="39"/>
  <c r="CX36" i="39"/>
  <c r="DF36" i="39"/>
  <c r="DN36" i="39"/>
  <c r="DV36" i="39"/>
  <c r="EE36" i="39"/>
  <c r="EO36" i="39"/>
  <c r="FD36" i="39"/>
  <c r="G36" i="39"/>
  <c r="O36" i="39"/>
  <c r="W36" i="39"/>
  <c r="AE36" i="39"/>
  <c r="AU36" i="39"/>
  <c r="BC36" i="39"/>
  <c r="BS36" i="39"/>
  <c r="CA36" i="39"/>
  <c r="CI36" i="39"/>
  <c r="CQ36" i="39"/>
  <c r="DG36" i="39"/>
  <c r="DO36" i="39"/>
  <c r="EF36" i="39"/>
  <c r="EP36" i="39"/>
  <c r="FE36" i="39"/>
  <c r="EX36" i="39"/>
  <c r="FF36" i="39"/>
  <c r="H36" i="39"/>
  <c r="X36" i="39"/>
  <c r="AF36" i="39"/>
  <c r="AV36" i="39"/>
  <c r="BD36" i="39"/>
  <c r="BT36" i="39"/>
  <c r="CJ36" i="39"/>
  <c r="CR36" i="39"/>
  <c r="DH36" i="39"/>
  <c r="DP36" i="39"/>
  <c r="EG36" i="39"/>
  <c r="EI36" i="39"/>
  <c r="EQ36" i="39"/>
  <c r="EY36" i="39"/>
  <c r="FG36" i="39"/>
  <c r="I36" i="39"/>
  <c r="Q36" i="39"/>
  <c r="Y36" i="39"/>
  <c r="AG36" i="39"/>
  <c r="AO36" i="39"/>
  <c r="AW36" i="39"/>
  <c r="BE36" i="39"/>
  <c r="BM36" i="39"/>
  <c r="BU36" i="39"/>
  <c r="CC36" i="39"/>
  <c r="CK36" i="39"/>
  <c r="CS36" i="39"/>
  <c r="DA36" i="39"/>
  <c r="DI36" i="39"/>
  <c r="DQ36" i="39"/>
  <c r="DY36" i="39"/>
  <c r="EH36" i="39"/>
  <c r="ES36" i="39"/>
  <c r="J36" i="39"/>
  <c r="R36" i="39"/>
  <c r="Z36" i="39"/>
  <c r="AH36" i="39"/>
  <c r="AP36" i="39"/>
  <c r="AX36" i="39"/>
  <c r="BF36" i="39"/>
  <c r="BN36" i="39"/>
  <c r="BV36" i="39"/>
  <c r="CD36" i="39"/>
  <c r="CL36" i="39"/>
  <c r="CT36" i="39"/>
  <c r="DB36" i="39"/>
  <c r="DJ36" i="39"/>
  <c r="DR36" i="39"/>
  <c r="DZ36" i="39"/>
  <c r="EJ36" i="39"/>
  <c r="K36" i="39"/>
  <c r="S36" i="39"/>
  <c r="AA36" i="39"/>
  <c r="AI36" i="39"/>
  <c r="AQ36" i="39"/>
  <c r="AY36" i="39"/>
  <c r="BG36" i="39"/>
  <c r="BO36" i="39"/>
  <c r="BW36" i="39"/>
  <c r="CE36" i="39"/>
  <c r="CM36" i="39"/>
  <c r="CU36" i="39"/>
  <c r="DC36" i="39"/>
  <c r="DK36" i="39"/>
  <c r="DS36" i="39"/>
  <c r="EA36" i="39"/>
  <c r="EK36" i="39"/>
  <c r="ED36" i="39"/>
  <c r="EL36" i="39"/>
  <c r="ET36" i="39"/>
  <c r="FB36" i="39"/>
  <c r="AJ36" i="39"/>
  <c r="CV36" i="39"/>
  <c r="EM36" i="39"/>
  <c r="EW36" i="39"/>
  <c r="E36" i="38"/>
  <c r="M36" i="38"/>
  <c r="U36" i="38"/>
  <c r="AC36" i="38"/>
  <c r="AK36" i="38"/>
  <c r="AS36" i="38"/>
  <c r="BA36" i="38"/>
  <c r="BI36" i="38"/>
  <c r="BQ36" i="38"/>
  <c r="BY36" i="38"/>
  <c r="CG36" i="38"/>
  <c r="CO36" i="38"/>
  <c r="CW36" i="38"/>
  <c r="DE36" i="38"/>
  <c r="DM36" i="38"/>
  <c r="DU36" i="38"/>
  <c r="EE36" i="38"/>
  <c r="EO36" i="38"/>
  <c r="FE36" i="38"/>
  <c r="F36" i="38"/>
  <c r="N36" i="38"/>
  <c r="V36" i="38"/>
  <c r="AD36" i="38"/>
  <c r="AL36" i="38"/>
  <c r="AT36" i="38"/>
  <c r="BB36" i="38"/>
  <c r="BJ36" i="38"/>
  <c r="BR36" i="38"/>
  <c r="BZ36" i="38"/>
  <c r="CH36" i="38"/>
  <c r="CP36" i="38"/>
  <c r="CX36" i="38"/>
  <c r="DF36" i="38"/>
  <c r="DN36" i="38"/>
  <c r="DV36" i="38"/>
  <c r="EF36" i="38"/>
  <c r="EP36" i="38"/>
  <c r="FF36" i="38"/>
  <c r="G36" i="38"/>
  <c r="O36" i="38"/>
  <c r="W36" i="38"/>
  <c r="AM36" i="38"/>
  <c r="AU36" i="38"/>
  <c r="BC36" i="38"/>
  <c r="BS36" i="38"/>
  <c r="CA36" i="38"/>
  <c r="CI36" i="38"/>
  <c r="CY36" i="38"/>
  <c r="DG36" i="38"/>
  <c r="DO36" i="38"/>
  <c r="EG36" i="38"/>
  <c r="ER36" i="38"/>
  <c r="H36" i="38"/>
  <c r="P36" i="38"/>
  <c r="X36" i="38"/>
  <c r="AN36" i="38"/>
  <c r="AV36" i="38"/>
  <c r="BD36" i="38"/>
  <c r="BT36" i="38"/>
  <c r="CB36" i="38"/>
  <c r="CJ36" i="38"/>
  <c r="CZ36" i="38"/>
  <c r="DH36" i="38"/>
  <c r="DP36" i="38"/>
  <c r="EH36" i="38"/>
  <c r="ES36" i="38"/>
  <c r="EA36" i="38"/>
  <c r="EI36" i="38"/>
  <c r="EQ36" i="38"/>
  <c r="EY36" i="38"/>
  <c r="FG36" i="38"/>
  <c r="I36" i="38"/>
  <c r="Q36" i="38"/>
  <c r="Y36" i="38"/>
  <c r="AG36" i="38"/>
  <c r="AO36" i="38"/>
  <c r="AW36" i="38"/>
  <c r="BE36" i="38"/>
  <c r="BM36" i="38"/>
  <c r="BU36" i="38"/>
  <c r="CC36" i="38"/>
  <c r="CK36" i="38"/>
  <c r="CS36" i="38"/>
  <c r="DA36" i="38"/>
  <c r="DI36" i="38"/>
  <c r="DQ36" i="38"/>
  <c r="DY36" i="38"/>
  <c r="EJ36" i="38"/>
  <c r="EV36" i="38"/>
  <c r="EZ36" i="38"/>
  <c r="J36" i="38"/>
  <c r="R36" i="38"/>
  <c r="Z36" i="38"/>
  <c r="AH36" i="38"/>
  <c r="AP36" i="38"/>
  <c r="AX36" i="38"/>
  <c r="BF36" i="38"/>
  <c r="BN36" i="38"/>
  <c r="BV36" i="38"/>
  <c r="CD36" i="38"/>
  <c r="CL36" i="38"/>
  <c r="CT36" i="38"/>
  <c r="DB36" i="38"/>
  <c r="DJ36" i="38"/>
  <c r="DR36" i="38"/>
  <c r="DZ36" i="38"/>
  <c r="EK36" i="38"/>
  <c r="EW36" i="38"/>
  <c r="FA36" i="38"/>
  <c r="K36" i="38"/>
  <c r="S36" i="38"/>
  <c r="AA36" i="38"/>
  <c r="AI36" i="38"/>
  <c r="AQ36" i="38"/>
  <c r="AY36" i="38"/>
  <c r="BG36" i="38"/>
  <c r="BO36" i="38"/>
  <c r="BW36" i="38"/>
  <c r="CE36" i="38"/>
  <c r="CM36" i="38"/>
  <c r="CU36" i="38"/>
  <c r="DC36" i="38"/>
  <c r="DK36" i="38"/>
  <c r="DS36" i="38"/>
  <c r="EB36" i="38"/>
  <c r="EX36" i="38"/>
  <c r="ED36" i="38"/>
  <c r="EL36" i="38"/>
  <c r="ET36" i="38"/>
  <c r="FB36" i="38"/>
  <c r="D36" i="38"/>
  <c r="L36" i="38"/>
  <c r="T36" i="38"/>
  <c r="AB36" i="38"/>
  <c r="AJ36" i="38"/>
  <c r="AR36" i="38"/>
  <c r="AZ36" i="38"/>
  <c r="BH36" i="38"/>
  <c r="BP36" i="38"/>
  <c r="BX36" i="38"/>
  <c r="CF36" i="38"/>
  <c r="CN36" i="38"/>
  <c r="CV36" i="38"/>
  <c r="DD36" i="38"/>
  <c r="DL36" i="38"/>
  <c r="DT36" i="38"/>
  <c r="EC36" i="38"/>
  <c r="G36" i="37"/>
  <c r="O36" i="37"/>
  <c r="W36" i="37"/>
  <c r="AE36" i="37"/>
  <c r="AM36" i="37"/>
  <c r="AU36" i="37"/>
  <c r="BC36" i="37"/>
  <c r="BK36" i="37"/>
  <c r="BS36" i="37"/>
  <c r="CA36" i="37"/>
  <c r="CI36" i="37"/>
  <c r="CQ36" i="37"/>
  <c r="CY36" i="37"/>
  <c r="DG36" i="37"/>
  <c r="DO36" i="37"/>
  <c r="DW36" i="37"/>
  <c r="EH36" i="37"/>
  <c r="P36" i="37"/>
  <c r="X36" i="37"/>
  <c r="AF36" i="37"/>
  <c r="AV36" i="37"/>
  <c r="BD36" i="37"/>
  <c r="BL36" i="37"/>
  <c r="CB36" i="37"/>
  <c r="CJ36" i="37"/>
  <c r="CR36" i="37"/>
  <c r="DH36" i="37"/>
  <c r="DP36" i="37"/>
  <c r="DX36" i="37"/>
  <c r="EJ36" i="37"/>
  <c r="EA36" i="37"/>
  <c r="EI36" i="37"/>
  <c r="EQ36" i="37"/>
  <c r="EY36" i="37"/>
  <c r="FG36" i="37"/>
  <c r="Q36" i="37"/>
  <c r="Y36" i="37"/>
  <c r="AG36" i="37"/>
  <c r="AW36" i="37"/>
  <c r="BE36" i="37"/>
  <c r="BM36" i="37"/>
  <c r="CC36" i="37"/>
  <c r="CK36" i="37"/>
  <c r="CS36" i="37"/>
  <c r="DI36" i="37"/>
  <c r="DQ36" i="37"/>
  <c r="DY36" i="37"/>
  <c r="EO36" i="37"/>
  <c r="ER36" i="37"/>
  <c r="EZ36" i="37"/>
  <c r="J36" i="37"/>
  <c r="R36" i="37"/>
  <c r="Z36" i="37"/>
  <c r="AH36" i="37"/>
  <c r="AP36" i="37"/>
  <c r="AX36" i="37"/>
  <c r="BF36" i="37"/>
  <c r="BN36" i="37"/>
  <c r="BV36" i="37"/>
  <c r="CD36" i="37"/>
  <c r="CL36" i="37"/>
  <c r="CT36" i="37"/>
  <c r="DB36" i="37"/>
  <c r="DJ36" i="37"/>
  <c r="DR36" i="37"/>
  <c r="DZ36" i="37"/>
  <c r="EP36" i="37"/>
  <c r="EC36" i="37"/>
  <c r="EK36" i="37"/>
  <c r="ES36" i="37"/>
  <c r="FA36" i="37"/>
  <c r="K36" i="37"/>
  <c r="S36" i="37"/>
  <c r="AA36" i="37"/>
  <c r="AI36" i="37"/>
  <c r="AQ36" i="37"/>
  <c r="AY36" i="37"/>
  <c r="BG36" i="37"/>
  <c r="BO36" i="37"/>
  <c r="BW36" i="37"/>
  <c r="CE36" i="37"/>
  <c r="CM36" i="37"/>
  <c r="CU36" i="37"/>
  <c r="DC36" i="37"/>
  <c r="DK36" i="37"/>
  <c r="DS36" i="37"/>
  <c r="EB36" i="37"/>
  <c r="EW36" i="37"/>
  <c r="ED36" i="37"/>
  <c r="EL36" i="37"/>
  <c r="ET36" i="37"/>
  <c r="FB36" i="37"/>
  <c r="D36" i="37"/>
  <c r="L36" i="37"/>
  <c r="T36" i="37"/>
  <c r="AB36" i="37"/>
  <c r="AJ36" i="37"/>
  <c r="AR36" i="37"/>
  <c r="AZ36" i="37"/>
  <c r="BH36" i="37"/>
  <c r="BP36" i="37"/>
  <c r="BX36" i="37"/>
  <c r="CF36" i="37"/>
  <c r="CN36" i="37"/>
  <c r="CV36" i="37"/>
  <c r="DD36" i="37"/>
  <c r="DL36" i="37"/>
  <c r="DT36" i="37"/>
  <c r="EE36" i="37"/>
  <c r="EX36" i="37"/>
  <c r="EM36" i="37"/>
  <c r="EU36" i="37"/>
  <c r="FC36" i="37"/>
  <c r="E36" i="37"/>
  <c r="M36" i="37"/>
  <c r="U36" i="37"/>
  <c r="AC36" i="37"/>
  <c r="AK36" i="37"/>
  <c r="AS36" i="37"/>
  <c r="BA36" i="37"/>
  <c r="BI36" i="37"/>
  <c r="BQ36" i="37"/>
  <c r="BY36" i="37"/>
  <c r="CG36" i="37"/>
  <c r="CO36" i="37"/>
  <c r="CW36" i="37"/>
  <c r="DE36" i="37"/>
  <c r="DM36" i="37"/>
  <c r="DU36" i="37"/>
  <c r="FE36" i="37"/>
  <c r="F36" i="37"/>
  <c r="N36" i="37"/>
  <c r="V36" i="37"/>
  <c r="AD36" i="37"/>
  <c r="AL36" i="37"/>
  <c r="AT36" i="37"/>
  <c r="BB36" i="37"/>
  <c r="BJ36" i="37"/>
  <c r="BR36" i="37"/>
  <c r="BZ36" i="37"/>
  <c r="CH36" i="37"/>
  <c r="CP36" i="37"/>
  <c r="CX36" i="37"/>
  <c r="DF36" i="37"/>
  <c r="DN36" i="37"/>
  <c r="DV36" i="37"/>
  <c r="FF36" i="37"/>
  <c r="FD36" i="36"/>
  <c r="DY36" i="36"/>
  <c r="EG36" i="36"/>
  <c r="EO36" i="36"/>
  <c r="EW36" i="36"/>
  <c r="FE36" i="36"/>
  <c r="G36" i="36"/>
  <c r="O36" i="36"/>
  <c r="W36" i="36"/>
  <c r="AE36" i="36"/>
  <c r="AM36" i="36"/>
  <c r="AU36" i="36"/>
  <c r="BC36" i="36"/>
  <c r="BK36" i="36"/>
  <c r="BS36" i="36"/>
  <c r="CA36" i="36"/>
  <c r="CI36" i="36"/>
  <c r="CQ36" i="36"/>
  <c r="CY36" i="36"/>
  <c r="DG36" i="36"/>
  <c r="DO36" i="36"/>
  <c r="DW36" i="36"/>
  <c r="EH36" i="36"/>
  <c r="EP36" i="36"/>
  <c r="EX36" i="36"/>
  <c r="FF36" i="36"/>
  <c r="H36" i="36"/>
  <c r="P36" i="36"/>
  <c r="X36" i="36"/>
  <c r="AF36" i="36"/>
  <c r="AN36" i="36"/>
  <c r="AV36" i="36"/>
  <c r="BD36" i="36"/>
  <c r="BL36" i="36"/>
  <c r="BT36" i="36"/>
  <c r="CB36" i="36"/>
  <c r="CJ36" i="36"/>
  <c r="CR36" i="36"/>
  <c r="CZ36" i="36"/>
  <c r="DH36" i="36"/>
  <c r="DP36" i="36"/>
  <c r="DX36" i="36"/>
  <c r="EA36" i="36"/>
  <c r="EI36" i="36"/>
  <c r="EQ36" i="36"/>
  <c r="EY36" i="36"/>
  <c r="FG36" i="36"/>
  <c r="I36" i="36"/>
  <c r="Q36" i="36"/>
  <c r="Y36" i="36"/>
  <c r="AG36" i="36"/>
  <c r="AO36" i="36"/>
  <c r="AW36" i="36"/>
  <c r="BE36" i="36"/>
  <c r="BM36" i="36"/>
  <c r="BU36" i="36"/>
  <c r="CC36" i="36"/>
  <c r="CK36" i="36"/>
  <c r="CS36" i="36"/>
  <c r="DA36" i="36"/>
  <c r="DI36" i="36"/>
  <c r="DQ36" i="36"/>
  <c r="DZ36" i="36"/>
  <c r="EN36" i="36"/>
  <c r="EJ36" i="36"/>
  <c r="ER36" i="36"/>
  <c r="EZ36" i="36"/>
  <c r="J36" i="36"/>
  <c r="R36" i="36"/>
  <c r="Z36" i="36"/>
  <c r="AH36" i="36"/>
  <c r="AP36" i="36"/>
  <c r="AX36" i="36"/>
  <c r="BF36" i="36"/>
  <c r="BN36" i="36"/>
  <c r="BV36" i="36"/>
  <c r="CD36" i="36"/>
  <c r="CL36" i="36"/>
  <c r="CT36" i="36"/>
  <c r="DB36" i="36"/>
  <c r="DJ36" i="36"/>
  <c r="DR36" i="36"/>
  <c r="EB36" i="36"/>
  <c r="EK36" i="36"/>
  <c r="ES36" i="36"/>
  <c r="FA36" i="36"/>
  <c r="K36" i="36"/>
  <c r="S36" i="36"/>
  <c r="AA36" i="36"/>
  <c r="AI36" i="36"/>
  <c r="AQ36" i="36"/>
  <c r="BG36" i="36"/>
  <c r="BO36" i="36"/>
  <c r="BW36" i="36"/>
  <c r="CE36" i="36"/>
  <c r="CM36" i="36"/>
  <c r="CU36" i="36"/>
  <c r="DC36" i="36"/>
  <c r="DK36" i="36"/>
  <c r="DS36" i="36"/>
  <c r="EC36" i="36"/>
  <c r="EV36" i="36"/>
  <c r="ED36" i="36"/>
  <c r="EL36" i="36"/>
  <c r="ET36" i="36"/>
  <c r="FB36" i="36"/>
  <c r="D36" i="36"/>
  <c r="L36" i="36"/>
  <c r="T36" i="36"/>
  <c r="AB36" i="36"/>
  <c r="AJ36" i="36"/>
  <c r="AR36" i="36"/>
  <c r="AZ36" i="36"/>
  <c r="BP36" i="36"/>
  <c r="BX36" i="36"/>
  <c r="CF36" i="36"/>
  <c r="CN36" i="36"/>
  <c r="CV36" i="36"/>
  <c r="DD36" i="36"/>
  <c r="DL36" i="36"/>
  <c r="DT36" i="36"/>
  <c r="EE36" i="36"/>
  <c r="EF36" i="36"/>
  <c r="EU36" i="36"/>
  <c r="FC36" i="36"/>
  <c r="E36" i="36"/>
  <c r="M36" i="36"/>
  <c r="U36" i="36"/>
  <c r="AC36" i="36"/>
  <c r="AK36" i="36"/>
  <c r="AS36" i="36"/>
  <c r="BA36" i="36"/>
  <c r="BI36" i="36"/>
  <c r="BQ36" i="36"/>
  <c r="BY36" i="36"/>
  <c r="CG36" i="36"/>
  <c r="CO36" i="36"/>
  <c r="CW36" i="36"/>
  <c r="DE36" i="36"/>
  <c r="DM36" i="36"/>
  <c r="DU36" i="36"/>
  <c r="EM36" i="36"/>
  <c r="EC36" i="35"/>
  <c r="EK36" i="35"/>
  <c r="ES36" i="35"/>
  <c r="FA36" i="35"/>
  <c r="K36" i="35"/>
  <c r="S36" i="35"/>
  <c r="AA36" i="35"/>
  <c r="AI36" i="35"/>
  <c r="AQ36" i="35"/>
  <c r="AY36" i="35"/>
  <c r="BG36" i="35"/>
  <c r="BO36" i="35"/>
  <c r="BW36" i="35"/>
  <c r="CE36" i="35"/>
  <c r="CM36" i="35"/>
  <c r="CU36" i="35"/>
  <c r="DC36" i="35"/>
  <c r="DK36" i="35"/>
  <c r="DS36" i="35"/>
  <c r="EB36" i="35"/>
  <c r="EQ36" i="35"/>
  <c r="FB36" i="35"/>
  <c r="D36" i="35"/>
  <c r="L36" i="35"/>
  <c r="T36" i="35"/>
  <c r="AB36" i="35"/>
  <c r="AJ36" i="35"/>
  <c r="AR36" i="35"/>
  <c r="AZ36" i="35"/>
  <c r="BH36" i="35"/>
  <c r="BP36" i="35"/>
  <c r="BX36" i="35"/>
  <c r="CF36" i="35"/>
  <c r="CN36" i="35"/>
  <c r="CV36" i="35"/>
  <c r="DD36" i="35"/>
  <c r="DL36" i="35"/>
  <c r="DT36" i="35"/>
  <c r="EE36" i="35"/>
  <c r="EU36" i="35"/>
  <c r="E36" i="35"/>
  <c r="M36" i="35"/>
  <c r="U36" i="35"/>
  <c r="AC36" i="35"/>
  <c r="AK36" i="35"/>
  <c r="AS36" i="35"/>
  <c r="BA36" i="35"/>
  <c r="BI36" i="35"/>
  <c r="BQ36" i="35"/>
  <c r="BY36" i="35"/>
  <c r="CG36" i="35"/>
  <c r="CO36" i="35"/>
  <c r="CW36" i="35"/>
  <c r="DE36" i="35"/>
  <c r="DM36" i="35"/>
  <c r="DU36" i="35"/>
  <c r="EF36" i="35"/>
  <c r="EX36" i="35"/>
  <c r="EN36" i="35"/>
  <c r="EV36" i="35"/>
  <c r="FD36" i="35"/>
  <c r="F36" i="35"/>
  <c r="V36" i="35"/>
  <c r="AL36" i="35"/>
  <c r="AT36" i="35"/>
  <c r="BJ36" i="35"/>
  <c r="BR36" i="35"/>
  <c r="CH36" i="35"/>
  <c r="CX36" i="35"/>
  <c r="DF36" i="35"/>
  <c r="DV36" i="35"/>
  <c r="EY36" i="35"/>
  <c r="G36" i="35"/>
  <c r="O36" i="35"/>
  <c r="W36" i="35"/>
  <c r="AE36" i="35"/>
  <c r="AM36" i="35"/>
  <c r="AU36" i="35"/>
  <c r="BC36" i="35"/>
  <c r="BK36" i="35"/>
  <c r="BS36" i="35"/>
  <c r="CA36" i="35"/>
  <c r="CI36" i="35"/>
  <c r="CQ36" i="35"/>
  <c r="CY36" i="35"/>
  <c r="DG36" i="35"/>
  <c r="DO36" i="35"/>
  <c r="DW36" i="35"/>
  <c r="EI36" i="35"/>
  <c r="FC36" i="35"/>
  <c r="H36" i="35"/>
  <c r="P36" i="35"/>
  <c r="X36" i="35"/>
  <c r="AF36" i="35"/>
  <c r="AN36" i="35"/>
  <c r="AV36" i="35"/>
  <c r="BD36" i="35"/>
  <c r="BL36" i="35"/>
  <c r="BT36" i="35"/>
  <c r="CB36" i="35"/>
  <c r="CJ36" i="35"/>
  <c r="CR36" i="35"/>
  <c r="CZ36" i="35"/>
  <c r="DH36" i="35"/>
  <c r="DP36" i="35"/>
  <c r="DX36" i="35"/>
  <c r="EJ36" i="35"/>
  <c r="Y36" i="35"/>
  <c r="AW36" i="35"/>
  <c r="CK36" i="35"/>
  <c r="DI36" i="35"/>
  <c r="DZ36" i="35"/>
  <c r="EM36" i="35"/>
  <c r="FG36" i="35"/>
  <c r="ER36" i="35"/>
  <c r="EZ36" i="35"/>
  <c r="Z36" i="35"/>
  <c r="CL36" i="35"/>
  <c r="EA36" i="35"/>
  <c r="DY36" i="34"/>
  <c r="EG36" i="34"/>
  <c r="EO36" i="34"/>
  <c r="EW36" i="34"/>
  <c r="FE36" i="34"/>
  <c r="G36" i="34"/>
  <c r="O36" i="34"/>
  <c r="W36" i="34"/>
  <c r="AE36" i="34"/>
  <c r="AM36" i="34"/>
  <c r="AU36" i="34"/>
  <c r="BC36" i="34"/>
  <c r="BK36" i="34"/>
  <c r="BS36" i="34"/>
  <c r="CA36" i="34"/>
  <c r="CI36" i="34"/>
  <c r="CQ36" i="34"/>
  <c r="CY36" i="34"/>
  <c r="DG36" i="34"/>
  <c r="DO36" i="34"/>
  <c r="DW36" i="34"/>
  <c r="EM36" i="34"/>
  <c r="FC36" i="34"/>
  <c r="DZ36" i="34"/>
  <c r="EH36" i="34"/>
  <c r="EP36" i="34"/>
  <c r="EX36" i="34"/>
  <c r="FF36" i="34"/>
  <c r="H36" i="34"/>
  <c r="P36" i="34"/>
  <c r="X36" i="34"/>
  <c r="AF36" i="34"/>
  <c r="AN36" i="34"/>
  <c r="AV36" i="34"/>
  <c r="BD36" i="34"/>
  <c r="BL36" i="34"/>
  <c r="BT36" i="34"/>
  <c r="CB36" i="34"/>
  <c r="CJ36" i="34"/>
  <c r="CR36" i="34"/>
  <c r="CZ36" i="34"/>
  <c r="DH36" i="34"/>
  <c r="DP36" i="34"/>
  <c r="DX36" i="34"/>
  <c r="FD36" i="34"/>
  <c r="EA36" i="34"/>
  <c r="EI36" i="34"/>
  <c r="EQ36" i="34"/>
  <c r="EY36" i="34"/>
  <c r="FG36" i="34"/>
  <c r="I36" i="34"/>
  <c r="Q36" i="34"/>
  <c r="Y36" i="34"/>
  <c r="AG36" i="34"/>
  <c r="AO36" i="34"/>
  <c r="AW36" i="34"/>
  <c r="BE36" i="34"/>
  <c r="BM36" i="34"/>
  <c r="BU36" i="34"/>
  <c r="CC36" i="34"/>
  <c r="CK36" i="34"/>
  <c r="CS36" i="34"/>
  <c r="DA36" i="34"/>
  <c r="DI36" i="34"/>
  <c r="DQ36" i="34"/>
  <c r="EC36" i="34"/>
  <c r="ES36" i="34"/>
  <c r="ER36" i="34"/>
  <c r="EZ36" i="34"/>
  <c r="J36" i="34"/>
  <c r="R36" i="34"/>
  <c r="Z36" i="34"/>
  <c r="AH36" i="34"/>
  <c r="AP36" i="34"/>
  <c r="AX36" i="34"/>
  <c r="BF36" i="34"/>
  <c r="BN36" i="34"/>
  <c r="BV36" i="34"/>
  <c r="CD36" i="34"/>
  <c r="CT36" i="34"/>
  <c r="DB36" i="34"/>
  <c r="DJ36" i="34"/>
  <c r="DR36" i="34"/>
  <c r="ED36" i="34"/>
  <c r="ET36" i="34"/>
  <c r="K36" i="34"/>
  <c r="S36" i="34"/>
  <c r="AA36" i="34"/>
  <c r="AI36" i="34"/>
  <c r="AQ36" i="34"/>
  <c r="AY36" i="34"/>
  <c r="BG36" i="34"/>
  <c r="BO36" i="34"/>
  <c r="BW36" i="34"/>
  <c r="CE36" i="34"/>
  <c r="CM36" i="34"/>
  <c r="CU36" i="34"/>
  <c r="DC36" i="34"/>
  <c r="DK36" i="34"/>
  <c r="DS36" i="34"/>
  <c r="EE36" i="34"/>
  <c r="EU36" i="34"/>
  <c r="L36" i="34"/>
  <c r="AB36" i="34"/>
  <c r="AR36" i="34"/>
  <c r="BH36" i="34"/>
  <c r="BX36" i="34"/>
  <c r="CN36" i="34"/>
  <c r="DD36" i="34"/>
  <c r="DT36" i="34"/>
  <c r="EF36" i="34"/>
  <c r="EV36" i="34"/>
  <c r="M36" i="34"/>
  <c r="AC36" i="34"/>
  <c r="AS36" i="34"/>
  <c r="BI36" i="34"/>
  <c r="BY36" i="34"/>
  <c r="CO36" i="34"/>
  <c r="DE36" i="34"/>
  <c r="DU36" i="34"/>
  <c r="EK36" i="34"/>
  <c r="FG35" i="33"/>
  <c r="FF35" i="33"/>
  <c r="FE35" i="33"/>
  <c r="FD35" i="33"/>
  <c r="F317" i="53" s="1"/>
  <c r="FC35" i="33"/>
  <c r="FB35" i="33"/>
  <c r="FA35" i="33"/>
  <c r="EZ35" i="33"/>
  <c r="EY35" i="33"/>
  <c r="EX35" i="33"/>
  <c r="EW35" i="33"/>
  <c r="EV35" i="33"/>
  <c r="EU35" i="33"/>
  <c r="ET35" i="33"/>
  <c r="ES35" i="33"/>
  <c r="ER35" i="33"/>
  <c r="EQ35" i="33"/>
  <c r="EP35" i="33"/>
  <c r="EO35" i="33"/>
  <c r="EN35" i="33"/>
  <c r="EM35" i="33"/>
  <c r="EL35" i="33"/>
  <c r="EK35" i="33"/>
  <c r="EJ35" i="33"/>
  <c r="EI35" i="33"/>
  <c r="EH35" i="33"/>
  <c r="EG35" i="33"/>
  <c r="EF35" i="33"/>
  <c r="EE35" i="33"/>
  <c r="ED35" i="33"/>
  <c r="EC35" i="33"/>
  <c r="EB35" i="33"/>
  <c r="EA35" i="33"/>
  <c r="DZ35" i="33"/>
  <c r="DY35" i="33"/>
  <c r="DX35" i="33"/>
  <c r="DW35" i="33"/>
  <c r="DV35" i="33"/>
  <c r="DU35" i="33"/>
  <c r="DT35" i="33"/>
  <c r="DS35" i="33"/>
  <c r="DR35" i="33"/>
  <c r="DQ35" i="33"/>
  <c r="DP35" i="33"/>
  <c r="DO35" i="33"/>
  <c r="DN35" i="33"/>
  <c r="DM35" i="33"/>
  <c r="DL35" i="33"/>
  <c r="DK35" i="33"/>
  <c r="DJ35" i="33"/>
  <c r="DI35" i="33"/>
  <c r="DH35" i="33"/>
  <c r="DG35" i="33"/>
  <c r="DF35" i="33"/>
  <c r="DE35" i="33"/>
  <c r="DD35" i="33"/>
  <c r="DC35" i="33"/>
  <c r="DB35" i="33"/>
  <c r="DA35" i="33"/>
  <c r="CZ35" i="33"/>
  <c r="CY35" i="33"/>
  <c r="CX35" i="33"/>
  <c r="CW35" i="33"/>
  <c r="CV35" i="33"/>
  <c r="CU35" i="33"/>
  <c r="CT35" i="33"/>
  <c r="CS35" i="33"/>
  <c r="CR35" i="33"/>
  <c r="CQ35" i="33"/>
  <c r="CP35" i="33"/>
  <c r="CO35" i="33"/>
  <c r="CN35" i="33"/>
  <c r="CM35" i="33"/>
  <c r="CL35" i="33"/>
  <c r="CK35" i="33"/>
  <c r="CJ35" i="33"/>
  <c r="CI35" i="33"/>
  <c r="CH35" i="33"/>
  <c r="CG35" i="33"/>
  <c r="CF35" i="33"/>
  <c r="CE35" i="33"/>
  <c r="CD35" i="33"/>
  <c r="CC35" i="33"/>
  <c r="CB35" i="33"/>
  <c r="CA35" i="33"/>
  <c r="BZ35" i="33"/>
  <c r="BY35" i="33"/>
  <c r="BX35" i="33"/>
  <c r="BW35" i="33"/>
  <c r="BV35" i="33"/>
  <c r="BU35" i="33"/>
  <c r="BT35" i="33"/>
  <c r="BS35" i="33"/>
  <c r="BR35" i="33"/>
  <c r="BQ35" i="33"/>
  <c r="BP35" i="33"/>
  <c r="BO35" i="33"/>
  <c r="BN35" i="33"/>
  <c r="BM35" i="33"/>
  <c r="BL35" i="33"/>
  <c r="BK35" i="33"/>
  <c r="BJ35" i="33"/>
  <c r="BI35" i="33"/>
  <c r="BH35" i="33"/>
  <c r="BG35" i="33"/>
  <c r="BF35" i="33"/>
  <c r="BE35" i="33"/>
  <c r="BD35" i="33"/>
  <c r="BC35" i="33"/>
  <c r="BB35" i="33"/>
  <c r="BA35" i="33"/>
  <c r="AZ35" i="33"/>
  <c r="F101" i="53" s="1"/>
  <c r="AY35" i="33"/>
  <c r="AX35" i="33"/>
  <c r="AW35" i="33"/>
  <c r="AV35" i="33"/>
  <c r="AU35" i="33"/>
  <c r="AT35" i="33"/>
  <c r="AS35" i="33"/>
  <c r="AR35" i="33"/>
  <c r="AQ35" i="33"/>
  <c r="AP35" i="33"/>
  <c r="AO35" i="33"/>
  <c r="AN35" i="33"/>
  <c r="AM35" i="33"/>
  <c r="AL35" i="33"/>
  <c r="AK35" i="33"/>
  <c r="AJ35" i="33"/>
  <c r="AI35" i="33"/>
  <c r="AH35" i="33"/>
  <c r="AG35" i="33"/>
  <c r="AF35" i="33"/>
  <c r="AE35" i="33"/>
  <c r="AD35" i="33"/>
  <c r="AC35" i="33"/>
  <c r="AB35" i="33"/>
  <c r="AA35" i="33"/>
  <c r="Z35" i="33"/>
  <c r="Y35" i="33"/>
  <c r="X35" i="33"/>
  <c r="W35" i="33"/>
  <c r="V35" i="33"/>
  <c r="U35" i="33"/>
  <c r="T35" i="33"/>
  <c r="S35" i="33"/>
  <c r="R35" i="33"/>
  <c r="Q35" i="33"/>
  <c r="P35" i="33"/>
  <c r="O35" i="33"/>
  <c r="N35" i="33"/>
  <c r="M35" i="33"/>
  <c r="L35" i="33"/>
  <c r="K35" i="33"/>
  <c r="J35" i="33"/>
  <c r="I35" i="33"/>
  <c r="H35" i="33"/>
  <c r="G35" i="33"/>
  <c r="F35" i="33"/>
  <c r="E35" i="33"/>
  <c r="D35" i="33"/>
  <c r="FG34" i="33"/>
  <c r="FF34" i="33"/>
  <c r="FE34" i="33"/>
  <c r="FD34" i="33"/>
  <c r="F316" i="53" s="1"/>
  <c r="FC34" i="33"/>
  <c r="FB34" i="33"/>
  <c r="FA34" i="33"/>
  <c r="EZ34" i="33"/>
  <c r="EY34" i="33"/>
  <c r="EX34" i="33"/>
  <c r="EW34" i="33"/>
  <c r="EV34" i="33"/>
  <c r="EU34" i="33"/>
  <c r="ET34" i="33"/>
  <c r="ES34" i="33"/>
  <c r="ER34" i="33"/>
  <c r="EQ34" i="33"/>
  <c r="EP34" i="33"/>
  <c r="EO34" i="33"/>
  <c r="EN34" i="33"/>
  <c r="EM34" i="33"/>
  <c r="EL34" i="33"/>
  <c r="EK34" i="33"/>
  <c r="EJ34" i="33"/>
  <c r="EI34" i="33"/>
  <c r="EH34" i="33"/>
  <c r="EG34" i="33"/>
  <c r="EF34" i="33"/>
  <c r="EE34" i="33"/>
  <c r="ED34" i="33"/>
  <c r="EC34" i="33"/>
  <c r="EA34" i="33"/>
  <c r="DZ34" i="33"/>
  <c r="DY34" i="33"/>
  <c r="DX34" i="33"/>
  <c r="DW34" i="33"/>
  <c r="DV34" i="33"/>
  <c r="DU34" i="33"/>
  <c r="DT34" i="33"/>
  <c r="DS34" i="33"/>
  <c r="DR34" i="33"/>
  <c r="DQ34" i="33"/>
  <c r="DP34" i="33"/>
  <c r="DO34" i="33"/>
  <c r="DN34" i="33"/>
  <c r="DM34" i="33"/>
  <c r="DL34" i="33"/>
  <c r="DK34" i="33"/>
  <c r="DJ34" i="33"/>
  <c r="DI34" i="33"/>
  <c r="DH34" i="33"/>
  <c r="DG34" i="33"/>
  <c r="DF34" i="33"/>
  <c r="DE34" i="33"/>
  <c r="DD34" i="33"/>
  <c r="DC34" i="33"/>
  <c r="DB34" i="33"/>
  <c r="DA34" i="33"/>
  <c r="CZ34" i="33"/>
  <c r="CY34" i="33"/>
  <c r="CW34" i="33"/>
  <c r="CV34" i="33"/>
  <c r="CU34" i="33"/>
  <c r="CT34" i="33"/>
  <c r="CS34" i="33"/>
  <c r="CR34" i="33"/>
  <c r="CQ34" i="33"/>
  <c r="CP34" i="33"/>
  <c r="CO34" i="33"/>
  <c r="CN34" i="33"/>
  <c r="CL34" i="33"/>
  <c r="CK34" i="33"/>
  <c r="CJ34" i="33"/>
  <c r="CI34" i="33"/>
  <c r="CH34" i="33"/>
  <c r="CG34" i="33"/>
  <c r="CF34" i="33"/>
  <c r="CE34" i="33"/>
  <c r="CD34" i="33"/>
  <c r="CC34" i="33"/>
  <c r="CB34" i="33"/>
  <c r="CA34" i="33"/>
  <c r="BZ34" i="33"/>
  <c r="BY34" i="33"/>
  <c r="BX34" i="33"/>
  <c r="BW34" i="33"/>
  <c r="BV34" i="33"/>
  <c r="BU34" i="33"/>
  <c r="BT34" i="33"/>
  <c r="BS34" i="33"/>
  <c r="BR34" i="33"/>
  <c r="BQ34" i="33"/>
  <c r="BP34" i="33"/>
  <c r="BO34" i="33"/>
  <c r="BN34" i="33"/>
  <c r="BM34" i="33"/>
  <c r="BL34" i="33"/>
  <c r="BK34" i="33"/>
  <c r="BJ34" i="33"/>
  <c r="BI34" i="33"/>
  <c r="BH34" i="33"/>
  <c r="BG34" i="33"/>
  <c r="BF34" i="33"/>
  <c r="BE34" i="33"/>
  <c r="BD34" i="33"/>
  <c r="BC34" i="33"/>
  <c r="BB34" i="33"/>
  <c r="BA34" i="33"/>
  <c r="AZ34" i="33"/>
  <c r="F100" i="53" s="1"/>
  <c r="AY34" i="33"/>
  <c r="AX34" i="33"/>
  <c r="AW34" i="33"/>
  <c r="AV34" i="33"/>
  <c r="AU34" i="33"/>
  <c r="AT34" i="33"/>
  <c r="AS34" i="33"/>
  <c r="AR34" i="33"/>
  <c r="AQ34" i="33"/>
  <c r="AP34" i="33"/>
  <c r="AO34" i="33"/>
  <c r="AN34" i="33"/>
  <c r="AM34" i="33"/>
  <c r="AL34" i="33"/>
  <c r="AK34" i="33"/>
  <c r="AJ34" i="33"/>
  <c r="AI34" i="33"/>
  <c r="AH34" i="33"/>
  <c r="AG34" i="33"/>
  <c r="AF34" i="33"/>
  <c r="AE34" i="33"/>
  <c r="AD34" i="33"/>
  <c r="AC34" i="33"/>
  <c r="AB34" i="33"/>
  <c r="AA34" i="33"/>
  <c r="Z34" i="33"/>
  <c r="Y34" i="33"/>
  <c r="X34" i="33"/>
  <c r="W34" i="33"/>
  <c r="V34" i="33"/>
  <c r="U34" i="33"/>
  <c r="T34" i="33"/>
  <c r="S34" i="33"/>
  <c r="R34" i="33"/>
  <c r="Q34" i="33"/>
  <c r="P34" i="33"/>
  <c r="O34" i="33"/>
  <c r="N34" i="33"/>
  <c r="M34" i="33"/>
  <c r="L34" i="33"/>
  <c r="K34" i="33"/>
  <c r="J34" i="33"/>
  <c r="I34" i="33"/>
  <c r="H34" i="33"/>
  <c r="G34" i="33"/>
  <c r="F34" i="33"/>
  <c r="E34" i="33"/>
  <c r="D34" i="33"/>
  <c r="FG42" i="33"/>
  <c r="FF42" i="33"/>
  <c r="FE42" i="33"/>
  <c r="FD42" i="33"/>
  <c r="FC42" i="33"/>
  <c r="FB42" i="33"/>
  <c r="FA42" i="33"/>
  <c r="EZ42" i="33"/>
  <c r="EY42" i="33"/>
  <c r="EX42" i="33"/>
  <c r="EW42" i="33"/>
  <c r="EV42" i="33"/>
  <c r="EU42" i="33"/>
  <c r="ET42" i="33"/>
  <c r="ES42" i="33"/>
  <c r="ER42" i="33"/>
  <c r="EQ42" i="33"/>
  <c r="EP42" i="33"/>
  <c r="EO42" i="33"/>
  <c r="EN42" i="33"/>
  <c r="EM42" i="33"/>
  <c r="EL42" i="33"/>
  <c r="EK42" i="33"/>
  <c r="EJ42" i="33"/>
  <c r="EI42" i="33"/>
  <c r="EH42" i="33"/>
  <c r="EG42" i="33"/>
  <c r="EF42" i="33"/>
  <c r="EE42" i="33"/>
  <c r="ED42" i="33"/>
  <c r="EC42" i="33"/>
  <c r="EB42" i="33"/>
  <c r="EA42" i="33"/>
  <c r="DZ42" i="33"/>
  <c r="DY42" i="33"/>
  <c r="DX42" i="33"/>
  <c r="DW42" i="33"/>
  <c r="DV42" i="33"/>
  <c r="DU42" i="33"/>
  <c r="DT42" i="33"/>
  <c r="DS42" i="33"/>
  <c r="DR42" i="33"/>
  <c r="DQ42" i="33"/>
  <c r="DP42" i="33"/>
  <c r="DO42" i="33"/>
  <c r="DN42" i="33"/>
  <c r="DM42" i="33"/>
  <c r="DL42" i="33"/>
  <c r="DK42" i="33"/>
  <c r="DJ42" i="33"/>
  <c r="DI42" i="33"/>
  <c r="DH42" i="33"/>
  <c r="DG42" i="33"/>
  <c r="DF42" i="33"/>
  <c r="DE42" i="33"/>
  <c r="DD42" i="33"/>
  <c r="DC42" i="33"/>
  <c r="DB42" i="33"/>
  <c r="DA42" i="33"/>
  <c r="CZ42" i="33"/>
  <c r="CY42" i="33"/>
  <c r="CX42" i="33"/>
  <c r="CW42" i="33"/>
  <c r="CV42" i="33"/>
  <c r="CU42" i="33"/>
  <c r="CT42" i="33"/>
  <c r="CS42" i="33"/>
  <c r="CR42" i="33"/>
  <c r="CQ42" i="33"/>
  <c r="CP42" i="33"/>
  <c r="CO42" i="33"/>
  <c r="CN42" i="33"/>
  <c r="CM42" i="33"/>
  <c r="CL42" i="33"/>
  <c r="CK42" i="33"/>
  <c r="CJ42" i="33"/>
  <c r="CI42" i="33"/>
  <c r="CH42" i="33"/>
  <c r="CG42" i="33"/>
  <c r="CF42" i="33"/>
  <c r="CE42" i="33"/>
  <c r="CD42" i="33"/>
  <c r="CC42" i="33"/>
  <c r="CB42" i="33"/>
  <c r="CA42" i="33"/>
  <c r="BZ42" i="33"/>
  <c r="BY42" i="33"/>
  <c r="BX42" i="33"/>
  <c r="BW42" i="33"/>
  <c r="BV42" i="33"/>
  <c r="BU42" i="33"/>
  <c r="BT42" i="33"/>
  <c r="BS42" i="33"/>
  <c r="BR42" i="33"/>
  <c r="BQ42" i="33"/>
  <c r="BP42" i="33"/>
  <c r="BO42" i="33"/>
  <c r="BN42" i="33"/>
  <c r="BM42" i="33"/>
  <c r="BL42" i="33"/>
  <c r="BK42" i="33"/>
  <c r="BJ42" i="33"/>
  <c r="BI42" i="33"/>
  <c r="BH42" i="33"/>
  <c r="BG42" i="33"/>
  <c r="BF42" i="33"/>
  <c r="BE42" i="33"/>
  <c r="BD42" i="33"/>
  <c r="BC42" i="33"/>
  <c r="BB42" i="33"/>
  <c r="BA42" i="33"/>
  <c r="AZ42" i="33"/>
  <c r="AY42" i="33"/>
  <c r="AX42" i="33"/>
  <c r="AW42" i="33"/>
  <c r="AV42" i="33"/>
  <c r="AU42" i="33"/>
  <c r="AT42" i="33"/>
  <c r="AS42" i="33"/>
  <c r="AR42" i="33"/>
  <c r="AQ42" i="33"/>
  <c r="AP42" i="33"/>
  <c r="AO42" i="33"/>
  <c r="AN42" i="33"/>
  <c r="AM42" i="33"/>
  <c r="AL42" i="33"/>
  <c r="AK42" i="33"/>
  <c r="AJ42" i="33"/>
  <c r="AI42" i="33"/>
  <c r="AH42" i="33"/>
  <c r="AG42" i="33"/>
  <c r="AF42" i="33"/>
  <c r="AE42" i="33"/>
  <c r="AD42" i="33"/>
  <c r="AC42" i="33"/>
  <c r="AB42" i="33"/>
  <c r="AA42" i="33"/>
  <c r="Z42" i="33"/>
  <c r="Y42" i="33"/>
  <c r="X42" i="33"/>
  <c r="W42" i="33"/>
  <c r="V42" i="33"/>
  <c r="U42" i="33"/>
  <c r="T42" i="33"/>
  <c r="S42" i="33"/>
  <c r="R42" i="33"/>
  <c r="Q42" i="33"/>
  <c r="P42" i="33"/>
  <c r="O42" i="33"/>
  <c r="N42" i="33"/>
  <c r="M42" i="33"/>
  <c r="L42" i="33"/>
  <c r="K42" i="33"/>
  <c r="J42" i="33"/>
  <c r="I42" i="33"/>
  <c r="H42" i="33"/>
  <c r="G42" i="33"/>
  <c r="F42" i="33"/>
  <c r="E42" i="33"/>
  <c r="D42" i="33"/>
  <c r="EN36" i="33" l="1"/>
  <c r="CB36" i="33"/>
  <c r="F322" i="53"/>
  <c r="FG39" i="33"/>
  <c r="F323" i="53"/>
  <c r="FG40" i="33"/>
  <c r="F320" i="53"/>
  <c r="FF39" i="33"/>
  <c r="F321" i="53"/>
  <c r="FF40" i="33"/>
  <c r="F318" i="53"/>
  <c r="FE39" i="33"/>
  <c r="F319" i="53"/>
  <c r="FE40" i="33"/>
  <c r="P36" i="33"/>
  <c r="EF36" i="33"/>
  <c r="BJ36" i="33"/>
  <c r="BR36" i="33"/>
  <c r="N36" i="33"/>
  <c r="AT36" i="33"/>
  <c r="CH36" i="33"/>
  <c r="CP36" i="33"/>
  <c r="DF36" i="33"/>
  <c r="FD36" i="33"/>
  <c r="F36" i="33"/>
  <c r="BZ36" i="33"/>
  <c r="V36" i="33"/>
  <c r="BB36" i="33"/>
  <c r="DV36" i="33"/>
  <c r="CX36" i="33"/>
  <c r="AD36" i="33"/>
  <c r="DN36" i="33"/>
  <c r="AL36" i="33"/>
  <c r="EV36" i="33"/>
  <c r="G36" i="33"/>
  <c r="O36" i="33"/>
  <c r="W36" i="33"/>
  <c r="AE36" i="33"/>
  <c r="AM36" i="33"/>
  <c r="AU36" i="33"/>
  <c r="BC36" i="33"/>
  <c r="BK36" i="33"/>
  <c r="BS36" i="33"/>
  <c r="CA36" i="33"/>
  <c r="CI36" i="33"/>
  <c r="CQ36" i="33"/>
  <c r="CY36" i="33"/>
  <c r="DG36" i="33"/>
  <c r="DO36" i="33"/>
  <c r="DW36" i="33"/>
  <c r="DZ36" i="33"/>
  <c r="EH36" i="33"/>
  <c r="EP36" i="33"/>
  <c r="EX36" i="33"/>
  <c r="FF36" i="33"/>
  <c r="H36" i="33"/>
  <c r="X36" i="33"/>
  <c r="AF36" i="33"/>
  <c r="AN36" i="33"/>
  <c r="AV36" i="33"/>
  <c r="BD36" i="33"/>
  <c r="BL36" i="33"/>
  <c r="BT36" i="33"/>
  <c r="CJ36" i="33"/>
  <c r="CR36" i="33"/>
  <c r="CZ36" i="33"/>
  <c r="DH36" i="33"/>
  <c r="DP36" i="33"/>
  <c r="DX36" i="33"/>
  <c r="EA36" i="33"/>
  <c r="EI36" i="33"/>
  <c r="EQ36" i="33"/>
  <c r="EY36" i="33"/>
  <c r="FG36" i="33"/>
  <c r="I36" i="33"/>
  <c r="Q36" i="33"/>
  <c r="Y36" i="33"/>
  <c r="AG36" i="33"/>
  <c r="AO36" i="33"/>
  <c r="AW36" i="33"/>
  <c r="BE36" i="33"/>
  <c r="BM36" i="33"/>
  <c r="BU36" i="33"/>
  <c r="CC36" i="33"/>
  <c r="CK36" i="33"/>
  <c r="CS36" i="33"/>
  <c r="DA36" i="33"/>
  <c r="DI36" i="33"/>
  <c r="DQ36" i="33"/>
  <c r="DY36" i="33"/>
  <c r="EB36" i="33"/>
  <c r="EJ36" i="33"/>
  <c r="ER36" i="33"/>
  <c r="EZ36" i="33"/>
  <c r="J36" i="33"/>
  <c r="R36" i="33"/>
  <c r="Z36" i="33"/>
  <c r="AH36" i="33"/>
  <c r="AP36" i="33"/>
  <c r="AX36" i="33"/>
  <c r="BF36" i="33"/>
  <c r="BN36" i="33"/>
  <c r="BV36" i="33"/>
  <c r="CD36" i="33"/>
  <c r="CL36" i="33"/>
  <c r="CT36" i="33"/>
  <c r="DB36" i="33"/>
  <c r="DJ36" i="33"/>
  <c r="DR36" i="33"/>
  <c r="EG36" i="33"/>
  <c r="EC36" i="33"/>
  <c r="EK36" i="33"/>
  <c r="ES36" i="33"/>
  <c r="FA36" i="33"/>
  <c r="K36" i="33"/>
  <c r="S36" i="33"/>
  <c r="AA36" i="33"/>
  <c r="AI36" i="33"/>
  <c r="AQ36" i="33"/>
  <c r="AY36" i="33"/>
  <c r="BG36" i="33"/>
  <c r="BO36" i="33"/>
  <c r="BW36" i="33"/>
  <c r="CE36" i="33"/>
  <c r="CM36" i="33"/>
  <c r="CU36" i="33"/>
  <c r="DC36" i="33"/>
  <c r="DK36" i="33"/>
  <c r="DS36" i="33"/>
  <c r="EO36" i="33"/>
  <c r="ED36" i="33"/>
  <c r="EL36" i="33"/>
  <c r="ET36" i="33"/>
  <c r="FB36" i="33"/>
  <c r="D36" i="33"/>
  <c r="L36" i="33"/>
  <c r="T36" i="33"/>
  <c r="AB36" i="33"/>
  <c r="AJ36" i="33"/>
  <c r="AR36" i="33"/>
  <c r="AZ36" i="33"/>
  <c r="BH36" i="33"/>
  <c r="BP36" i="33"/>
  <c r="BX36" i="33"/>
  <c r="CF36" i="33"/>
  <c r="CN36" i="33"/>
  <c r="CV36" i="33"/>
  <c r="DD36" i="33"/>
  <c r="DL36" i="33"/>
  <c r="DT36" i="33"/>
  <c r="EW36" i="33"/>
  <c r="EE36" i="33"/>
  <c r="EM36" i="33"/>
  <c r="EU36" i="33"/>
  <c r="FC36" i="33"/>
  <c r="E36" i="33"/>
  <c r="M36" i="33"/>
  <c r="U36" i="33"/>
  <c r="AC36" i="33"/>
  <c r="AK36" i="33"/>
  <c r="AS36" i="33"/>
  <c r="BA36" i="33"/>
  <c r="BI36" i="33"/>
  <c r="BQ36" i="33"/>
  <c r="BY36" i="33"/>
  <c r="CG36" i="33"/>
  <c r="CO36" i="33"/>
  <c r="CW36" i="33"/>
  <c r="DE36" i="33"/>
  <c r="DM36" i="33"/>
  <c r="DU36" i="33"/>
  <c r="FE36" i="33"/>
  <c r="EF35" i="32"/>
  <c r="EE35" i="32"/>
  <c r="ED35" i="32"/>
  <c r="EC35" i="32"/>
  <c r="EB35" i="32"/>
  <c r="EA35" i="32"/>
  <c r="DZ35" i="32"/>
  <c r="DY35" i="32"/>
  <c r="DY40" i="32" s="1"/>
  <c r="DX35" i="32"/>
  <c r="DX40" i="32" s="1"/>
  <c r="DW35" i="32"/>
  <c r="DW40" i="32" s="1"/>
  <c r="DV35" i="32"/>
  <c r="DV40" i="32" s="1"/>
  <c r="DU35" i="32"/>
  <c r="DU40" i="32" s="1"/>
  <c r="DT35" i="32"/>
  <c r="DT40" i="32" s="1"/>
  <c r="DS35" i="32"/>
  <c r="DS40" i="32" s="1"/>
  <c r="DR35" i="32"/>
  <c r="DR40" i="32" s="1"/>
  <c r="DQ35" i="32"/>
  <c r="DQ40" i="32" s="1"/>
  <c r="DP35" i="32"/>
  <c r="DP40" i="32" s="1"/>
  <c r="DO35" i="32"/>
  <c r="DO40" i="32" s="1"/>
  <c r="DN35" i="32"/>
  <c r="DN40" i="32" s="1"/>
  <c r="DM35" i="32"/>
  <c r="DM40" i="32" s="1"/>
  <c r="DL35" i="32"/>
  <c r="DL40" i="32" s="1"/>
  <c r="DK35" i="32"/>
  <c r="DK40" i="32" s="1"/>
  <c r="DJ35" i="32"/>
  <c r="DJ40" i="32" s="1"/>
  <c r="DI35" i="32"/>
  <c r="DI40" i="32" s="1"/>
  <c r="DH35" i="32"/>
  <c r="DH40" i="32" s="1"/>
  <c r="DG35" i="32"/>
  <c r="DG40" i="32" s="1"/>
  <c r="DF35" i="32"/>
  <c r="DF40" i="32" s="1"/>
  <c r="DE35" i="32"/>
  <c r="DE40" i="32" s="1"/>
  <c r="DD35" i="32"/>
  <c r="DD40" i="32" s="1"/>
  <c r="DC35" i="32"/>
  <c r="DC40" i="32" s="1"/>
  <c r="DB35" i="32"/>
  <c r="DB40" i="32" s="1"/>
  <c r="DA35" i="32"/>
  <c r="DA40" i="32" s="1"/>
  <c r="CZ35" i="32"/>
  <c r="CZ40" i="32" s="1"/>
  <c r="CY35" i="32"/>
  <c r="CY40" i="32" s="1"/>
  <c r="CX35" i="32"/>
  <c r="CX40" i="32" s="1"/>
  <c r="CW35" i="32"/>
  <c r="CW40" i="32" s="1"/>
  <c r="CV35" i="32"/>
  <c r="CV40" i="32" s="1"/>
  <c r="CU35" i="32"/>
  <c r="CU40" i="32" s="1"/>
  <c r="CT35" i="32"/>
  <c r="CT40" i="32" s="1"/>
  <c r="CS35" i="32"/>
  <c r="CS40" i="32" s="1"/>
  <c r="CR35" i="32"/>
  <c r="CR40" i="32" s="1"/>
  <c r="CQ35" i="32"/>
  <c r="CQ40" i="32" s="1"/>
  <c r="CP35" i="32"/>
  <c r="CP40" i="32" s="1"/>
  <c r="CO35" i="32"/>
  <c r="CO40" i="32" s="1"/>
  <c r="CN35" i="32"/>
  <c r="CN40" i="32" s="1"/>
  <c r="CM35" i="32"/>
  <c r="CM40" i="32" s="1"/>
  <c r="CL35" i="32"/>
  <c r="CL40" i="32" s="1"/>
  <c r="CK35" i="32"/>
  <c r="CK40" i="32" s="1"/>
  <c r="CJ35" i="32"/>
  <c r="CJ40" i="32" s="1"/>
  <c r="CI35" i="32"/>
  <c r="CI40" i="32" s="1"/>
  <c r="CH35" i="32"/>
  <c r="CH40" i="32" s="1"/>
  <c r="CG35" i="32"/>
  <c r="CG40" i="32" s="1"/>
  <c r="CF35" i="32"/>
  <c r="CF40" i="32" s="1"/>
  <c r="CE35" i="32"/>
  <c r="CE40" i="32" s="1"/>
  <c r="CD35" i="32"/>
  <c r="CD40" i="32" s="1"/>
  <c r="CC35" i="32"/>
  <c r="CC40" i="32" s="1"/>
  <c r="CB35" i="32"/>
  <c r="CB40" i="32" s="1"/>
  <c r="CA35" i="32"/>
  <c r="CA40" i="32" s="1"/>
  <c r="BZ35" i="32"/>
  <c r="BZ40" i="32" s="1"/>
  <c r="BY35" i="32"/>
  <c r="BY40" i="32" s="1"/>
  <c r="BX35" i="32"/>
  <c r="BX40" i="32" s="1"/>
  <c r="BW35" i="32"/>
  <c r="BW40" i="32" s="1"/>
  <c r="BV35" i="32"/>
  <c r="BV40" i="32" s="1"/>
  <c r="BU35" i="32"/>
  <c r="BU40" i="32" s="1"/>
  <c r="BT35" i="32"/>
  <c r="BT40" i="32" s="1"/>
  <c r="BS35" i="32"/>
  <c r="BS40" i="32" s="1"/>
  <c r="BR35" i="32"/>
  <c r="BR40" i="32" s="1"/>
  <c r="BQ35" i="32"/>
  <c r="BQ40" i="32" s="1"/>
  <c r="BP35" i="32"/>
  <c r="BP40" i="32" s="1"/>
  <c r="BO35" i="32"/>
  <c r="BO40" i="32" s="1"/>
  <c r="BN35" i="32"/>
  <c r="BN40" i="32" s="1"/>
  <c r="BM35" i="32"/>
  <c r="BM40" i="32" s="1"/>
  <c r="BL35" i="32"/>
  <c r="BL40" i="32" s="1"/>
  <c r="BK35" i="32"/>
  <c r="BK40" i="32" s="1"/>
  <c r="BJ35" i="32"/>
  <c r="BJ40" i="32" s="1"/>
  <c r="BI35" i="32"/>
  <c r="BI40" i="32" s="1"/>
  <c r="BH35" i="32"/>
  <c r="BH40" i="32" s="1"/>
  <c r="BG35" i="32"/>
  <c r="BG40" i="32" s="1"/>
  <c r="BF35" i="32"/>
  <c r="BF40" i="32" s="1"/>
  <c r="BE35" i="32"/>
  <c r="BE40" i="32" s="1"/>
  <c r="BD35" i="32"/>
  <c r="BD40" i="32" s="1"/>
  <c r="BC35" i="32"/>
  <c r="BC40" i="32" s="1"/>
  <c r="BB35" i="32"/>
  <c r="BB40" i="32" s="1"/>
  <c r="BA35" i="32"/>
  <c r="BA40" i="32" s="1"/>
  <c r="AZ35" i="32"/>
  <c r="AY35" i="32"/>
  <c r="AY40" i="32" s="1"/>
  <c r="AX35" i="32"/>
  <c r="AX40" i="32" s="1"/>
  <c r="AW35" i="32"/>
  <c r="AW40" i="32" s="1"/>
  <c r="AV35" i="32"/>
  <c r="AV40" i="32" s="1"/>
  <c r="AU35" i="32"/>
  <c r="AU40" i="32" s="1"/>
  <c r="AT35" i="32"/>
  <c r="AT40" i="32" s="1"/>
  <c r="AS35" i="32"/>
  <c r="AS40" i="32" s="1"/>
  <c r="AR35" i="32"/>
  <c r="AR40" i="32" s="1"/>
  <c r="AQ35" i="32"/>
  <c r="AQ40" i="32" s="1"/>
  <c r="AP35" i="32"/>
  <c r="AP40" i="32" s="1"/>
  <c r="AO35" i="32"/>
  <c r="AO40" i="32" s="1"/>
  <c r="AM35" i="32"/>
  <c r="AM40" i="32" s="1"/>
  <c r="AL35" i="32"/>
  <c r="AL40" i="32" s="1"/>
  <c r="AK35" i="32"/>
  <c r="AK40" i="32" s="1"/>
  <c r="AJ35" i="32"/>
  <c r="AJ40" i="32" s="1"/>
  <c r="AI35" i="32"/>
  <c r="AI40" i="32" s="1"/>
  <c r="AH35" i="32"/>
  <c r="AH40" i="32" s="1"/>
  <c r="AG35" i="32"/>
  <c r="AG40" i="32" s="1"/>
  <c r="AF35" i="32"/>
  <c r="AF40" i="32" s="1"/>
  <c r="AE35" i="32"/>
  <c r="AE40" i="32" s="1"/>
  <c r="AD35" i="32"/>
  <c r="AD40" i="32" s="1"/>
  <c r="AC35" i="32"/>
  <c r="AC40" i="32" s="1"/>
  <c r="AB35" i="32"/>
  <c r="AB40" i="32" s="1"/>
  <c r="AA35" i="32"/>
  <c r="AA40" i="32" s="1"/>
  <c r="Z35" i="32"/>
  <c r="Z40" i="32" s="1"/>
  <c r="Y35" i="32"/>
  <c r="Y40" i="32" s="1"/>
  <c r="X35" i="32"/>
  <c r="X40" i="32" s="1"/>
  <c r="V35" i="32"/>
  <c r="V40" i="32" s="1"/>
  <c r="U35" i="32"/>
  <c r="U40" i="32" s="1"/>
  <c r="T35" i="32"/>
  <c r="T40" i="32" s="1"/>
  <c r="S35" i="32"/>
  <c r="S40" i="32" s="1"/>
  <c r="R35" i="32"/>
  <c r="R40" i="32" s="1"/>
  <c r="Q35" i="32"/>
  <c r="Q40" i="32" s="1"/>
  <c r="P35" i="32"/>
  <c r="O35" i="32"/>
  <c r="N35" i="32"/>
  <c r="M35" i="32"/>
  <c r="L35" i="32"/>
  <c r="K35" i="32"/>
  <c r="J35" i="32"/>
  <c r="I35" i="32"/>
  <c r="H35" i="32"/>
  <c r="G35" i="32"/>
  <c r="F35" i="32"/>
  <c r="E35" i="32"/>
  <c r="D35" i="32"/>
  <c r="EF34" i="32"/>
  <c r="EE34" i="32"/>
  <c r="ED34" i="32"/>
  <c r="EC34" i="32"/>
  <c r="EB34" i="32"/>
  <c r="EA34" i="32"/>
  <c r="DZ34" i="32"/>
  <c r="DY34" i="32"/>
  <c r="DY39" i="32" s="1"/>
  <c r="DX34" i="32"/>
  <c r="DX39" i="32" s="1"/>
  <c r="DW34" i="32"/>
  <c r="DW39" i="32" s="1"/>
  <c r="DV34" i="32"/>
  <c r="DV39" i="32" s="1"/>
  <c r="DU34" i="32"/>
  <c r="DU39" i="32" s="1"/>
  <c r="DT34" i="32"/>
  <c r="DT39" i="32" s="1"/>
  <c r="DS34" i="32"/>
  <c r="DS39" i="32" s="1"/>
  <c r="DR34" i="32"/>
  <c r="DR39" i="32" s="1"/>
  <c r="DQ34" i="32"/>
  <c r="DQ39" i="32" s="1"/>
  <c r="DP34" i="32"/>
  <c r="DP39" i="32" s="1"/>
  <c r="DO34" i="32"/>
  <c r="DO39" i="32" s="1"/>
  <c r="DN34" i="32"/>
  <c r="DN39" i="32" s="1"/>
  <c r="DM34" i="32"/>
  <c r="DM39" i="32" s="1"/>
  <c r="DL34" i="32"/>
  <c r="DL39" i="32" s="1"/>
  <c r="DK34" i="32"/>
  <c r="DK39" i="32" s="1"/>
  <c r="DJ34" i="32"/>
  <c r="DJ39" i="32" s="1"/>
  <c r="DI34" i="32"/>
  <c r="DI39" i="32" s="1"/>
  <c r="DH34" i="32"/>
  <c r="DH39" i="32" s="1"/>
  <c r="DG34" i="32"/>
  <c r="DG39" i="32" s="1"/>
  <c r="DF34" i="32"/>
  <c r="DF39" i="32" s="1"/>
  <c r="DE34" i="32"/>
  <c r="DE39" i="32" s="1"/>
  <c r="DD34" i="32"/>
  <c r="DD39" i="32" s="1"/>
  <c r="DC34" i="32"/>
  <c r="DC39" i="32" s="1"/>
  <c r="DB34" i="32"/>
  <c r="DB39" i="32" s="1"/>
  <c r="DA34" i="32"/>
  <c r="DA39" i="32" s="1"/>
  <c r="CZ34" i="32"/>
  <c r="CZ39" i="32" s="1"/>
  <c r="CY34" i="32"/>
  <c r="CY39" i="32" s="1"/>
  <c r="CX34" i="32"/>
  <c r="CX39" i="32" s="1"/>
  <c r="CW34" i="32"/>
  <c r="CW39" i="32" s="1"/>
  <c r="CV34" i="32"/>
  <c r="CV39" i="32" s="1"/>
  <c r="CU34" i="32"/>
  <c r="CU39" i="32" s="1"/>
  <c r="CT34" i="32"/>
  <c r="CT39" i="32" s="1"/>
  <c r="CS34" i="32"/>
  <c r="CS39" i="32" s="1"/>
  <c r="CR34" i="32"/>
  <c r="CR39" i="32" s="1"/>
  <c r="CQ34" i="32"/>
  <c r="CQ39" i="32" s="1"/>
  <c r="CP34" i="32"/>
  <c r="CP39" i="32" s="1"/>
  <c r="CO34" i="32"/>
  <c r="CO39" i="32" s="1"/>
  <c r="CN34" i="32"/>
  <c r="CN39" i="32" s="1"/>
  <c r="CM34" i="32"/>
  <c r="CM39" i="32" s="1"/>
  <c r="CL34" i="32"/>
  <c r="CL39" i="32" s="1"/>
  <c r="CK34" i="32"/>
  <c r="CK39" i="32" s="1"/>
  <c r="CJ34" i="32"/>
  <c r="CJ39" i="32" s="1"/>
  <c r="CI34" i="32"/>
  <c r="CI39" i="32" s="1"/>
  <c r="CH34" i="32"/>
  <c r="CH39" i="32" s="1"/>
  <c r="CG34" i="32"/>
  <c r="CG39" i="32" s="1"/>
  <c r="CF34" i="32"/>
  <c r="CF39" i="32" s="1"/>
  <c r="CE34" i="32"/>
  <c r="CE39" i="32" s="1"/>
  <c r="CD34" i="32"/>
  <c r="CD39" i="32" s="1"/>
  <c r="CC34" i="32"/>
  <c r="CC39" i="32" s="1"/>
  <c r="CB34" i="32"/>
  <c r="CB39" i="32" s="1"/>
  <c r="CA34" i="32"/>
  <c r="CA39" i="32" s="1"/>
  <c r="BZ34" i="32"/>
  <c r="BZ39" i="32" s="1"/>
  <c r="BY34" i="32"/>
  <c r="BY39" i="32" s="1"/>
  <c r="BX34" i="32"/>
  <c r="BX39" i="32" s="1"/>
  <c r="BW34" i="32"/>
  <c r="BW39" i="32" s="1"/>
  <c r="BV34" i="32"/>
  <c r="BV39" i="32" s="1"/>
  <c r="BU34" i="32"/>
  <c r="BU39" i="32" s="1"/>
  <c r="BT34" i="32"/>
  <c r="BT39" i="32" s="1"/>
  <c r="BS34" i="32"/>
  <c r="BS39" i="32" s="1"/>
  <c r="BR34" i="32"/>
  <c r="BR39" i="32" s="1"/>
  <c r="BQ34" i="32"/>
  <c r="BQ39" i="32" s="1"/>
  <c r="BP34" i="32"/>
  <c r="BP39" i="32" s="1"/>
  <c r="BO34" i="32"/>
  <c r="BO39" i="32" s="1"/>
  <c r="BN34" i="32"/>
  <c r="BN39" i="32" s="1"/>
  <c r="BM34" i="32"/>
  <c r="BM39" i="32" s="1"/>
  <c r="BL34" i="32"/>
  <c r="BL39" i="32" s="1"/>
  <c r="BK34" i="32"/>
  <c r="BK39" i="32" s="1"/>
  <c r="BJ34" i="32"/>
  <c r="BJ39" i="32" s="1"/>
  <c r="BI34" i="32"/>
  <c r="BI39" i="32" s="1"/>
  <c r="BH34" i="32"/>
  <c r="BH39" i="32" s="1"/>
  <c r="BG34" i="32"/>
  <c r="BG39" i="32" s="1"/>
  <c r="BF34" i="32"/>
  <c r="BF39" i="32" s="1"/>
  <c r="BE34" i="32"/>
  <c r="BE39" i="32" s="1"/>
  <c r="BD34" i="32"/>
  <c r="BD39" i="32" s="1"/>
  <c r="BC34" i="32"/>
  <c r="BC39" i="32" s="1"/>
  <c r="BB34" i="32"/>
  <c r="BB39" i="32" s="1"/>
  <c r="BA34" i="32"/>
  <c r="BA39" i="32" s="1"/>
  <c r="AZ34" i="32"/>
  <c r="AY34" i="32"/>
  <c r="AY39" i="32" s="1"/>
  <c r="AX34" i="32"/>
  <c r="AX39" i="32" s="1"/>
  <c r="AW34" i="32"/>
  <c r="AW39" i="32" s="1"/>
  <c r="AU34" i="32"/>
  <c r="AU39" i="32" s="1"/>
  <c r="AT34" i="32"/>
  <c r="AT39" i="32" s="1"/>
  <c r="AS34" i="32"/>
  <c r="AS39" i="32" s="1"/>
  <c r="AR34" i="32"/>
  <c r="AR39" i="32" s="1"/>
  <c r="AQ34" i="32"/>
  <c r="AQ39" i="32" s="1"/>
  <c r="AP34" i="32"/>
  <c r="AP39" i="32" s="1"/>
  <c r="AO34" i="32"/>
  <c r="AO39" i="32" s="1"/>
  <c r="AN34" i="32"/>
  <c r="AM34" i="32"/>
  <c r="AM39" i="32" s="1"/>
  <c r="AL34" i="32"/>
  <c r="AL39" i="32" s="1"/>
  <c r="AK34" i="32"/>
  <c r="AK39" i="32" s="1"/>
  <c r="AJ34" i="32"/>
  <c r="AJ39" i="32" s="1"/>
  <c r="AI34" i="32"/>
  <c r="AI39" i="32" s="1"/>
  <c r="AH34" i="32"/>
  <c r="AH39" i="32" s="1"/>
  <c r="AG34" i="32"/>
  <c r="AG39" i="32" s="1"/>
  <c r="AF34" i="32"/>
  <c r="AF39" i="32" s="1"/>
  <c r="AE34" i="32"/>
  <c r="AE39" i="32" s="1"/>
  <c r="AD34" i="32"/>
  <c r="AD39" i="32" s="1"/>
  <c r="AC34" i="32"/>
  <c r="AC39" i="32" s="1"/>
  <c r="AB34" i="32"/>
  <c r="AB39" i="32" s="1"/>
  <c r="AA34" i="32"/>
  <c r="AA39" i="32" s="1"/>
  <c r="Z34" i="32"/>
  <c r="Z39" i="32" s="1"/>
  <c r="Y34" i="32"/>
  <c r="Y39" i="32" s="1"/>
  <c r="X34" i="32"/>
  <c r="X39" i="32" s="1"/>
  <c r="W34" i="32"/>
  <c r="W39" i="32" s="1"/>
  <c r="V34" i="32"/>
  <c r="V39" i="32" s="1"/>
  <c r="U34" i="32"/>
  <c r="U39" i="32" s="1"/>
  <c r="T34" i="32"/>
  <c r="T39" i="32" s="1"/>
  <c r="S34" i="32"/>
  <c r="S39" i="32" s="1"/>
  <c r="R34" i="32"/>
  <c r="R39" i="32" s="1"/>
  <c r="Q34" i="32"/>
  <c r="Q39" i="32" s="1"/>
  <c r="P34" i="32"/>
  <c r="O34" i="32"/>
  <c r="M34" i="32"/>
  <c r="L34" i="32"/>
  <c r="J34" i="32"/>
  <c r="I34" i="32"/>
  <c r="H34" i="32"/>
  <c r="G34" i="32"/>
  <c r="F34" i="32"/>
  <c r="E34" i="32"/>
  <c r="D34" i="32"/>
  <c r="EF1" i="32"/>
  <c r="EF42" i="32" s="1"/>
  <c r="EE1" i="32"/>
  <c r="EE42" i="32" s="1"/>
  <c r="ED1" i="32"/>
  <c r="ED42" i="32" s="1"/>
  <c r="EC1" i="32"/>
  <c r="EC42" i="32" s="1"/>
  <c r="EB1" i="32"/>
  <c r="EB42" i="32" s="1"/>
  <c r="EA1" i="32"/>
  <c r="EA42" i="32" s="1"/>
  <c r="DZ1" i="32"/>
  <c r="DZ42" i="32" s="1"/>
  <c r="DY1" i="32"/>
  <c r="DY42" i="32" s="1"/>
  <c r="DX1" i="32"/>
  <c r="DX42" i="32" s="1"/>
  <c r="DW1" i="32"/>
  <c r="DW42" i="32" s="1"/>
  <c r="DV1" i="32"/>
  <c r="DV42" i="32" s="1"/>
  <c r="DU1" i="32"/>
  <c r="DU42" i="32" s="1"/>
  <c r="DT1" i="32"/>
  <c r="DT42" i="32" s="1"/>
  <c r="DS1" i="32"/>
  <c r="DS42" i="32" s="1"/>
  <c r="DR1" i="32"/>
  <c r="DR42" i="32" s="1"/>
  <c r="DQ1" i="32"/>
  <c r="DQ42" i="32" s="1"/>
  <c r="DP1" i="32"/>
  <c r="DP42" i="32" s="1"/>
  <c r="DO1" i="32"/>
  <c r="DO42" i="32" s="1"/>
  <c r="DN1" i="32"/>
  <c r="DN42" i="32" s="1"/>
  <c r="DM1" i="32"/>
  <c r="DM42" i="32" s="1"/>
  <c r="DL1" i="32"/>
  <c r="DL42" i="32" s="1"/>
  <c r="DK1" i="32"/>
  <c r="DK42" i="32" s="1"/>
  <c r="DJ1" i="32"/>
  <c r="DJ42" i="32" s="1"/>
  <c r="DI1" i="32"/>
  <c r="DI42" i="32" s="1"/>
  <c r="DH1" i="32"/>
  <c r="DH42" i="32" s="1"/>
  <c r="DG1" i="32"/>
  <c r="DG42" i="32" s="1"/>
  <c r="DF1" i="32"/>
  <c r="DF42" i="32" s="1"/>
  <c r="DE1" i="32"/>
  <c r="DE42" i="32" s="1"/>
  <c r="DD1" i="32"/>
  <c r="DD42" i="32" s="1"/>
  <c r="DC1" i="32"/>
  <c r="DC42" i="32" s="1"/>
  <c r="DB1" i="32"/>
  <c r="DB42" i="32" s="1"/>
  <c r="DA1" i="32"/>
  <c r="DA42" i="32" s="1"/>
  <c r="CZ1" i="32"/>
  <c r="CZ42" i="32" s="1"/>
  <c r="CY1" i="32"/>
  <c r="CY42" i="32" s="1"/>
  <c r="CX1" i="32"/>
  <c r="CX42" i="32" s="1"/>
  <c r="CW1" i="32"/>
  <c r="CW42" i="32" s="1"/>
  <c r="CV1" i="32"/>
  <c r="CV42" i="32" s="1"/>
  <c r="CU1" i="32"/>
  <c r="CU42" i="32" s="1"/>
  <c r="CT1" i="32"/>
  <c r="CT42" i="32" s="1"/>
  <c r="CS1" i="32"/>
  <c r="CS42" i="32" s="1"/>
  <c r="CR1" i="32"/>
  <c r="CR42" i="32" s="1"/>
  <c r="CQ1" i="32"/>
  <c r="CQ42" i="32" s="1"/>
  <c r="CP1" i="32"/>
  <c r="CP42" i="32" s="1"/>
  <c r="CO1" i="32"/>
  <c r="CO42" i="32" s="1"/>
  <c r="CN1" i="32"/>
  <c r="CN42" i="32" s="1"/>
  <c r="CM1" i="32"/>
  <c r="CM42" i="32" s="1"/>
  <c r="CL1" i="32"/>
  <c r="CL42" i="32" s="1"/>
  <c r="CK1" i="32"/>
  <c r="CK42" i="32" s="1"/>
  <c r="CJ1" i="32"/>
  <c r="CJ42" i="32" s="1"/>
  <c r="CI1" i="32"/>
  <c r="CI42" i="32" s="1"/>
  <c r="CH1" i="32"/>
  <c r="CH42" i="32" s="1"/>
  <c r="CG1" i="32"/>
  <c r="CG42" i="32" s="1"/>
  <c r="CF1" i="32"/>
  <c r="CF42" i="32" s="1"/>
  <c r="CE1" i="32"/>
  <c r="CE42" i="32" s="1"/>
  <c r="CD1" i="32"/>
  <c r="CD42" i="32" s="1"/>
  <c r="CC1" i="32"/>
  <c r="CC42" i="32" s="1"/>
  <c r="CB1" i="32"/>
  <c r="CB42" i="32" s="1"/>
  <c r="CA1" i="32"/>
  <c r="CA42" i="32" s="1"/>
  <c r="BZ1" i="32"/>
  <c r="BZ42" i="32" s="1"/>
  <c r="BY1" i="32"/>
  <c r="BY42" i="32" s="1"/>
  <c r="BX1" i="32"/>
  <c r="BX42" i="32" s="1"/>
  <c r="BW1" i="32"/>
  <c r="BW42" i="32" s="1"/>
  <c r="BV1" i="32"/>
  <c r="BV42" i="32" s="1"/>
  <c r="BU1" i="32"/>
  <c r="BU42" i="32" s="1"/>
  <c r="BT1" i="32"/>
  <c r="BT42" i="32" s="1"/>
  <c r="BS1" i="32"/>
  <c r="BS42" i="32" s="1"/>
  <c r="BR1" i="32"/>
  <c r="BR42" i="32" s="1"/>
  <c r="BQ1" i="32"/>
  <c r="BQ42" i="32" s="1"/>
  <c r="BP1" i="32"/>
  <c r="BP42" i="32" s="1"/>
  <c r="BO1" i="32"/>
  <c r="BO42" i="32" s="1"/>
  <c r="BN1" i="32"/>
  <c r="BN42" i="32" s="1"/>
  <c r="BM1" i="32"/>
  <c r="BM42" i="32" s="1"/>
  <c r="BL1" i="32"/>
  <c r="BL42" i="32" s="1"/>
  <c r="BK1" i="32"/>
  <c r="BK42" i="32" s="1"/>
  <c r="BJ1" i="32"/>
  <c r="BJ42" i="32" s="1"/>
  <c r="BI1" i="32"/>
  <c r="BI42" i="32" s="1"/>
  <c r="BH1" i="32"/>
  <c r="BH42" i="32" s="1"/>
  <c r="BG1" i="32"/>
  <c r="BG42" i="32" s="1"/>
  <c r="BF1" i="32"/>
  <c r="BF42" i="32" s="1"/>
  <c r="BE1" i="32"/>
  <c r="BE42" i="32" s="1"/>
  <c r="BD1" i="32"/>
  <c r="BD42" i="32" s="1"/>
  <c r="BC1" i="32"/>
  <c r="BC42" i="32" s="1"/>
  <c r="BB1" i="32"/>
  <c r="BB42" i="32" s="1"/>
  <c r="BA1" i="32"/>
  <c r="BA42" i="32" s="1"/>
  <c r="AZ1" i="32"/>
  <c r="AZ42" i="32" s="1"/>
  <c r="AY1" i="32"/>
  <c r="AY42" i="32" s="1"/>
  <c r="AX1" i="32"/>
  <c r="AX42" i="32" s="1"/>
  <c r="AW1" i="32"/>
  <c r="AW42" i="32" s="1"/>
  <c r="AV1" i="32"/>
  <c r="AV42" i="32" s="1"/>
  <c r="AU1" i="32"/>
  <c r="AU42" i="32" s="1"/>
  <c r="AT1" i="32"/>
  <c r="AT42" i="32" s="1"/>
  <c r="AS1" i="32"/>
  <c r="AS42" i="32" s="1"/>
  <c r="AR1" i="32"/>
  <c r="AR42" i="32" s="1"/>
  <c r="AQ1" i="32"/>
  <c r="AQ42" i="32" s="1"/>
  <c r="AP1" i="32"/>
  <c r="AP42" i="32" s="1"/>
  <c r="AO1" i="32"/>
  <c r="AO42" i="32" s="1"/>
  <c r="AN1" i="32"/>
  <c r="AN42" i="32" s="1"/>
  <c r="AM1" i="32"/>
  <c r="AM42" i="32" s="1"/>
  <c r="AL1" i="32"/>
  <c r="AL42" i="32" s="1"/>
  <c r="AK1" i="32"/>
  <c r="AK42" i="32" s="1"/>
  <c r="AJ1" i="32"/>
  <c r="AJ42" i="32" s="1"/>
  <c r="AI1" i="32"/>
  <c r="AI42" i="32" s="1"/>
  <c r="AH1" i="32"/>
  <c r="AH42" i="32" s="1"/>
  <c r="AG1" i="32"/>
  <c r="AG42" i="32" s="1"/>
  <c r="AF1" i="32"/>
  <c r="AF42" i="32" s="1"/>
  <c r="AE1" i="32"/>
  <c r="AE42" i="32" s="1"/>
  <c r="AD1" i="32"/>
  <c r="AD42" i="32" s="1"/>
  <c r="AC1" i="32"/>
  <c r="AC42" i="32" s="1"/>
  <c r="AB1" i="32"/>
  <c r="AB42" i="32" s="1"/>
  <c r="AA1" i="32"/>
  <c r="AA42" i="32" s="1"/>
  <c r="Z1" i="32"/>
  <c r="Z42" i="32" s="1"/>
  <c r="Y1" i="32"/>
  <c r="Y42" i="32" s="1"/>
  <c r="X1" i="32"/>
  <c r="X42" i="32" s="1"/>
  <c r="W1" i="32"/>
  <c r="W42" i="32" s="1"/>
  <c r="V1" i="32"/>
  <c r="V42" i="32" s="1"/>
  <c r="U1" i="32"/>
  <c r="U42" i="32" s="1"/>
  <c r="T1" i="32"/>
  <c r="T42" i="32" s="1"/>
  <c r="S1" i="32"/>
  <c r="S42" i="32" s="1"/>
  <c r="R1" i="32"/>
  <c r="R42" i="32" s="1"/>
  <c r="Q1" i="32"/>
  <c r="Q42" i="32" s="1"/>
  <c r="P1" i="32"/>
  <c r="P42" i="32" s="1"/>
  <c r="O1" i="32"/>
  <c r="O42" i="32" s="1"/>
  <c r="N1" i="32"/>
  <c r="N42" i="32" s="1"/>
  <c r="M1" i="32"/>
  <c r="M42" i="32" s="1"/>
  <c r="L1" i="32"/>
  <c r="L42" i="32" s="1"/>
  <c r="K1" i="32"/>
  <c r="K42" i="32" s="1"/>
  <c r="J1" i="32"/>
  <c r="J42" i="32" s="1"/>
  <c r="I1" i="32"/>
  <c r="I42" i="32" s="1"/>
  <c r="H1" i="32"/>
  <c r="H42" i="32" s="1"/>
  <c r="G1" i="32"/>
  <c r="G42" i="32" s="1"/>
  <c r="F1" i="32"/>
  <c r="F42" i="32" s="1"/>
  <c r="E1" i="32"/>
  <c r="E42" i="32" s="1"/>
  <c r="D1" i="32"/>
  <c r="D42" i="32" s="1"/>
  <c r="AN36" i="32" l="1"/>
  <c r="AN39" i="32"/>
  <c r="E100" i="53"/>
  <c r="AZ39" i="32"/>
  <c r="E101" i="53"/>
  <c r="AZ40" i="32"/>
  <c r="EY40" i="33"/>
  <c r="EY40" i="34" s="1"/>
  <c r="EY40" i="35" s="1"/>
  <c r="EF39" i="33"/>
  <c r="EQ39" i="33"/>
  <c r="EQ39" i="34" s="1"/>
  <c r="BM39" i="33"/>
  <c r="BM39" i="34" s="1"/>
  <c r="BM39" i="35" s="1"/>
  <c r="AY39" i="33"/>
  <c r="AY39" i="34" s="1"/>
  <c r="AY39" i="35" s="1"/>
  <c r="BG39" i="33"/>
  <c r="BG39" i="34" s="1"/>
  <c r="BG39" i="35" s="1"/>
  <c r="BW39" i="33"/>
  <c r="BW39" i="34" s="1"/>
  <c r="CE39" i="33"/>
  <c r="CM39" i="33"/>
  <c r="CM39" i="34" s="1"/>
  <c r="CM39" i="35" s="1"/>
  <c r="CU39" i="33"/>
  <c r="CU39" i="34" s="1"/>
  <c r="CU39" i="35" s="1"/>
  <c r="EI39" i="33"/>
  <c r="EI39" i="34" s="1"/>
  <c r="EY39" i="33"/>
  <c r="FG39" i="34"/>
  <c r="FG39" i="35" s="1"/>
  <c r="EH40" i="33"/>
  <c r="EH40" i="34" s="1"/>
  <c r="EH40" i="35" s="1"/>
  <c r="EP40" i="33"/>
  <c r="EP40" i="34" s="1"/>
  <c r="EP40" i="35" s="1"/>
  <c r="EX40" i="33"/>
  <c r="EX40" i="34" s="1"/>
  <c r="EX40" i="35" s="1"/>
  <c r="FF40" i="34"/>
  <c r="FF40" i="35" s="1"/>
  <c r="AZ39" i="33"/>
  <c r="AZ39" i="34" s="1"/>
  <c r="AZ39" i="35" s="1"/>
  <c r="AZ39" i="36" s="1"/>
  <c r="CN39" i="33"/>
  <c r="CN39" i="34" s="1"/>
  <c r="CN39" i="35" s="1"/>
  <c r="DD39" i="33"/>
  <c r="DL39" i="33"/>
  <c r="DL39" i="34" s="1"/>
  <c r="DL39" i="35" s="1"/>
  <c r="DT39" i="33"/>
  <c r="DT39" i="34" s="1"/>
  <c r="DT39" i="35" s="1"/>
  <c r="EB39" i="33"/>
  <c r="EB39" i="34" s="1"/>
  <c r="EB39" i="35" s="1"/>
  <c r="EJ39" i="33"/>
  <c r="ER39" i="33"/>
  <c r="ER39" i="34" s="1"/>
  <c r="ER39" i="35" s="1"/>
  <c r="BG46" i="32"/>
  <c r="EI40" i="33"/>
  <c r="EI40" i="34" s="1"/>
  <c r="EI40" i="35" s="1"/>
  <c r="EQ40" i="33"/>
  <c r="EQ40" i="34" s="1"/>
  <c r="EQ40" i="35" s="1"/>
  <c r="FG40" i="34"/>
  <c r="FG40" i="35" s="1"/>
  <c r="EJ40" i="33"/>
  <c r="EJ40" i="34" s="1"/>
  <c r="EJ40" i="35" s="1"/>
  <c r="ER40" i="33"/>
  <c r="ER40" i="34" s="1"/>
  <c r="ER40" i="35" s="1"/>
  <c r="EZ40" i="33"/>
  <c r="EZ40" i="34" s="1"/>
  <c r="EZ40" i="35" s="1"/>
  <c r="AT39" i="33"/>
  <c r="BZ39" i="33"/>
  <c r="BZ39" i="34" s="1"/>
  <c r="BZ39" i="35" s="1"/>
  <c r="CH39" i="33"/>
  <c r="CP39" i="33"/>
  <c r="CX39" i="33"/>
  <c r="CX39" i="34" s="1"/>
  <c r="CX39" i="35" s="1"/>
  <c r="CX39" i="36" s="1"/>
  <c r="DV39" i="33"/>
  <c r="DV39" i="34" s="1"/>
  <c r="DV39" i="35" s="1"/>
  <c r="DV39" i="36" s="1"/>
  <c r="ED39" i="33"/>
  <c r="ED39" i="34" s="1"/>
  <c r="ED39" i="35" s="1"/>
  <c r="ET39" i="33"/>
  <c r="ET39" i="34" s="1"/>
  <c r="EK40" i="33"/>
  <c r="EK40" i="34" s="1"/>
  <c r="EK40" i="35" s="1"/>
  <c r="ES40" i="33"/>
  <c r="ES40" i="34" s="1"/>
  <c r="ES40" i="35" s="1"/>
  <c r="FA40" i="33"/>
  <c r="FA40" i="34" s="1"/>
  <c r="FA40" i="35" s="1"/>
  <c r="AU39" i="33"/>
  <c r="AU39" i="34" s="1"/>
  <c r="AU39" i="35" s="1"/>
  <c r="CA39" i="33"/>
  <c r="CA39" i="34" s="1"/>
  <c r="CY39" i="33"/>
  <c r="CY39" i="34" s="1"/>
  <c r="CY39" i="35" s="1"/>
  <c r="DO39" i="33"/>
  <c r="DW39" i="33"/>
  <c r="FC39" i="33"/>
  <c r="FC39" i="34" s="1"/>
  <c r="FC39" i="35" s="1"/>
  <c r="ED40" i="33"/>
  <c r="ED40" i="34" s="1"/>
  <c r="ED40" i="35" s="1"/>
  <c r="EL40" i="33"/>
  <c r="EL40" i="34" s="1"/>
  <c r="EL40" i="35" s="1"/>
  <c r="ET40" i="33"/>
  <c r="ET40" i="34" s="1"/>
  <c r="ET40" i="35" s="1"/>
  <c r="FB40" i="33"/>
  <c r="FB40" i="34" s="1"/>
  <c r="FB40" i="35" s="1"/>
  <c r="BT39" i="33"/>
  <c r="BT39" i="34" s="1"/>
  <c r="BT39" i="35" s="1"/>
  <c r="EE40" i="33"/>
  <c r="EE40" i="34" s="1"/>
  <c r="EE40" i="35" s="1"/>
  <c r="EM40" i="33"/>
  <c r="EU40" i="33"/>
  <c r="EU40" i="34" s="1"/>
  <c r="EU40" i="35" s="1"/>
  <c r="AW39" i="33"/>
  <c r="AW39" i="34" s="1"/>
  <c r="AW39" i="35" s="1"/>
  <c r="BE39" i="33"/>
  <c r="BU39" i="33"/>
  <c r="CK39" i="33"/>
  <c r="CK39" i="34" s="1"/>
  <c r="CK39" i="35" s="1"/>
  <c r="CS39" i="33"/>
  <c r="CS39" i="34" s="1"/>
  <c r="DA39" i="33"/>
  <c r="DI39" i="33"/>
  <c r="DY39" i="33"/>
  <c r="EG39" i="33"/>
  <c r="EG39" i="34" s="1"/>
  <c r="EG39" i="35" s="1"/>
  <c r="EO39" i="33"/>
  <c r="EO39" i="34" s="1"/>
  <c r="EO39" i="35" s="1"/>
  <c r="FE39" i="34"/>
  <c r="EF40" i="33"/>
  <c r="EF40" i="34" s="1"/>
  <c r="EF40" i="35" s="1"/>
  <c r="EN40" i="33"/>
  <c r="EN40" i="34" s="1"/>
  <c r="EV40" i="33"/>
  <c r="EV40" i="34" s="1"/>
  <c r="EV40" i="35" s="1"/>
  <c r="AX39" i="33"/>
  <c r="AX39" i="34" s="1"/>
  <c r="BF39" i="33"/>
  <c r="BN39" i="33"/>
  <c r="BN39" i="34" s="1"/>
  <c r="BN39" i="35" s="1"/>
  <c r="BV39" i="33"/>
  <c r="BV39" i="34" s="1"/>
  <c r="CD39" i="33"/>
  <c r="CL39" i="33"/>
  <c r="CL39" i="34" s="1"/>
  <c r="CT39" i="33"/>
  <c r="CT39" i="34" s="1"/>
  <c r="DB39" i="33"/>
  <c r="DB39" i="34" s="1"/>
  <c r="DB39" i="35" s="1"/>
  <c r="DJ39" i="33"/>
  <c r="DR39" i="33"/>
  <c r="DR39" i="34" s="1"/>
  <c r="DR39" i="35" s="1"/>
  <c r="DZ39" i="33"/>
  <c r="EH39" i="33"/>
  <c r="EP39" i="33"/>
  <c r="EP39" i="34" s="1"/>
  <c r="EP39" i="35" s="1"/>
  <c r="EX39" i="33"/>
  <c r="EX39" i="34" s="1"/>
  <c r="EX39" i="35" s="1"/>
  <c r="FF39" i="34"/>
  <c r="FF39" i="35" s="1"/>
  <c r="EO40" i="33"/>
  <c r="EW40" i="33"/>
  <c r="EW40" i="34" s="1"/>
  <c r="EW40" i="35" s="1"/>
  <c r="FE40" i="34"/>
  <c r="FE40" i="35" s="1"/>
  <c r="BL36" i="32"/>
  <c r="CR36" i="32"/>
  <c r="CZ36" i="32"/>
  <c r="EF36" i="32"/>
  <c r="BL39" i="33"/>
  <c r="CZ39" i="33"/>
  <c r="AW36" i="32"/>
  <c r="DQ36" i="32"/>
  <c r="DH36" i="32"/>
  <c r="BM36" i="32"/>
  <c r="CB36" i="32"/>
  <c r="BE36" i="32"/>
  <c r="DI36" i="32"/>
  <c r="AO36" i="32"/>
  <c r="DP36" i="32"/>
  <c r="DY36" i="32"/>
  <c r="H36" i="32"/>
  <c r="CK36" i="32"/>
  <c r="P36" i="32"/>
  <c r="CS36" i="32"/>
  <c r="AV36" i="32"/>
  <c r="BD36" i="32"/>
  <c r="X36" i="32"/>
  <c r="I36" i="32"/>
  <c r="DX36" i="32"/>
  <c r="AF36" i="32"/>
  <c r="DA36" i="32"/>
  <c r="Q36" i="32"/>
  <c r="BU36" i="32"/>
  <c r="CC36" i="32"/>
  <c r="BT36" i="32"/>
  <c r="CJ36" i="32"/>
  <c r="AG36" i="32"/>
  <c r="Y36" i="32"/>
  <c r="AA36" i="32"/>
  <c r="BG36" i="32"/>
  <c r="CM36" i="32"/>
  <c r="DS36" i="32"/>
  <c r="M36" i="32"/>
  <c r="BA36" i="32"/>
  <c r="CO36" i="32"/>
  <c r="AI36" i="32"/>
  <c r="E36" i="32"/>
  <c r="AS36" i="32"/>
  <c r="CW36" i="32"/>
  <c r="EC36" i="32"/>
  <c r="EA36" i="32"/>
  <c r="K36" i="32"/>
  <c r="AQ36" i="32"/>
  <c r="BW36" i="32"/>
  <c r="DC36" i="32"/>
  <c r="AC36" i="32"/>
  <c r="BQ36" i="32"/>
  <c r="DM36" i="32"/>
  <c r="BO36" i="32"/>
  <c r="U36" i="32"/>
  <c r="BI36" i="32"/>
  <c r="CG36" i="32"/>
  <c r="DU36" i="32"/>
  <c r="CU36" i="32"/>
  <c r="S36" i="32"/>
  <c r="AY36" i="32"/>
  <c r="CE36" i="32"/>
  <c r="DK36" i="32"/>
  <c r="AK36" i="32"/>
  <c r="BY36" i="32"/>
  <c r="DE36" i="32"/>
  <c r="J36" i="32"/>
  <c r="R36" i="32"/>
  <c r="Z36" i="32"/>
  <c r="AH36" i="32"/>
  <c r="AP36" i="32"/>
  <c r="AX36" i="32"/>
  <c r="BF36" i="32"/>
  <c r="BN36" i="32"/>
  <c r="BV36" i="32"/>
  <c r="CD36" i="32"/>
  <c r="CL36" i="32"/>
  <c r="CT36" i="32"/>
  <c r="DB36" i="32"/>
  <c r="DJ36" i="32"/>
  <c r="DR36" i="32"/>
  <c r="DZ36" i="32"/>
  <c r="D36" i="32"/>
  <c r="L36" i="32"/>
  <c r="T36" i="32"/>
  <c r="AB36" i="32"/>
  <c r="AJ36" i="32"/>
  <c r="AR36" i="32"/>
  <c r="AZ36" i="32"/>
  <c r="BH36" i="32"/>
  <c r="BP36" i="32"/>
  <c r="BX36" i="32"/>
  <c r="CF36" i="32"/>
  <c r="CN36" i="32"/>
  <c r="CV36" i="32"/>
  <c r="DD36" i="32"/>
  <c r="DL36" i="32"/>
  <c r="DT36" i="32"/>
  <c r="EB36" i="32"/>
  <c r="F36" i="32"/>
  <c r="N36" i="32"/>
  <c r="V36" i="32"/>
  <c r="AD36" i="32"/>
  <c r="AL36" i="32"/>
  <c r="AT36" i="32"/>
  <c r="BB36" i="32"/>
  <c r="BJ36" i="32"/>
  <c r="BR36" i="32"/>
  <c r="BZ36" i="32"/>
  <c r="CH36" i="32"/>
  <c r="CP36" i="32"/>
  <c r="CX36" i="32"/>
  <c r="DF36" i="32"/>
  <c r="DN36" i="32"/>
  <c r="DV36" i="32"/>
  <c r="ED36" i="32"/>
  <c r="G36" i="32"/>
  <c r="O36" i="32"/>
  <c r="W36" i="32"/>
  <c r="AE36" i="32"/>
  <c r="AM36" i="32"/>
  <c r="AU36" i="32"/>
  <c r="BC36" i="32"/>
  <c r="BK36" i="32"/>
  <c r="BS36" i="32"/>
  <c r="CA36" i="32"/>
  <c r="CI36" i="32"/>
  <c r="CQ36" i="32"/>
  <c r="CY36" i="32"/>
  <c r="DG36" i="32"/>
  <c r="DO36" i="32"/>
  <c r="DW36" i="32"/>
  <c r="EE36" i="32"/>
  <c r="L34" i="31"/>
  <c r="L39" i="31" s="1"/>
  <c r="L39" i="32" s="1"/>
  <c r="M34" i="31"/>
  <c r="M39" i="31" s="1"/>
  <c r="M39" i="32" s="1"/>
  <c r="N34" i="31"/>
  <c r="N39" i="31" s="1"/>
  <c r="N39" i="32" s="1"/>
  <c r="O34" i="31"/>
  <c r="O39" i="31" s="1"/>
  <c r="O39" i="32" s="1"/>
  <c r="P34" i="31"/>
  <c r="AG39" i="33"/>
  <c r="AH39" i="33"/>
  <c r="AH39" i="34" s="1"/>
  <c r="AN46" i="32"/>
  <c r="L35" i="31"/>
  <c r="L40" i="31" s="1"/>
  <c r="L40" i="32" s="1"/>
  <c r="M35" i="31"/>
  <c r="N35" i="31"/>
  <c r="N40" i="31" s="1"/>
  <c r="O35" i="31"/>
  <c r="O40" i="31" s="1"/>
  <c r="O40" i="32" s="1"/>
  <c r="P35" i="31"/>
  <c r="P40" i="31" s="1"/>
  <c r="P40" i="32" s="1"/>
  <c r="W46" i="32"/>
  <c r="AH46" i="32"/>
  <c r="L42" i="31"/>
  <c r="M42" i="31"/>
  <c r="N42" i="31"/>
  <c r="O42" i="31"/>
  <c r="P42" i="31"/>
  <c r="N46" i="31" l="1"/>
  <c r="N40" i="32"/>
  <c r="AQ40" i="33"/>
  <c r="AQ46" i="32"/>
  <c r="AP40" i="33"/>
  <c r="AP46" i="32"/>
  <c r="CV40" i="33"/>
  <c r="AM40" i="33"/>
  <c r="AM46" i="32"/>
  <c r="CN40" i="33"/>
  <c r="CN41" i="33" s="1"/>
  <c r="CN46" i="32"/>
  <c r="DR40" i="33"/>
  <c r="DR41" i="33" s="1"/>
  <c r="DR46" i="32"/>
  <c r="AJ40" i="33"/>
  <c r="DW40" i="33"/>
  <c r="DW46" i="32"/>
  <c r="AI40" i="33"/>
  <c r="AI46" i="32"/>
  <c r="DB40" i="33"/>
  <c r="DB41" i="33" s="1"/>
  <c r="DB46" i="32"/>
  <c r="BP40" i="33"/>
  <c r="CT40" i="33"/>
  <c r="CT41" i="33" s="1"/>
  <c r="CT46" i="32"/>
  <c r="AG40" i="33"/>
  <c r="AG46" i="32"/>
  <c r="CY40" i="33"/>
  <c r="CY46" i="32"/>
  <c r="BH40" i="33"/>
  <c r="CL40" i="33"/>
  <c r="CL41" i="33" s="1"/>
  <c r="CL46" i="32"/>
  <c r="AF40" i="33"/>
  <c r="AF46" i="32"/>
  <c r="CQ40" i="33"/>
  <c r="EC40" i="33"/>
  <c r="EC40" i="34" s="1"/>
  <c r="AZ40" i="33"/>
  <c r="AZ41" i="33" s="1"/>
  <c r="AZ46" i="32"/>
  <c r="CD40" i="33"/>
  <c r="CD41" i="33" s="1"/>
  <c r="CD46" i="32"/>
  <c r="AE40" i="33"/>
  <c r="AE46" i="32"/>
  <c r="CI40" i="33"/>
  <c r="DU40" i="33"/>
  <c r="DU46" i="32"/>
  <c r="BV40" i="33"/>
  <c r="BV41" i="33" s="1"/>
  <c r="BV46" i="32"/>
  <c r="EB40" i="33"/>
  <c r="EB41" i="33" s="1"/>
  <c r="DT40" i="33"/>
  <c r="DT46" i="32"/>
  <c r="DD40" i="33"/>
  <c r="DD46" i="32"/>
  <c r="CF40" i="33"/>
  <c r="DJ40" i="33"/>
  <c r="DJ46" i="32"/>
  <c r="DO40" i="33"/>
  <c r="DO41" i="33" s="1"/>
  <c r="DO46" i="32"/>
  <c r="AD40" i="33"/>
  <c r="AD46" i="32"/>
  <c r="BN40" i="33"/>
  <c r="BN41" i="33" s="1"/>
  <c r="BN46" i="32"/>
  <c r="AC40" i="33"/>
  <c r="AC46" i="32"/>
  <c r="DX40" i="33"/>
  <c r="BS40" i="33"/>
  <c r="DE40" i="33"/>
  <c r="DE46" i="32"/>
  <c r="AB40" i="33"/>
  <c r="AB46" i="32"/>
  <c r="DP40" i="33"/>
  <c r="DP46" i="32"/>
  <c r="BK40" i="33"/>
  <c r="CW40" i="33"/>
  <c r="EA40" i="33"/>
  <c r="AX40" i="33"/>
  <c r="AX46" i="32"/>
  <c r="AA40" i="33"/>
  <c r="BC40" i="33"/>
  <c r="DS40" i="33"/>
  <c r="DS46" i="32"/>
  <c r="Z40" i="33"/>
  <c r="Z46" i="32"/>
  <c r="CZ40" i="33"/>
  <c r="CZ41" i="33" s="1"/>
  <c r="CZ46" i="32"/>
  <c r="AU40" i="33"/>
  <c r="AU41" i="33" s="1"/>
  <c r="AU46" i="32"/>
  <c r="CG40" i="33"/>
  <c r="CG46" i="32"/>
  <c r="DK40" i="33"/>
  <c r="DK46" i="32"/>
  <c r="L46" i="31"/>
  <c r="BJ40" i="33"/>
  <c r="DL40" i="33"/>
  <c r="DL41" i="33" s="1"/>
  <c r="DL46" i="32"/>
  <c r="AO40" i="33"/>
  <c r="AO46" i="32"/>
  <c r="BX40" i="33"/>
  <c r="CA40" i="33"/>
  <c r="CA41" i="33" s="1"/>
  <c r="CA46" i="32"/>
  <c r="DM40" i="33"/>
  <c r="DM46" i="32"/>
  <c r="DH40" i="33"/>
  <c r="DH46" i="32"/>
  <c r="CO40" i="33"/>
  <c r="CO46" i="32"/>
  <c r="Y40" i="33"/>
  <c r="Y46" i="32"/>
  <c r="DQ40" i="33"/>
  <c r="DQ46" i="32"/>
  <c r="CR40" i="33"/>
  <c r="CR46" i="32"/>
  <c r="BY40" i="33"/>
  <c r="BY46" i="32"/>
  <c r="DC40" i="33"/>
  <c r="BB40" i="33"/>
  <c r="BB46" i="32"/>
  <c r="AT40" i="33"/>
  <c r="AT41" i="33" s="1"/>
  <c r="AT46" i="32"/>
  <c r="X40" i="33"/>
  <c r="DI40" i="33"/>
  <c r="DI41" i="33" s="1"/>
  <c r="DI46" i="32"/>
  <c r="CJ40" i="33"/>
  <c r="CJ46" i="32"/>
  <c r="DA40" i="33"/>
  <c r="DA41" i="33" s="1"/>
  <c r="DA46" i="32"/>
  <c r="CB40" i="33"/>
  <c r="CB46" i="32"/>
  <c r="BI40" i="33"/>
  <c r="CM40" i="33"/>
  <c r="CM41" i="33" s="1"/>
  <c r="CM46" i="32"/>
  <c r="CS40" i="33"/>
  <c r="CS41" i="33" s="1"/>
  <c r="CS46" i="32"/>
  <c r="BT40" i="33"/>
  <c r="BT41" i="33" s="1"/>
  <c r="BT46" i="32"/>
  <c r="AS40" i="33"/>
  <c r="AS46" i="32"/>
  <c r="CK40" i="33"/>
  <c r="CK41" i="33" s="1"/>
  <c r="CK46" i="32"/>
  <c r="BL40" i="33"/>
  <c r="BL41" i="33" s="1"/>
  <c r="BL46" i="32"/>
  <c r="CC40" i="33"/>
  <c r="CC46" i="32"/>
  <c r="BD40" i="33"/>
  <c r="BD46" i="32"/>
  <c r="S40" i="33"/>
  <c r="AV40" i="33"/>
  <c r="AV46" i="32"/>
  <c r="AY40" i="33"/>
  <c r="AY46" i="32"/>
  <c r="BM40" i="33"/>
  <c r="BM41" i="33" s="1"/>
  <c r="BM46" i="32"/>
  <c r="DF40" i="33"/>
  <c r="BZ40" i="33"/>
  <c r="BZ41" i="33" s="1"/>
  <c r="BZ46" i="32"/>
  <c r="BU40" i="33"/>
  <c r="BU41" i="33" s="1"/>
  <c r="BU46" i="32"/>
  <c r="DN40" i="33"/>
  <c r="R40" i="33"/>
  <c r="R46" i="32"/>
  <c r="Q40" i="33"/>
  <c r="Q46" i="32"/>
  <c r="BE40" i="33"/>
  <c r="BE41" i="33" s="1"/>
  <c r="BE46" i="32"/>
  <c r="AW40" i="33"/>
  <c r="AW41" i="33" s="1"/>
  <c r="AW46" i="32"/>
  <c r="CP40" i="33"/>
  <c r="CP46" i="32"/>
  <c r="BR40" i="33"/>
  <c r="BQ40" i="33"/>
  <c r="CU40" i="33"/>
  <c r="CU41" i="33" s="1"/>
  <c r="CU46" i="32"/>
  <c r="V40" i="33"/>
  <c r="CE40" i="33"/>
  <c r="CE46" i="32"/>
  <c r="U40" i="33"/>
  <c r="BO40" i="33"/>
  <c r="T40" i="33"/>
  <c r="T46" i="32"/>
  <c r="DV40" i="33"/>
  <c r="DV41" i="33" s="1"/>
  <c r="DV46" i="32"/>
  <c r="CX40" i="33"/>
  <c r="CX41" i="33" s="1"/>
  <c r="CX46" i="32"/>
  <c r="O46" i="31"/>
  <c r="CH40" i="33"/>
  <c r="CH41" i="33" s="1"/>
  <c r="CH46" i="32"/>
  <c r="DZ40" i="33"/>
  <c r="DZ41" i="33" s="1"/>
  <c r="DY40" i="33"/>
  <c r="DY41" i="33" s="1"/>
  <c r="DG40" i="33"/>
  <c r="BF40" i="33"/>
  <c r="BF41" i="33" s="1"/>
  <c r="BF46" i="32"/>
  <c r="EF40" i="36"/>
  <c r="EF40" i="37" s="1"/>
  <c r="EF40" i="38" s="1"/>
  <c r="EF40" i="39" s="1"/>
  <c r="EF40" i="40" s="1"/>
  <c r="EF40" i="41" s="1"/>
  <c r="EF40" i="42" s="1"/>
  <c r="EF40" i="43" s="1"/>
  <c r="EF40" i="44" s="1"/>
  <c r="EF40" i="45" s="1"/>
  <c r="EE40" i="36"/>
  <c r="EE40" i="37" s="1"/>
  <c r="EE40" i="38" s="1"/>
  <c r="EE40" i="39" s="1"/>
  <c r="EE40" i="40" s="1"/>
  <c r="EE40" i="41" s="1"/>
  <c r="EE40" i="42" s="1"/>
  <c r="EE40" i="43" s="1"/>
  <c r="EE40" i="44" s="1"/>
  <c r="EE40" i="45" s="1"/>
  <c r="EK40" i="36"/>
  <c r="EK40" i="37" s="1"/>
  <c r="EK40" i="38" s="1"/>
  <c r="EK40" i="39" s="1"/>
  <c r="EK40" i="40" s="1"/>
  <c r="EK40" i="41" s="1"/>
  <c r="EK40" i="42" s="1"/>
  <c r="EK40" i="43" s="1"/>
  <c r="EK40" i="44" s="1"/>
  <c r="EK40" i="45" s="1"/>
  <c r="EI40" i="36"/>
  <c r="EI40" i="37" s="1"/>
  <c r="EI40" i="38" s="1"/>
  <c r="EI40" i="39" s="1"/>
  <c r="EI40" i="40" s="1"/>
  <c r="EI40" i="41" s="1"/>
  <c r="EI40" i="42" s="1"/>
  <c r="EI40" i="43" s="1"/>
  <c r="EI40" i="44" s="1"/>
  <c r="EI40" i="45" s="1"/>
  <c r="EP40" i="36"/>
  <c r="EP40" i="37" s="1"/>
  <c r="EP40" i="38" s="1"/>
  <c r="EP40" i="39" s="1"/>
  <c r="EP40" i="40" s="1"/>
  <c r="EP40" i="41" s="1"/>
  <c r="EJ40" i="36"/>
  <c r="EJ40" i="37" s="1"/>
  <c r="EJ40" i="38" s="1"/>
  <c r="EH40" i="36"/>
  <c r="EH40" i="37" s="1"/>
  <c r="EH40" i="38" s="1"/>
  <c r="EH40" i="39" s="1"/>
  <c r="EH40" i="40" s="1"/>
  <c r="EH40" i="41" s="1"/>
  <c r="EL40" i="36"/>
  <c r="EL40" i="37" s="1"/>
  <c r="EL40" i="38" s="1"/>
  <c r="EL40" i="39" s="1"/>
  <c r="EL40" i="40" s="1"/>
  <c r="EL40" i="41" s="1"/>
  <c r="EL40" i="42" s="1"/>
  <c r="EL40" i="43" s="1"/>
  <c r="EL40" i="44" s="1"/>
  <c r="EL40" i="45" s="1"/>
  <c r="ES40" i="36"/>
  <c r="ES40" i="37" s="1"/>
  <c r="ES40" i="38" s="1"/>
  <c r="ES40" i="39" s="1"/>
  <c r="ES40" i="40" s="1"/>
  <c r="ES40" i="41" s="1"/>
  <c r="ES40" i="42" s="1"/>
  <c r="ES40" i="43" s="1"/>
  <c r="ES40" i="44" s="1"/>
  <c r="ES40" i="45" s="1"/>
  <c r="EQ40" i="36"/>
  <c r="EQ40" i="37" s="1"/>
  <c r="EQ40" i="38" s="1"/>
  <c r="EQ40" i="39" s="1"/>
  <c r="EQ40" i="40" s="1"/>
  <c r="EQ40" i="41" s="1"/>
  <c r="EQ40" i="42" s="1"/>
  <c r="EQ40" i="43" s="1"/>
  <c r="EQ40" i="44" s="1"/>
  <c r="EQ40" i="45" s="1"/>
  <c r="FF40" i="36"/>
  <c r="FF40" i="37" s="1"/>
  <c r="FF40" i="38" s="1"/>
  <c r="FF40" i="39" s="1"/>
  <c r="FF40" i="40" s="1"/>
  <c r="FF40" i="41" s="1"/>
  <c r="FF40" i="42" s="1"/>
  <c r="FF40" i="43" s="1"/>
  <c r="FF40" i="44" s="1"/>
  <c r="FF40" i="45" s="1"/>
  <c r="FE40" i="36"/>
  <c r="FE40" i="37" s="1"/>
  <c r="FE40" i="38" s="1"/>
  <c r="FE40" i="39" s="1"/>
  <c r="FE40" i="40" s="1"/>
  <c r="FE40" i="41" s="1"/>
  <c r="FE40" i="42" s="1"/>
  <c r="FE40" i="43" s="1"/>
  <c r="FE40" i="44" s="1"/>
  <c r="FE40" i="45" s="1"/>
  <c r="ED40" i="36"/>
  <c r="ED40" i="37" s="1"/>
  <c r="ED40" i="38" s="1"/>
  <c r="ED40" i="39" s="1"/>
  <c r="ED40" i="40" s="1"/>
  <c r="ED40" i="41" s="1"/>
  <c r="ED40" i="42" s="1"/>
  <c r="ED40" i="43" s="1"/>
  <c r="ED40" i="44" s="1"/>
  <c r="ED40" i="45" s="1"/>
  <c r="EZ40" i="36"/>
  <c r="EZ40" i="37" s="1"/>
  <c r="EZ40" i="38" s="1"/>
  <c r="EZ40" i="39" s="1"/>
  <c r="EZ40" i="40" s="1"/>
  <c r="EZ40" i="41" s="1"/>
  <c r="EZ40" i="42" s="1"/>
  <c r="EZ40" i="43" s="1"/>
  <c r="EZ40" i="44" s="1"/>
  <c r="EZ40" i="45" s="1"/>
  <c r="EX40" i="36"/>
  <c r="EX40" i="37" s="1"/>
  <c r="EX40" i="38" s="1"/>
  <c r="EX40" i="39" s="1"/>
  <c r="EX40" i="40" s="1"/>
  <c r="EX40" i="41" s="1"/>
  <c r="EX40" i="42" s="1"/>
  <c r="EX40" i="43" s="1"/>
  <c r="EX40" i="44" s="1"/>
  <c r="EX40" i="45" s="1"/>
  <c r="EW40" i="36"/>
  <c r="EW40" i="37" s="1"/>
  <c r="EW40" i="38" s="1"/>
  <c r="EW40" i="39" s="1"/>
  <c r="EW40" i="40" s="1"/>
  <c r="EW40" i="41" s="1"/>
  <c r="EW40" i="42" s="1"/>
  <c r="EW40" i="43" s="1"/>
  <c r="EW40" i="44" s="1"/>
  <c r="EW40" i="45" s="1"/>
  <c r="EV40" i="36"/>
  <c r="EV40" i="37" s="1"/>
  <c r="EV40" i="38" s="1"/>
  <c r="EV40" i="39" s="1"/>
  <c r="EV40" i="40" s="1"/>
  <c r="EV40" i="41" s="1"/>
  <c r="EV40" i="42" s="1"/>
  <c r="EV40" i="43" s="1"/>
  <c r="EV40" i="44" s="1"/>
  <c r="EV40" i="45" s="1"/>
  <c r="FB40" i="36"/>
  <c r="FB40" i="37" s="1"/>
  <c r="FB40" i="38" s="1"/>
  <c r="FB40" i="39" s="1"/>
  <c r="FB40" i="40" s="1"/>
  <c r="FB40" i="41" s="1"/>
  <c r="FB40" i="42" s="1"/>
  <c r="FB40" i="43" s="1"/>
  <c r="FB40" i="44" s="1"/>
  <c r="FB40" i="45" s="1"/>
  <c r="ER40" i="36"/>
  <c r="ER40" i="37" s="1"/>
  <c r="ER40" i="38" s="1"/>
  <c r="ER40" i="39" s="1"/>
  <c r="ER40" i="40" s="1"/>
  <c r="ER40" i="41" s="1"/>
  <c r="ER40" i="42" s="1"/>
  <c r="ER40" i="43" s="1"/>
  <c r="ER40" i="44" s="1"/>
  <c r="ER40" i="45" s="1"/>
  <c r="EU40" i="36"/>
  <c r="EU40" i="37" s="1"/>
  <c r="EU40" i="38" s="1"/>
  <c r="EU40" i="39" s="1"/>
  <c r="EU40" i="40" s="1"/>
  <c r="EU40" i="41" s="1"/>
  <c r="EU40" i="42" s="1"/>
  <c r="EU40" i="43" s="1"/>
  <c r="EU40" i="44" s="1"/>
  <c r="EU40" i="45" s="1"/>
  <c r="ET40" i="36"/>
  <c r="ET40" i="37" s="1"/>
  <c r="ET40" i="38" s="1"/>
  <c r="ET40" i="39" s="1"/>
  <c r="ET40" i="40" s="1"/>
  <c r="ET40" i="41" s="1"/>
  <c r="ET40" i="42" s="1"/>
  <c r="ET40" i="43" s="1"/>
  <c r="ET40" i="44" s="1"/>
  <c r="ET40" i="45" s="1"/>
  <c r="FA40" i="36"/>
  <c r="FA40" i="37" s="1"/>
  <c r="FA40" i="38" s="1"/>
  <c r="FA40" i="39" s="1"/>
  <c r="FA40" i="40" s="1"/>
  <c r="FA40" i="41" s="1"/>
  <c r="FA40" i="42" s="1"/>
  <c r="FA40" i="43" s="1"/>
  <c r="FA40" i="44" s="1"/>
  <c r="FA40" i="45" s="1"/>
  <c r="FG40" i="36"/>
  <c r="FG40" i="37" s="1"/>
  <c r="FG40" i="38" s="1"/>
  <c r="FG40" i="39" s="1"/>
  <c r="FG40" i="40" s="1"/>
  <c r="FG40" i="41" s="1"/>
  <c r="FG40" i="42" s="1"/>
  <c r="FG40" i="43" s="1"/>
  <c r="FG40" i="44" s="1"/>
  <c r="FG40" i="45" s="1"/>
  <c r="EY40" i="36"/>
  <c r="EY40" i="37" s="1"/>
  <c r="EY40" i="38" s="1"/>
  <c r="EY40" i="39" s="1"/>
  <c r="EY40" i="40" s="1"/>
  <c r="EY40" i="41" s="1"/>
  <c r="EY40" i="42" s="1"/>
  <c r="EY40" i="43" s="1"/>
  <c r="EY40" i="44" s="1"/>
  <c r="EY40" i="45" s="1"/>
  <c r="CL39" i="35"/>
  <c r="CL39" i="36" s="1"/>
  <c r="BG40" i="33"/>
  <c r="DI39" i="34"/>
  <c r="DI39" i="35" s="1"/>
  <c r="DI39" i="36" s="1"/>
  <c r="DA39" i="34"/>
  <c r="DA39" i="35" s="1"/>
  <c r="BE39" i="34"/>
  <c r="DD39" i="34"/>
  <c r="DW39" i="34"/>
  <c r="DJ39" i="34"/>
  <c r="AG39" i="34"/>
  <c r="AG39" i="35" s="1"/>
  <c r="DY39" i="34"/>
  <c r="DZ39" i="34"/>
  <c r="DZ39" i="35" s="1"/>
  <c r="EJ39" i="34"/>
  <c r="EJ39" i="35" s="1"/>
  <c r="EJ39" i="36" s="1"/>
  <c r="DO39" i="34"/>
  <c r="DO39" i="35" s="1"/>
  <c r="EY39" i="34"/>
  <c r="EY39" i="35" s="1"/>
  <c r="EY39" i="36" s="1"/>
  <c r="EY39" i="37" s="1"/>
  <c r="BU39" i="34"/>
  <c r="BU39" i="35" s="1"/>
  <c r="EH39" i="34"/>
  <c r="EH39" i="35" s="1"/>
  <c r="EH41" i="35" s="1"/>
  <c r="CH39" i="34"/>
  <c r="CD39" i="34"/>
  <c r="CE39" i="34"/>
  <c r="CE39" i="35" s="1"/>
  <c r="CP39" i="34"/>
  <c r="EO40" i="34"/>
  <c r="EO40" i="35" s="1"/>
  <c r="EN40" i="35"/>
  <c r="EM40" i="34"/>
  <c r="EM40" i="35" s="1"/>
  <c r="BF39" i="34"/>
  <c r="BF39" i="35" s="1"/>
  <c r="W40" i="33"/>
  <c r="W41" i="32"/>
  <c r="BC39" i="33"/>
  <c r="BC39" i="34" s="1"/>
  <c r="BC39" i="35" s="1"/>
  <c r="BC39" i="36" s="1"/>
  <c r="ED41" i="33"/>
  <c r="AY41" i="32"/>
  <c r="BJ39" i="33"/>
  <c r="DX41" i="32"/>
  <c r="AW41" i="32"/>
  <c r="CW41" i="32"/>
  <c r="EE39" i="33"/>
  <c r="BI41" i="32"/>
  <c r="FF41" i="34"/>
  <c r="FB39" i="33"/>
  <c r="DL41" i="32"/>
  <c r="FG41" i="35"/>
  <c r="BE41" i="32"/>
  <c r="DJ41" i="32"/>
  <c r="AZ41" i="32"/>
  <c r="AU41" i="32"/>
  <c r="ED41" i="34"/>
  <c r="CP41" i="32"/>
  <c r="CM41" i="32"/>
  <c r="BT41" i="32"/>
  <c r="DI41" i="32"/>
  <c r="BB39" i="33"/>
  <c r="BL41" i="32"/>
  <c r="EN39" i="33"/>
  <c r="CC39" i="33"/>
  <c r="CC39" i="34" s="1"/>
  <c r="BX39" i="33"/>
  <c r="BX39" i="34" s="1"/>
  <c r="BX39" i="35" s="1"/>
  <c r="BF41" i="32"/>
  <c r="ED41" i="32"/>
  <c r="CZ41" i="32"/>
  <c r="BN41" i="32"/>
  <c r="DH41" i="32"/>
  <c r="AN40" i="33"/>
  <c r="FA39" i="33"/>
  <c r="BZ41" i="32"/>
  <c r="CU41" i="32"/>
  <c r="EY41" i="33"/>
  <c r="EP41" i="33"/>
  <c r="P36" i="31"/>
  <c r="P39" i="31"/>
  <c r="O36" i="31"/>
  <c r="EJ41" i="33"/>
  <c r="DV41" i="32"/>
  <c r="BK46" i="32"/>
  <c r="BV41" i="32"/>
  <c r="BV39" i="35"/>
  <c r="DW41" i="32"/>
  <c r="AX41" i="32"/>
  <c r="AX39" i="35"/>
  <c r="EA39" i="33"/>
  <c r="CD41" i="32"/>
  <c r="BO39" i="33"/>
  <c r="BO39" i="34" s="1"/>
  <c r="BO39" i="35" s="1"/>
  <c r="BO39" i="36" s="1"/>
  <c r="BQ39" i="33"/>
  <c r="BS39" i="33"/>
  <c r="BS39" i="34" s="1"/>
  <c r="BS39" i="35" s="1"/>
  <c r="BS39" i="36" s="1"/>
  <c r="BR46" i="32"/>
  <c r="DC41" i="32"/>
  <c r="CI39" i="33"/>
  <c r="BG41" i="32"/>
  <c r="CL41" i="32"/>
  <c r="DA41" i="32"/>
  <c r="BU41" i="32"/>
  <c r="DF39" i="33"/>
  <c r="DN39" i="33"/>
  <c r="DK39" i="33"/>
  <c r="DK39" i="34" s="1"/>
  <c r="EM39" i="33"/>
  <c r="ER41" i="33"/>
  <c r="ER41" i="34"/>
  <c r="CY41" i="32"/>
  <c r="CA41" i="32"/>
  <c r="M36" i="31"/>
  <c r="FD40" i="33"/>
  <c r="FD40" i="34" s="1"/>
  <c r="FD40" i="35" s="1"/>
  <c r="EH41" i="33"/>
  <c r="CN41" i="32"/>
  <c r="EU39" i="33"/>
  <c r="EU39" i="34" s="1"/>
  <c r="EU41" i="34" s="1"/>
  <c r="CX41" i="32"/>
  <c r="BH39" i="33"/>
  <c r="EQ41" i="34"/>
  <c r="EQ39" i="35"/>
  <c r="EQ41" i="35" s="1"/>
  <c r="EQ41" i="33"/>
  <c r="BP39" i="33"/>
  <c r="BP39" i="34" s="1"/>
  <c r="BP39" i="35" s="1"/>
  <c r="DG46" i="32"/>
  <c r="CV46" i="32"/>
  <c r="CK41" i="32"/>
  <c r="DD41" i="32"/>
  <c r="CE41" i="32"/>
  <c r="DR41" i="32"/>
  <c r="DQ39" i="33"/>
  <c r="EL39" i="33"/>
  <c r="EO41" i="33"/>
  <c r="CQ46" i="32"/>
  <c r="DO41" i="32"/>
  <c r="DZ41" i="32"/>
  <c r="EW39" i="33"/>
  <c r="EX41" i="34"/>
  <c r="EX41" i="35"/>
  <c r="EX41" i="33"/>
  <c r="CF39" i="33"/>
  <c r="EI41" i="34"/>
  <c r="ET41" i="34"/>
  <c r="FE41" i="34"/>
  <c r="AP39" i="33"/>
  <c r="AP41" i="32"/>
  <c r="AO39" i="33"/>
  <c r="AO41" i="32"/>
  <c r="Y39" i="33"/>
  <c r="Y41" i="32"/>
  <c r="Q39" i="33"/>
  <c r="Q41" i="32"/>
  <c r="AL39" i="33"/>
  <c r="N41" i="31"/>
  <c r="AM39" i="33"/>
  <c r="AM41" i="32"/>
  <c r="AE39" i="33"/>
  <c r="AE41" i="32"/>
  <c r="O39" i="33"/>
  <c r="AR39" i="33"/>
  <c r="AB39" i="33"/>
  <c r="AB41" i="32"/>
  <c r="T39" i="33"/>
  <c r="T41" i="32"/>
  <c r="N39" i="33"/>
  <c r="AQ39" i="33"/>
  <c r="AQ41" i="32"/>
  <c r="AI39" i="33"/>
  <c r="AI39" i="34" s="1"/>
  <c r="AI41" i="32"/>
  <c r="AH40" i="33"/>
  <c r="AH41" i="32"/>
  <c r="Z39" i="33"/>
  <c r="Z41" i="32"/>
  <c r="R39" i="33"/>
  <c r="R41" i="32"/>
  <c r="N36" i="31"/>
  <c r="BM41" i="32"/>
  <c r="FG41" i="33"/>
  <c r="EI39" i="35"/>
  <c r="EI41" i="35" s="1"/>
  <c r="DB41" i="32"/>
  <c r="L41" i="31"/>
  <c r="FF41" i="33"/>
  <c r="EI41" i="33"/>
  <c r="FE39" i="35"/>
  <c r="FE41" i="35" s="1"/>
  <c r="CT39" i="35"/>
  <c r="FG41" i="34"/>
  <c r="CT41" i="32"/>
  <c r="CH41" i="32"/>
  <c r="ET41" i="33"/>
  <c r="BW39" i="35"/>
  <c r="BW39" i="36" s="1"/>
  <c r="DY41" i="32"/>
  <c r="EB41" i="32"/>
  <c r="FE41" i="33"/>
  <c r="ET39" i="35"/>
  <c r="ET41" i="35" s="1"/>
  <c r="AH39" i="35"/>
  <c r="AH39" i="36" s="1"/>
  <c r="CS39" i="35"/>
  <c r="CS39" i="36" s="1"/>
  <c r="AT41" i="32"/>
  <c r="AG41" i="32"/>
  <c r="DT41" i="32"/>
  <c r="CS41" i="32"/>
  <c r="EB39" i="36"/>
  <c r="DL39" i="36"/>
  <c r="DL39" i="37" s="1"/>
  <c r="EP41" i="34"/>
  <c r="FG39" i="36"/>
  <c r="FG39" i="37" s="1"/>
  <c r="EO39" i="36"/>
  <c r="ED41" i="35"/>
  <c r="ED39" i="36"/>
  <c r="FC39" i="36"/>
  <c r="BZ39" i="36"/>
  <c r="CU39" i="36"/>
  <c r="CY39" i="36"/>
  <c r="CK39" i="36"/>
  <c r="BL39" i="34"/>
  <c r="AT39" i="34"/>
  <c r="CM39" i="36"/>
  <c r="BM39" i="36"/>
  <c r="AW39" i="36"/>
  <c r="CA39" i="35"/>
  <c r="EG39" i="36"/>
  <c r="EX39" i="36"/>
  <c r="EX39" i="37" s="1"/>
  <c r="ER41" i="35"/>
  <c r="ER39" i="36"/>
  <c r="DR39" i="36"/>
  <c r="CN39" i="36"/>
  <c r="CZ39" i="34"/>
  <c r="EF41" i="33"/>
  <c r="EF39" i="34"/>
  <c r="BG39" i="36"/>
  <c r="DT39" i="36"/>
  <c r="FF41" i="35"/>
  <c r="FF39" i="36"/>
  <c r="BN39" i="36"/>
  <c r="EP41" i="35"/>
  <c r="EP39" i="36"/>
  <c r="AY39" i="36"/>
  <c r="BT39" i="36"/>
  <c r="DB39" i="36"/>
  <c r="AU39" i="36"/>
  <c r="DV39" i="37"/>
  <c r="CX39" i="37"/>
  <c r="AZ39" i="37"/>
  <c r="EF41" i="32"/>
  <c r="DU41" i="32"/>
  <c r="DU39" i="33"/>
  <c r="BD41" i="32"/>
  <c r="BD39" i="33"/>
  <c r="AV41" i="32"/>
  <c r="AV39" i="33"/>
  <c r="AC41" i="32"/>
  <c r="AC39" i="33"/>
  <c r="CJ41" i="32"/>
  <c r="CJ39" i="33"/>
  <c r="EG40" i="33"/>
  <c r="ES39" i="33"/>
  <c r="EK39" i="33"/>
  <c r="DE41" i="32"/>
  <c r="DE39" i="33"/>
  <c r="DM41" i="32"/>
  <c r="DM39" i="33"/>
  <c r="CO41" i="32"/>
  <c r="CO39" i="33"/>
  <c r="CR41" i="32"/>
  <c r="CR39" i="33"/>
  <c r="EC41" i="32"/>
  <c r="EC39" i="33"/>
  <c r="BY41" i="32"/>
  <c r="BY39" i="33"/>
  <c r="BA39" i="33"/>
  <c r="AF41" i="32"/>
  <c r="AF39" i="33"/>
  <c r="EV39" i="33"/>
  <c r="AN39" i="33"/>
  <c r="DP41" i="32"/>
  <c r="DP39" i="33"/>
  <c r="AK39" i="33"/>
  <c r="M39" i="33"/>
  <c r="FD39" i="33"/>
  <c r="CB41" i="32"/>
  <c r="CB39" i="33"/>
  <c r="CG41" i="32"/>
  <c r="CG39" i="33"/>
  <c r="AS41" i="32"/>
  <c r="AS39" i="33"/>
  <c r="M40" i="31"/>
  <c r="M40" i="32" s="1"/>
  <c r="L36" i="31"/>
  <c r="AJ46" i="32"/>
  <c r="O41" i="31"/>
  <c r="K34" i="31"/>
  <c r="K39" i="31" s="1"/>
  <c r="K39" i="32" s="1"/>
  <c r="K35" i="31"/>
  <c r="K40" i="31" s="1"/>
  <c r="K40" i="32" s="1"/>
  <c r="K42" i="31"/>
  <c r="P39" i="32" l="1"/>
  <c r="P41" i="32" s="1"/>
  <c r="DN41" i="33"/>
  <c r="BB41" i="33"/>
  <c r="BH46" i="32"/>
  <c r="CF46" i="32"/>
  <c r="BX46" i="32"/>
  <c r="BS46" i="32"/>
  <c r="BJ46" i="32"/>
  <c r="CC40" i="34"/>
  <c r="CC41" i="34" s="1"/>
  <c r="CC46" i="33"/>
  <c r="CP40" i="34"/>
  <c r="CP41" i="34" s="1"/>
  <c r="CP46" i="33"/>
  <c r="CR40" i="34"/>
  <c r="CR46" i="33"/>
  <c r="P46" i="31"/>
  <c r="BC46" i="32"/>
  <c r="P40" i="33"/>
  <c r="AS40" i="34"/>
  <c r="AS46" i="33"/>
  <c r="Y40" i="34"/>
  <c r="Y46" i="33"/>
  <c r="BC40" i="34"/>
  <c r="BC41" i="34" s="1"/>
  <c r="BC46" i="33"/>
  <c r="CF40" i="34"/>
  <c r="CF46" i="33"/>
  <c r="AG40" i="34"/>
  <c r="AG41" i="34" s="1"/>
  <c r="AG46" i="33"/>
  <c r="CP41" i="33"/>
  <c r="BE40" i="34"/>
  <c r="BE41" i="34" s="1"/>
  <c r="BE46" i="33"/>
  <c r="BT40" i="34"/>
  <c r="BT46" i="33"/>
  <c r="CO40" i="34"/>
  <c r="CO46" i="33"/>
  <c r="AA40" i="34"/>
  <c r="DD40" i="34"/>
  <c r="DD46" i="33"/>
  <c r="CT40" i="34"/>
  <c r="CT46" i="33"/>
  <c r="AD40" i="34"/>
  <c r="BH40" i="34"/>
  <c r="BH46" i="33"/>
  <c r="DJ40" i="34"/>
  <c r="DJ41" i="34" s="1"/>
  <c r="DJ46" i="33"/>
  <c r="AX40" i="34"/>
  <c r="AX46" i="33"/>
  <c r="AN40" i="34"/>
  <c r="AN46" i="33"/>
  <c r="O40" i="33"/>
  <c r="O46" i="32"/>
  <c r="R40" i="34"/>
  <c r="R46" i="33"/>
  <c r="CM40" i="34"/>
  <c r="CM46" i="33"/>
  <c r="DM40" i="34"/>
  <c r="DM46" i="33"/>
  <c r="EA40" i="34"/>
  <c r="EB40" i="34"/>
  <c r="DB40" i="34"/>
  <c r="DB46" i="33"/>
  <c r="AR40" i="33"/>
  <c r="AR46" i="32"/>
  <c r="DN46" i="32"/>
  <c r="BI46" i="32"/>
  <c r="CW46" i="32"/>
  <c r="CX40" i="34"/>
  <c r="CX46" i="33"/>
  <c r="DN40" i="34"/>
  <c r="DN46" i="33"/>
  <c r="BI40" i="34"/>
  <c r="CA40" i="34"/>
  <c r="CA46" i="33"/>
  <c r="CW40" i="34"/>
  <c r="BV40" i="34"/>
  <c r="BV46" i="33"/>
  <c r="AI40" i="34"/>
  <c r="AI46" i="33"/>
  <c r="BY40" i="34"/>
  <c r="BY46" i="33"/>
  <c r="DQ40" i="34"/>
  <c r="DQ46" i="33"/>
  <c r="K41" i="32"/>
  <c r="K46" i="31"/>
  <c r="M46" i="31"/>
  <c r="DV40" i="34"/>
  <c r="DV46" i="33"/>
  <c r="BU40" i="34"/>
  <c r="BU46" i="33"/>
  <c r="CB40" i="34"/>
  <c r="CB46" i="33"/>
  <c r="BX40" i="34"/>
  <c r="BX41" i="34" s="1"/>
  <c r="BX46" i="33"/>
  <c r="BK40" i="34"/>
  <c r="DU40" i="34"/>
  <c r="DU46" i="33"/>
  <c r="DW40" i="34"/>
  <c r="DW41" i="34" s="1"/>
  <c r="DW46" i="33"/>
  <c r="CI46" i="32"/>
  <c r="BW40" i="33"/>
  <c r="BW46" i="32"/>
  <c r="T40" i="34"/>
  <c r="T46" i="33"/>
  <c r="BZ40" i="34"/>
  <c r="BZ46" i="33"/>
  <c r="DA40" i="34"/>
  <c r="DA46" i="33"/>
  <c r="AO40" i="34"/>
  <c r="AO46" i="33"/>
  <c r="DP40" i="34"/>
  <c r="DP46" i="33"/>
  <c r="CI40" i="34"/>
  <c r="CI46" i="33"/>
  <c r="AJ40" i="34"/>
  <c r="DJ41" i="33"/>
  <c r="BO46" i="32"/>
  <c r="DF46" i="32"/>
  <c r="O41" i="32"/>
  <c r="BA40" i="33"/>
  <c r="BA46" i="32"/>
  <c r="BO40" i="34"/>
  <c r="BO46" i="33"/>
  <c r="DF40" i="34"/>
  <c r="DF46" i="33"/>
  <c r="CJ40" i="34"/>
  <c r="CJ46" i="33"/>
  <c r="DL40" i="34"/>
  <c r="DL46" i="33"/>
  <c r="AB40" i="34"/>
  <c r="AB46" i="33"/>
  <c r="AE40" i="34"/>
  <c r="AE46" i="33"/>
  <c r="DR40" i="34"/>
  <c r="DR46" i="33"/>
  <c r="CZ40" i="34"/>
  <c r="CZ41" i="34" s="1"/>
  <c r="CZ46" i="33"/>
  <c r="Z40" i="34"/>
  <c r="Z46" i="33"/>
  <c r="CK40" i="34"/>
  <c r="CK46" i="33"/>
  <c r="CD40" i="34"/>
  <c r="CD46" i="33"/>
  <c r="DW41" i="33"/>
  <c r="AZ40" i="34"/>
  <c r="AZ46" i="33"/>
  <c r="CU40" i="34"/>
  <c r="CU46" i="33"/>
  <c r="S40" i="34"/>
  <c r="BB40" i="34"/>
  <c r="BB46" i="33"/>
  <c r="CG40" i="34"/>
  <c r="CG46" i="33"/>
  <c r="AC40" i="34"/>
  <c r="AC46" i="33"/>
  <c r="CQ40" i="34"/>
  <c r="AP40" i="34"/>
  <c r="AP46" i="33"/>
  <c r="AH40" i="34"/>
  <c r="AH41" i="34" s="1"/>
  <c r="AH46" i="33"/>
  <c r="EC40" i="35"/>
  <c r="EC40" i="36" s="1"/>
  <c r="BP46" i="32"/>
  <c r="CS40" i="34"/>
  <c r="CS46" i="33"/>
  <c r="BP40" i="34"/>
  <c r="BP41" i="34" s="1"/>
  <c r="BP46" i="33"/>
  <c r="AX41" i="33"/>
  <c r="U40" i="34"/>
  <c r="BM40" i="34"/>
  <c r="BM46" i="33"/>
  <c r="DI40" i="34"/>
  <c r="DI46" i="33"/>
  <c r="BJ40" i="34"/>
  <c r="BJ46" i="33"/>
  <c r="DE40" i="34"/>
  <c r="DE46" i="33"/>
  <c r="CN40" i="34"/>
  <c r="CN46" i="33"/>
  <c r="CE40" i="34"/>
  <c r="CE41" i="34" s="1"/>
  <c r="CE46" i="33"/>
  <c r="AY40" i="34"/>
  <c r="AY46" i="33"/>
  <c r="X40" i="34"/>
  <c r="L40" i="33"/>
  <c r="L46" i="32"/>
  <c r="BS40" i="34"/>
  <c r="BS41" i="34" s="1"/>
  <c r="BS46" i="33"/>
  <c r="AM40" i="34"/>
  <c r="AM46" i="33"/>
  <c r="N40" i="33"/>
  <c r="N46" i="32"/>
  <c r="V40" i="34"/>
  <c r="AT40" i="34"/>
  <c r="AT41" i="34" s="1"/>
  <c r="AT46" i="33"/>
  <c r="DK40" i="34"/>
  <c r="DK41" i="34" s="1"/>
  <c r="DK46" i="33"/>
  <c r="DX40" i="34"/>
  <c r="CV40" i="34"/>
  <c r="CE41" i="33"/>
  <c r="BG40" i="34"/>
  <c r="BG46" i="33"/>
  <c r="BQ46" i="32"/>
  <c r="DC46" i="32"/>
  <c r="BR40" i="34"/>
  <c r="CL40" i="34"/>
  <c r="CL46" i="33"/>
  <c r="BL40" i="34"/>
  <c r="BL41" i="34" s="1"/>
  <c r="BL46" i="33"/>
  <c r="DO40" i="34"/>
  <c r="DO41" i="34" s="1"/>
  <c r="DO46" i="33"/>
  <c r="AW40" i="34"/>
  <c r="AW46" i="33"/>
  <c r="DS40" i="34"/>
  <c r="CY40" i="34"/>
  <c r="CY46" i="33"/>
  <c r="CH40" i="34"/>
  <c r="CH41" i="34" s="1"/>
  <c r="CH46" i="33"/>
  <c r="Q40" i="34"/>
  <c r="Q46" i="33"/>
  <c r="DH40" i="34"/>
  <c r="DT40" i="34"/>
  <c r="DT46" i="33"/>
  <c r="AK40" i="33"/>
  <c r="AK46" i="32"/>
  <c r="CY41" i="33"/>
  <c r="AV40" i="34"/>
  <c r="AV46" i="33"/>
  <c r="AG41" i="33"/>
  <c r="AL40" i="33"/>
  <c r="AL41" i="33" s="1"/>
  <c r="AL46" i="32"/>
  <c r="DT41" i="33"/>
  <c r="DD41" i="33"/>
  <c r="AY41" i="33"/>
  <c r="BQ40" i="34"/>
  <c r="BQ46" i="33"/>
  <c r="BD40" i="34"/>
  <c r="BD46" i="33"/>
  <c r="DC40" i="34"/>
  <c r="AU40" i="34"/>
  <c r="AU46" i="33"/>
  <c r="BN40" i="34"/>
  <c r="BN46" i="33"/>
  <c r="AF40" i="34"/>
  <c r="AF46" i="33"/>
  <c r="AQ40" i="34"/>
  <c r="AQ46" i="33"/>
  <c r="DZ40" i="34"/>
  <c r="DZ41" i="34" s="1"/>
  <c r="DY40" i="34"/>
  <c r="DG40" i="34"/>
  <c r="BF40" i="34"/>
  <c r="BF41" i="34" s="1"/>
  <c r="BF46" i="33"/>
  <c r="EJ41" i="36"/>
  <c r="EP40" i="42"/>
  <c r="EP40" i="43" s="1"/>
  <c r="EP40" i="44" s="1"/>
  <c r="EP40" i="45" s="1"/>
  <c r="EP40" i="46" s="1"/>
  <c r="EP40" i="47" s="1"/>
  <c r="EP40" i="48" s="1"/>
  <c r="EP40" i="49" s="1"/>
  <c r="EP40" i="50" s="1"/>
  <c r="EP40" i="51" s="1"/>
  <c r="EP40" i="60" s="1"/>
  <c r="EH40" i="42"/>
  <c r="EH40" i="43" s="1"/>
  <c r="EH40" i="44" s="1"/>
  <c r="EH40" i="45" s="1"/>
  <c r="EH40" i="46" s="1"/>
  <c r="EH40" i="47" s="1"/>
  <c r="EH40" i="48" s="1"/>
  <c r="EH40" i="49" s="1"/>
  <c r="EH40" i="50" s="1"/>
  <c r="EH40" i="51" s="1"/>
  <c r="EH40" i="60" s="1"/>
  <c r="EM40" i="36"/>
  <c r="EM40" i="37" s="1"/>
  <c r="EM40" i="38" s="1"/>
  <c r="EM40" i="39" s="1"/>
  <c r="EM40" i="40" s="1"/>
  <c r="EM40" i="41" s="1"/>
  <c r="EM40" i="42" s="1"/>
  <c r="EM40" i="43" s="1"/>
  <c r="EM40" i="44" s="1"/>
  <c r="EM40" i="45" s="1"/>
  <c r="FD40" i="36"/>
  <c r="FD40" i="37" s="1"/>
  <c r="FD40" i="38" s="1"/>
  <c r="FD40" i="39" s="1"/>
  <c r="FD40" i="40" s="1"/>
  <c r="FD40" i="41" s="1"/>
  <c r="FD40" i="42" s="1"/>
  <c r="FD40" i="43" s="1"/>
  <c r="FD40" i="44" s="1"/>
  <c r="FD40" i="45" s="1"/>
  <c r="EN40" i="36"/>
  <c r="EN40" i="37" s="1"/>
  <c r="EN40" i="38" s="1"/>
  <c r="EN40" i="39" s="1"/>
  <c r="EN40" i="40" s="1"/>
  <c r="EN40" i="41" s="1"/>
  <c r="EN40" i="42" s="1"/>
  <c r="EN40" i="43" s="1"/>
  <c r="EN40" i="44" s="1"/>
  <c r="EN40" i="45" s="1"/>
  <c r="EO40" i="36"/>
  <c r="EO40" i="37" s="1"/>
  <c r="EO40" i="38" s="1"/>
  <c r="EJ40" i="39"/>
  <c r="EJ40" i="40" s="1"/>
  <c r="EJ40" i="41" s="1"/>
  <c r="EJ40" i="42" s="1"/>
  <c r="EJ40" i="43" s="1"/>
  <c r="EJ40" i="44" s="1"/>
  <c r="EJ40" i="45" s="1"/>
  <c r="BG41" i="33"/>
  <c r="DZ39" i="36"/>
  <c r="EJ41" i="34"/>
  <c r="EJ41" i="35"/>
  <c r="CP39" i="35"/>
  <c r="DA39" i="36"/>
  <c r="DA39" i="37" s="1"/>
  <c r="BE39" i="35"/>
  <c r="EE40" i="46"/>
  <c r="EE40" i="47" s="1"/>
  <c r="EE40" i="48" s="1"/>
  <c r="EE40" i="49" s="1"/>
  <c r="EE40" i="50" s="1"/>
  <c r="EE40" i="51" s="1"/>
  <c r="EE40" i="60" s="1"/>
  <c r="FA40" i="46"/>
  <c r="FA40" i="47" s="1"/>
  <c r="FA40" i="48" s="1"/>
  <c r="FA40" i="49" s="1"/>
  <c r="FA40" i="50" s="1"/>
  <c r="FA40" i="51" s="1"/>
  <c r="FA40" i="60" s="1"/>
  <c r="EX40" i="46"/>
  <c r="EX40" i="47" s="1"/>
  <c r="EX40" i="48" s="1"/>
  <c r="EX40" i="49" s="1"/>
  <c r="EX40" i="50" s="1"/>
  <c r="EX40" i="51" s="1"/>
  <c r="EX40" i="60" s="1"/>
  <c r="ER40" i="46"/>
  <c r="ER40" i="47" s="1"/>
  <c r="ER40" i="48" s="1"/>
  <c r="ER40" i="49" s="1"/>
  <c r="ER40" i="50" s="1"/>
  <c r="ER40" i="51" s="1"/>
  <c r="ER40" i="60" s="1"/>
  <c r="ED40" i="46"/>
  <c r="ED40" i="47" s="1"/>
  <c r="ED40" i="48" s="1"/>
  <c r="ED40" i="49" s="1"/>
  <c r="ED40" i="50" s="1"/>
  <c r="ED40" i="51" s="1"/>
  <c r="ED40" i="60" s="1"/>
  <c r="EI40" i="46"/>
  <c r="EI40" i="47" s="1"/>
  <c r="EI40" i="48" s="1"/>
  <c r="EI40" i="49" s="1"/>
  <c r="EI40" i="50" s="1"/>
  <c r="EI40" i="51" s="1"/>
  <c r="EI40" i="60" s="1"/>
  <c r="FE40" i="46"/>
  <c r="FE40" i="47" s="1"/>
  <c r="FE40" i="48" s="1"/>
  <c r="FE40" i="49" s="1"/>
  <c r="FE40" i="50" s="1"/>
  <c r="FE40" i="51" s="1"/>
  <c r="FE40" i="60" s="1"/>
  <c r="EF40" i="46"/>
  <c r="EF40" i="47" s="1"/>
  <c r="EF40" i="48" s="1"/>
  <c r="EF40" i="49" s="1"/>
  <c r="EF40" i="50" s="1"/>
  <c r="EF40" i="51" s="1"/>
  <c r="EF40" i="60" s="1"/>
  <c r="ET40" i="46"/>
  <c r="ET40" i="47" s="1"/>
  <c r="ET40" i="48" s="1"/>
  <c r="ET40" i="49" s="1"/>
  <c r="ET40" i="50" s="1"/>
  <c r="ET40" i="51" s="1"/>
  <c r="ET40" i="60" s="1"/>
  <c r="EV40" i="46"/>
  <c r="EV40" i="47" s="1"/>
  <c r="EV40" i="48" s="1"/>
  <c r="EV40" i="49" s="1"/>
  <c r="EV40" i="50" s="1"/>
  <c r="EV40" i="51" s="1"/>
  <c r="EV40" i="60" s="1"/>
  <c r="FB40" i="46"/>
  <c r="FB40" i="47" s="1"/>
  <c r="FB40" i="48" s="1"/>
  <c r="FB40" i="49" s="1"/>
  <c r="FB40" i="50" s="1"/>
  <c r="FB40" i="51" s="1"/>
  <c r="FB40" i="60" s="1"/>
  <c r="FF40" i="46"/>
  <c r="FF40" i="47" s="1"/>
  <c r="FF40" i="48" s="1"/>
  <c r="FF40" i="49" s="1"/>
  <c r="FF40" i="50" s="1"/>
  <c r="FF40" i="51" s="1"/>
  <c r="FF40" i="60" s="1"/>
  <c r="EZ40" i="46"/>
  <c r="EZ40" i="47" s="1"/>
  <c r="EZ40" i="48" s="1"/>
  <c r="EZ40" i="49" s="1"/>
  <c r="EZ40" i="50" s="1"/>
  <c r="EZ40" i="51" s="1"/>
  <c r="EZ40" i="60" s="1"/>
  <c r="EU40" i="46"/>
  <c r="EU40" i="47" s="1"/>
  <c r="EU40" i="48" s="1"/>
  <c r="EU40" i="49" s="1"/>
  <c r="EU40" i="50" s="1"/>
  <c r="EU40" i="51" s="1"/>
  <c r="EU40" i="60" s="1"/>
  <c r="EL40" i="46"/>
  <c r="EL40" i="47" s="1"/>
  <c r="EL40" i="48" s="1"/>
  <c r="EL40" i="49" s="1"/>
  <c r="EL40" i="50" s="1"/>
  <c r="EL40" i="51" s="1"/>
  <c r="EL40" i="60" s="1"/>
  <c r="EW40" i="46"/>
  <c r="EW40" i="47" s="1"/>
  <c r="EW40" i="48" s="1"/>
  <c r="EW40" i="49" s="1"/>
  <c r="EW40" i="50" s="1"/>
  <c r="EW40" i="51" s="1"/>
  <c r="EW40" i="60" s="1"/>
  <c r="EY40" i="46"/>
  <c r="EY40" i="47" s="1"/>
  <c r="EY40" i="48" s="1"/>
  <c r="EY40" i="49" s="1"/>
  <c r="EY40" i="50" s="1"/>
  <c r="EY40" i="51" s="1"/>
  <c r="EY40" i="60" s="1"/>
  <c r="EK40" i="46"/>
  <c r="EK40" i="47" s="1"/>
  <c r="EK40" i="48" s="1"/>
  <c r="EK40" i="49" s="1"/>
  <c r="EK40" i="50" s="1"/>
  <c r="EK40" i="51" s="1"/>
  <c r="EK40" i="60" s="1"/>
  <c r="EQ40" i="46"/>
  <c r="EQ40" i="47" s="1"/>
  <c r="EQ40" i="48" s="1"/>
  <c r="EQ40" i="49" s="1"/>
  <c r="EQ40" i="50" s="1"/>
  <c r="EQ40" i="51" s="1"/>
  <c r="EQ40" i="60" s="1"/>
  <c r="FG40" i="46"/>
  <c r="FG40" i="47" s="1"/>
  <c r="FG40" i="48" s="1"/>
  <c r="FG40" i="49" s="1"/>
  <c r="FG40" i="50" s="1"/>
  <c r="FG40" i="51" s="1"/>
  <c r="FG40" i="60" s="1"/>
  <c r="ES40" i="46"/>
  <c r="ES40" i="47" s="1"/>
  <c r="ES40" i="48" s="1"/>
  <c r="ES40" i="49" s="1"/>
  <c r="ES40" i="50" s="1"/>
  <c r="ES40" i="51" s="1"/>
  <c r="ES40" i="60" s="1"/>
  <c r="EY41" i="35"/>
  <c r="DW39" i="35"/>
  <c r="BU39" i="36"/>
  <c r="BU39" i="37" s="1"/>
  <c r="DJ39" i="35"/>
  <c r="CH39" i="35"/>
  <c r="CE39" i="36"/>
  <c r="CF39" i="34"/>
  <c r="CF39" i="35" s="1"/>
  <c r="CD39" i="35"/>
  <c r="DY39" i="35"/>
  <c r="EH39" i="36"/>
  <c r="EH41" i="36" s="1"/>
  <c r="EH41" i="34"/>
  <c r="DF41" i="33"/>
  <c r="DO39" i="36"/>
  <c r="DO39" i="37" s="1"/>
  <c r="DD39" i="35"/>
  <c r="FB39" i="34"/>
  <c r="FB41" i="34" s="1"/>
  <c r="DQ39" i="34"/>
  <c r="DQ39" i="35" s="1"/>
  <c r="EA39" i="34"/>
  <c r="EA39" i="35" s="1"/>
  <c r="EE39" i="34"/>
  <c r="EE39" i="35" s="1"/>
  <c r="EY41" i="34"/>
  <c r="BH39" i="34"/>
  <c r="BH39" i="35" s="1"/>
  <c r="BJ41" i="33"/>
  <c r="EW39" i="34"/>
  <c r="EW39" i="35" s="1"/>
  <c r="CI39" i="34"/>
  <c r="CI39" i="35" s="1"/>
  <c r="EO41" i="35"/>
  <c r="EO41" i="34"/>
  <c r="W40" i="34"/>
  <c r="AG39" i="36"/>
  <c r="BF39" i="36"/>
  <c r="BS41" i="33"/>
  <c r="CW39" i="33"/>
  <c r="CW41" i="33" s="1"/>
  <c r="BJ41" i="32"/>
  <c r="BJ39" i="34"/>
  <c r="BC41" i="33"/>
  <c r="BC41" i="32"/>
  <c r="EE41" i="33"/>
  <c r="DX39" i="33"/>
  <c r="DX39" i="34" s="1"/>
  <c r="BB41" i="32"/>
  <c r="BB39" i="34"/>
  <c r="BB39" i="35" s="1"/>
  <c r="AN41" i="32"/>
  <c r="EE41" i="32"/>
  <c r="BI39" i="33"/>
  <c r="BI39" i="34" s="1"/>
  <c r="BA41" i="32"/>
  <c r="BX41" i="33"/>
  <c r="FB41" i="33"/>
  <c r="CC41" i="33"/>
  <c r="FE39" i="36"/>
  <c r="FE39" i="37" s="1"/>
  <c r="BX39" i="36"/>
  <c r="BX39" i="37" s="1"/>
  <c r="P41" i="31"/>
  <c r="BX41" i="32"/>
  <c r="BV39" i="36"/>
  <c r="FC40" i="33"/>
  <c r="DH39" i="33"/>
  <c r="DH41" i="33" s="1"/>
  <c r="CC39" i="35"/>
  <c r="CT39" i="36"/>
  <c r="CT39" i="37" s="1"/>
  <c r="BP41" i="32"/>
  <c r="CC41" i="32"/>
  <c r="AK41" i="32"/>
  <c r="N39" i="34"/>
  <c r="BK39" i="33"/>
  <c r="BK46" i="33" s="1"/>
  <c r="BK41" i="32"/>
  <c r="AX39" i="36"/>
  <c r="AX39" i="37" s="1"/>
  <c r="EA41" i="32"/>
  <c r="EA41" i="33"/>
  <c r="BO41" i="32"/>
  <c r="BO41" i="33"/>
  <c r="BQ41" i="32"/>
  <c r="BS41" i="32"/>
  <c r="BR39" i="33"/>
  <c r="BR46" i="33" s="1"/>
  <c r="BR41" i="32"/>
  <c r="DC39" i="33"/>
  <c r="DC46" i="33" s="1"/>
  <c r="CI41" i="32"/>
  <c r="CI41" i="33"/>
  <c r="EZ39" i="33"/>
  <c r="DF39" i="34"/>
  <c r="DF41" i="32"/>
  <c r="DN39" i="34"/>
  <c r="DN41" i="32"/>
  <c r="AH41" i="33"/>
  <c r="DK41" i="33"/>
  <c r="DK41" i="32"/>
  <c r="AI41" i="33"/>
  <c r="EM39" i="34"/>
  <c r="EM41" i="33"/>
  <c r="DS39" i="33"/>
  <c r="DS46" i="33" s="1"/>
  <c r="DS41" i="32"/>
  <c r="M41" i="31"/>
  <c r="EU39" i="35"/>
  <c r="EU41" i="33"/>
  <c r="BH41" i="33"/>
  <c r="BH41" i="32"/>
  <c r="EQ39" i="36"/>
  <c r="EQ41" i="36" s="1"/>
  <c r="BP39" i="36"/>
  <c r="BP41" i="33"/>
  <c r="EI39" i="36"/>
  <c r="EI41" i="36" s="1"/>
  <c r="DG39" i="33"/>
  <c r="DG46" i="33" s="1"/>
  <c r="DG41" i="32"/>
  <c r="CV39" i="33"/>
  <c r="CV46" i="33" s="1"/>
  <c r="CV41" i="32"/>
  <c r="DQ41" i="32"/>
  <c r="DQ41" i="33"/>
  <c r="EL39" i="34"/>
  <c r="EL41" i="33"/>
  <c r="CQ39" i="33"/>
  <c r="CQ46" i="33" s="1"/>
  <c r="CQ41" i="32"/>
  <c r="BW41" i="32"/>
  <c r="EW41" i="33"/>
  <c r="CF41" i="33"/>
  <c r="CF41" i="32"/>
  <c r="N41" i="32"/>
  <c r="S46" i="32"/>
  <c r="W39" i="33"/>
  <c r="W46" i="33" s="1"/>
  <c r="Q39" i="34"/>
  <c r="Q41" i="33"/>
  <c r="R39" i="34"/>
  <c r="R41" i="33"/>
  <c r="U46" i="32"/>
  <c r="K39" i="33"/>
  <c r="V46" i="32"/>
  <c r="Z39" i="34"/>
  <c r="Z41" i="33"/>
  <c r="AD39" i="33"/>
  <c r="AD46" i="33" s="1"/>
  <c r="AD41" i="32"/>
  <c r="X46" i="32"/>
  <c r="ET39" i="36"/>
  <c r="ET39" i="37" s="1"/>
  <c r="Y39" i="34"/>
  <c r="Y41" i="33"/>
  <c r="AM39" i="34"/>
  <c r="AM41" i="33"/>
  <c r="T39" i="34"/>
  <c r="T41" i="33"/>
  <c r="O39" i="34"/>
  <c r="AL41" i="32"/>
  <c r="AO39" i="34"/>
  <c r="AO41" i="33"/>
  <c r="AJ39" i="33"/>
  <c r="AJ46" i="33" s="1"/>
  <c r="AJ41" i="32"/>
  <c r="AR39" i="34"/>
  <c r="AA46" i="32"/>
  <c r="AB39" i="34"/>
  <c r="AB41" i="33"/>
  <c r="AE39" i="34"/>
  <c r="AE41" i="33"/>
  <c r="AL39" i="34"/>
  <c r="AQ39" i="34"/>
  <c r="AQ41" i="33"/>
  <c r="L39" i="33"/>
  <c r="L41" i="32"/>
  <c r="AR41" i="32"/>
  <c r="AP39" i="34"/>
  <c r="AP41" i="33"/>
  <c r="EB39" i="37"/>
  <c r="EB39" i="38" s="1"/>
  <c r="FG41" i="36"/>
  <c r="EY41" i="36"/>
  <c r="EO39" i="37"/>
  <c r="EX41" i="36"/>
  <c r="ED41" i="36"/>
  <c r="ED39" i="37"/>
  <c r="BY41" i="33"/>
  <c r="BY39" i="34"/>
  <c r="CY39" i="37"/>
  <c r="FC39" i="37"/>
  <c r="BO39" i="37"/>
  <c r="CK39" i="37"/>
  <c r="BS39" i="37"/>
  <c r="DI39" i="37"/>
  <c r="EK41" i="33"/>
  <c r="EK39" i="34"/>
  <c r="CJ41" i="33"/>
  <c r="CJ39" i="34"/>
  <c r="DU41" i="33"/>
  <c r="DU39" i="34"/>
  <c r="BW39" i="37"/>
  <c r="CU39" i="37"/>
  <c r="BZ39" i="37"/>
  <c r="BA39" i="34"/>
  <c r="CL39" i="37"/>
  <c r="ES41" i="33"/>
  <c r="ES39" i="34"/>
  <c r="BN39" i="37"/>
  <c r="CM39" i="37"/>
  <c r="DT39" i="37"/>
  <c r="DK39" i="35"/>
  <c r="AS41" i="33"/>
  <c r="AS39" i="34"/>
  <c r="M39" i="34"/>
  <c r="CR41" i="33"/>
  <c r="CR39" i="34"/>
  <c r="EG41" i="33"/>
  <c r="EG40" i="34"/>
  <c r="AV41" i="33"/>
  <c r="AV39" i="34"/>
  <c r="BD41" i="33"/>
  <c r="BD39" i="34"/>
  <c r="DB39" i="37"/>
  <c r="BC39" i="37"/>
  <c r="CS39" i="37"/>
  <c r="EF41" i="34"/>
  <c r="EF39" i="35"/>
  <c r="ER41" i="36"/>
  <c r="ER39" i="37"/>
  <c r="BL39" i="35"/>
  <c r="DE41" i="33"/>
  <c r="DE39" i="34"/>
  <c r="AI39" i="35"/>
  <c r="AU39" i="37"/>
  <c r="CA39" i="36"/>
  <c r="CG41" i="33"/>
  <c r="CG39" i="34"/>
  <c r="AK39" i="34"/>
  <c r="EV41" i="33"/>
  <c r="EV39" i="34"/>
  <c r="CO41" i="33"/>
  <c r="CO39" i="34"/>
  <c r="FA41" i="33"/>
  <c r="FA39" i="34"/>
  <c r="BQ41" i="33"/>
  <c r="BQ39" i="34"/>
  <c r="FF41" i="36"/>
  <c r="FF39" i="37"/>
  <c r="CZ39" i="35"/>
  <c r="CN39" i="37"/>
  <c r="DR39" i="37"/>
  <c r="BM39" i="37"/>
  <c r="AT39" i="35"/>
  <c r="EC41" i="33"/>
  <c r="EC39" i="34"/>
  <c r="EJ39" i="37"/>
  <c r="AY39" i="37"/>
  <c r="FD41" i="33"/>
  <c r="FD39" i="34"/>
  <c r="EN41" i="33"/>
  <c r="EN39" i="34"/>
  <c r="EP41" i="36"/>
  <c r="EP39" i="37"/>
  <c r="AN41" i="33"/>
  <c r="AN39" i="34"/>
  <c r="AC41" i="33"/>
  <c r="AC39" i="34"/>
  <c r="AH39" i="37"/>
  <c r="BT39" i="37"/>
  <c r="CB41" i="33"/>
  <c r="CB39" i="34"/>
  <c r="AF41" i="33"/>
  <c r="AF39" i="34"/>
  <c r="DM41" i="33"/>
  <c r="DM39" i="34"/>
  <c r="BG39" i="37"/>
  <c r="EG39" i="37"/>
  <c r="AW39" i="37"/>
  <c r="DP41" i="33"/>
  <c r="DP39" i="34"/>
  <c r="CX39" i="38"/>
  <c r="DV39" i="38"/>
  <c r="EX41" i="37"/>
  <c r="EX39" i="38"/>
  <c r="FG41" i="37"/>
  <c r="FG39" i="38"/>
  <c r="EY41" i="37"/>
  <c r="EY39" i="38"/>
  <c r="DL39" i="38"/>
  <c r="AZ39" i="38"/>
  <c r="K41" i="31"/>
  <c r="K36" i="31"/>
  <c r="P39" i="33" l="1"/>
  <c r="P41" i="33" s="1"/>
  <c r="P46" i="32"/>
  <c r="DF41" i="34"/>
  <c r="BI46" i="33"/>
  <c r="EC40" i="37"/>
  <c r="CT40" i="35"/>
  <c r="CT46" i="34"/>
  <c r="CT41" i="34"/>
  <c r="CU40" i="35"/>
  <c r="CU46" i="34"/>
  <c r="CU41" i="34"/>
  <c r="BJ40" i="35"/>
  <c r="BJ46" i="34"/>
  <c r="BA40" i="34"/>
  <c r="BA41" i="34" s="1"/>
  <c r="BA46" i="33"/>
  <c r="AK40" i="34"/>
  <c r="AK41" i="34" s="1"/>
  <c r="AK46" i="33"/>
  <c r="CV40" i="35"/>
  <c r="CB40" i="35"/>
  <c r="CB46" i="34"/>
  <c r="AR40" i="34"/>
  <c r="AR41" i="34" s="1"/>
  <c r="AR46" i="33"/>
  <c r="AA40" i="35"/>
  <c r="DI40" i="35"/>
  <c r="DI46" i="34"/>
  <c r="DX40" i="35"/>
  <c r="BU40" i="35"/>
  <c r="BU46" i="34"/>
  <c r="DB40" i="35"/>
  <c r="DB46" i="34"/>
  <c r="DB41" i="34"/>
  <c r="CO40" i="35"/>
  <c r="CO46" i="34"/>
  <c r="BA41" i="33"/>
  <c r="DT40" i="35"/>
  <c r="DT46" i="34"/>
  <c r="DT41" i="34"/>
  <c r="BM40" i="35"/>
  <c r="BM46" i="34"/>
  <c r="BM41" i="34"/>
  <c r="DH46" i="33"/>
  <c r="DK40" i="35"/>
  <c r="DK41" i="35" s="1"/>
  <c r="DK46" i="34"/>
  <c r="AZ40" i="35"/>
  <c r="AZ46" i="34"/>
  <c r="AZ41" i="34"/>
  <c r="DV40" i="35"/>
  <c r="DV46" i="34"/>
  <c r="DV41" i="34"/>
  <c r="EB40" i="35"/>
  <c r="EB41" i="34"/>
  <c r="BT40" i="35"/>
  <c r="BT46" i="34"/>
  <c r="BT41" i="34"/>
  <c r="DH40" i="35"/>
  <c r="U40" i="35"/>
  <c r="AJ40" i="35"/>
  <c r="CD40" i="35"/>
  <c r="CD46" i="34"/>
  <c r="DM40" i="35"/>
  <c r="DM46" i="34"/>
  <c r="EA40" i="35"/>
  <c r="EA41" i="35" s="1"/>
  <c r="Q40" i="35"/>
  <c r="Q46" i="34"/>
  <c r="AF40" i="35"/>
  <c r="AF46" i="34"/>
  <c r="DQ40" i="35"/>
  <c r="DQ41" i="35" s="1"/>
  <c r="DQ46" i="34"/>
  <c r="CS40" i="35"/>
  <c r="CS46" i="34"/>
  <c r="CS41" i="34"/>
  <c r="AO40" i="35"/>
  <c r="AO46" i="34"/>
  <c r="CF40" i="35"/>
  <c r="CF41" i="35" s="1"/>
  <c r="CF46" i="34"/>
  <c r="AM40" i="35"/>
  <c r="AM46" i="34"/>
  <c r="BY40" i="35"/>
  <c r="BY46" i="34"/>
  <c r="DA40" i="35"/>
  <c r="DA46" i="34"/>
  <c r="O40" i="34"/>
  <c r="O41" i="34" s="1"/>
  <c r="O46" i="33"/>
  <c r="BZ40" i="35"/>
  <c r="BZ46" i="34"/>
  <c r="BZ41" i="34"/>
  <c r="CD41" i="34"/>
  <c r="Y40" i="35"/>
  <c r="Y46" i="34"/>
  <c r="DC40" i="35"/>
  <c r="AW40" i="35"/>
  <c r="AW46" i="34"/>
  <c r="AW41" i="34"/>
  <c r="L40" i="34"/>
  <c r="L46" i="33"/>
  <c r="AH40" i="35"/>
  <c r="AH46" i="34"/>
  <c r="BV40" i="35"/>
  <c r="BV46" i="34"/>
  <c r="BV41" i="34"/>
  <c r="BK40" i="35"/>
  <c r="M40" i="33"/>
  <c r="M46" i="32"/>
  <c r="M41" i="32"/>
  <c r="N40" i="34"/>
  <c r="N46" i="33"/>
  <c r="CM40" i="35"/>
  <c r="CM46" i="34"/>
  <c r="CM41" i="34"/>
  <c r="CK40" i="35"/>
  <c r="CK46" i="34"/>
  <c r="CK41" i="34"/>
  <c r="BN40" i="35"/>
  <c r="BN46" i="34"/>
  <c r="BN41" i="34"/>
  <c r="CY40" i="35"/>
  <c r="CY46" i="34"/>
  <c r="CY41" i="34"/>
  <c r="R40" i="35"/>
  <c r="R46" i="34"/>
  <c r="Z40" i="35"/>
  <c r="Z46" i="34"/>
  <c r="BC40" i="35"/>
  <c r="BC46" i="34"/>
  <c r="AU40" i="35"/>
  <c r="AU46" i="34"/>
  <c r="AU41" i="34"/>
  <c r="DS40" i="35"/>
  <c r="BS40" i="35"/>
  <c r="BS46" i="34"/>
  <c r="AI40" i="35"/>
  <c r="AI41" i="35" s="1"/>
  <c r="AI46" i="34"/>
  <c r="CZ40" i="35"/>
  <c r="CZ41" i="35" s="1"/>
  <c r="CZ46" i="34"/>
  <c r="N41" i="33"/>
  <c r="DA41" i="34"/>
  <c r="DR40" i="35"/>
  <c r="DR46" i="34"/>
  <c r="DR41" i="34"/>
  <c r="T40" i="35"/>
  <c r="T46" i="34"/>
  <c r="CW46" i="33"/>
  <c r="AN40" i="35"/>
  <c r="AN46" i="34"/>
  <c r="AS40" i="35"/>
  <c r="AS46" i="34"/>
  <c r="BG40" i="35"/>
  <c r="BG46" i="34"/>
  <c r="BO40" i="35"/>
  <c r="BO46" i="34"/>
  <c r="CI40" i="35"/>
  <c r="CI41" i="35" s="1"/>
  <c r="CI46" i="34"/>
  <c r="V40" i="35"/>
  <c r="AX40" i="35"/>
  <c r="AX46" i="34"/>
  <c r="AX41" i="34"/>
  <c r="AY40" i="35"/>
  <c r="AY46" i="34"/>
  <c r="AY41" i="34"/>
  <c r="AB40" i="35"/>
  <c r="AB46" i="34"/>
  <c r="AC40" i="35"/>
  <c r="AC46" i="34"/>
  <c r="CL40" i="35"/>
  <c r="CL46" i="34"/>
  <c r="CL41" i="34"/>
  <c r="DL40" i="35"/>
  <c r="DL46" i="34"/>
  <c r="DL41" i="34"/>
  <c r="W40" i="35"/>
  <c r="DN40" i="35"/>
  <c r="DN46" i="34"/>
  <c r="AL40" i="34"/>
  <c r="AL46" i="33"/>
  <c r="BR40" i="35"/>
  <c r="CJ40" i="35"/>
  <c r="CJ46" i="34"/>
  <c r="CP40" i="35"/>
  <c r="CP41" i="35" s="1"/>
  <c r="CP46" i="34"/>
  <c r="AV40" i="35"/>
  <c r="AV46" i="34"/>
  <c r="S40" i="35"/>
  <c r="DD40" i="35"/>
  <c r="DD41" i="35" s="1"/>
  <c r="DD46" i="34"/>
  <c r="X40" i="35"/>
  <c r="AP40" i="35"/>
  <c r="AP46" i="34"/>
  <c r="CW40" i="35"/>
  <c r="DO40" i="35"/>
  <c r="DO46" i="34"/>
  <c r="AE40" i="35"/>
  <c r="AE46" i="34"/>
  <c r="BW40" i="34"/>
  <c r="BW46" i="33"/>
  <c r="DI41" i="34"/>
  <c r="BQ40" i="35"/>
  <c r="BQ46" i="34"/>
  <c r="CQ40" i="35"/>
  <c r="CE40" i="35"/>
  <c r="CE46" i="34"/>
  <c r="BI40" i="35"/>
  <c r="BI46" i="34"/>
  <c r="DJ40" i="35"/>
  <c r="DJ46" i="34"/>
  <c r="DD41" i="34"/>
  <c r="BH40" i="35"/>
  <c r="BH41" i="35" s="1"/>
  <c r="BH46" i="34"/>
  <c r="DN41" i="34"/>
  <c r="BG41" i="34"/>
  <c r="BB40" i="35"/>
  <c r="BB46" i="34"/>
  <c r="DU40" i="35"/>
  <c r="DU46" i="34"/>
  <c r="CX40" i="35"/>
  <c r="CX46" i="34"/>
  <c r="CX41" i="34"/>
  <c r="AD40" i="35"/>
  <c r="DE40" i="35"/>
  <c r="DE46" i="34"/>
  <c r="BX40" i="35"/>
  <c r="BX46" i="34"/>
  <c r="AT40" i="35"/>
  <c r="AT41" i="35" s="1"/>
  <c r="AT46" i="34"/>
  <c r="BE40" i="35"/>
  <c r="BE41" i="35" s="1"/>
  <c r="BE46" i="34"/>
  <c r="BO41" i="34"/>
  <c r="AQ40" i="35"/>
  <c r="AQ46" i="34"/>
  <c r="K40" i="33"/>
  <c r="K41" i="33" s="1"/>
  <c r="K46" i="32"/>
  <c r="CH40" i="35"/>
  <c r="CH46" i="34"/>
  <c r="BP40" i="35"/>
  <c r="BP46" i="34"/>
  <c r="DP40" i="35"/>
  <c r="DP46" i="34"/>
  <c r="AG40" i="35"/>
  <c r="AG46" i="34"/>
  <c r="BD40" i="35"/>
  <c r="BD46" i="34"/>
  <c r="AK41" i="33"/>
  <c r="P40" i="34"/>
  <c r="AR41" i="33"/>
  <c r="CA40" i="35"/>
  <c r="CA46" i="34"/>
  <c r="CA41" i="34"/>
  <c r="BU41" i="34"/>
  <c r="BL40" i="35"/>
  <c r="BL41" i="35" s="1"/>
  <c r="BL46" i="34"/>
  <c r="CR40" i="35"/>
  <c r="CR46" i="34"/>
  <c r="CG40" i="35"/>
  <c r="CG46" i="34"/>
  <c r="DW40" i="35"/>
  <c r="DW46" i="34"/>
  <c r="AI41" i="34"/>
  <c r="O41" i="33"/>
  <c r="BW41" i="33"/>
  <c r="CN40" i="35"/>
  <c r="CN46" i="34"/>
  <c r="CN41" i="34"/>
  <c r="DF40" i="35"/>
  <c r="DF46" i="34"/>
  <c r="CC40" i="35"/>
  <c r="CC46" i="34"/>
  <c r="DZ40" i="35"/>
  <c r="DY40" i="35"/>
  <c r="DY41" i="35" s="1"/>
  <c r="DY41" i="34"/>
  <c r="DG40" i="35"/>
  <c r="BF40" i="35"/>
  <c r="BF46" i="34"/>
  <c r="EO41" i="36"/>
  <c r="EE39" i="36"/>
  <c r="EE39" i="37" s="1"/>
  <c r="EE41" i="37" s="1"/>
  <c r="EU41" i="35"/>
  <c r="CC39" i="36"/>
  <c r="EA39" i="36"/>
  <c r="DJ39" i="36"/>
  <c r="EW39" i="36"/>
  <c r="EW41" i="36" s="1"/>
  <c r="BE39" i="36"/>
  <c r="EO40" i="39"/>
  <c r="EO40" i="40" s="1"/>
  <c r="EO40" i="41" s="1"/>
  <c r="EO40" i="42" s="1"/>
  <c r="EO40" i="43" s="1"/>
  <c r="EO40" i="44" s="1"/>
  <c r="EO40" i="45" s="1"/>
  <c r="DZ39" i="37"/>
  <c r="DZ39" i="38" s="1"/>
  <c r="CP39" i="36"/>
  <c r="EJ40" i="46"/>
  <c r="EJ40" i="47" s="1"/>
  <c r="EJ40" i="48" s="1"/>
  <c r="EJ40" i="49" s="1"/>
  <c r="EJ40" i="50" s="1"/>
  <c r="EJ40" i="51" s="1"/>
  <c r="EJ40" i="60" s="1"/>
  <c r="EM40" i="46"/>
  <c r="FD40" i="46"/>
  <c r="FD40" i="47" s="1"/>
  <c r="FD40" i="48" s="1"/>
  <c r="FD40" i="49" s="1"/>
  <c r="FD40" i="50" s="1"/>
  <c r="FD40" i="51" s="1"/>
  <c r="FD40" i="60" s="1"/>
  <c r="EN40" i="46"/>
  <c r="EN40" i="47" s="1"/>
  <c r="EN40" i="48" s="1"/>
  <c r="EN40" i="49" s="1"/>
  <c r="EN40" i="50" s="1"/>
  <c r="EN40" i="51" s="1"/>
  <c r="EN40" i="60" s="1"/>
  <c r="CE39" i="37"/>
  <c r="DY39" i="36"/>
  <c r="EH39" i="37"/>
  <c r="EH39" i="38" s="1"/>
  <c r="DW39" i="36"/>
  <c r="CF39" i="36"/>
  <c r="CF41" i="34"/>
  <c r="CH39" i="36"/>
  <c r="CH39" i="37" s="1"/>
  <c r="CH39" i="38" s="1"/>
  <c r="CD39" i="36"/>
  <c r="CD39" i="37" s="1"/>
  <c r="EE41" i="34"/>
  <c r="EW41" i="35"/>
  <c r="CI41" i="34"/>
  <c r="CI39" i="36"/>
  <c r="BH41" i="34"/>
  <c r="DD39" i="36"/>
  <c r="DD39" i="37" s="1"/>
  <c r="FB39" i="35"/>
  <c r="DQ39" i="36"/>
  <c r="DQ39" i="37" s="1"/>
  <c r="DQ39" i="38" s="1"/>
  <c r="DQ41" i="34"/>
  <c r="EA41" i="34"/>
  <c r="EE41" i="35"/>
  <c r="EW41" i="34"/>
  <c r="EJ41" i="37"/>
  <c r="BF39" i="37"/>
  <c r="BF39" i="38" s="1"/>
  <c r="AG39" i="37"/>
  <c r="CW39" i="34"/>
  <c r="CW39" i="35" s="1"/>
  <c r="DX41" i="33"/>
  <c r="BJ39" i="35"/>
  <c r="BJ41" i="34"/>
  <c r="BB41" i="34"/>
  <c r="FE41" i="36"/>
  <c r="BI41" i="33"/>
  <c r="DH39" i="34"/>
  <c r="DH41" i="34" s="1"/>
  <c r="BV39" i="37"/>
  <c r="FC40" i="34"/>
  <c r="FC41" i="33"/>
  <c r="EQ39" i="37"/>
  <c r="N39" i="35"/>
  <c r="BK39" i="34"/>
  <c r="BK46" i="34" s="1"/>
  <c r="BK41" i="33"/>
  <c r="ET41" i="36"/>
  <c r="BR39" i="34"/>
  <c r="BR46" i="34" s="1"/>
  <c r="BR41" i="33"/>
  <c r="DC41" i="33"/>
  <c r="DC39" i="34"/>
  <c r="DC46" i="34" s="1"/>
  <c r="EZ39" i="34"/>
  <c r="EZ41" i="33"/>
  <c r="DF39" i="35"/>
  <c r="DN39" i="35"/>
  <c r="EM41" i="34"/>
  <c r="EM39" i="35"/>
  <c r="DS41" i="33"/>
  <c r="DS39" i="34"/>
  <c r="DS46" i="34" s="1"/>
  <c r="EU39" i="36"/>
  <c r="BH39" i="36"/>
  <c r="BP39" i="37"/>
  <c r="BP39" i="38" s="1"/>
  <c r="EI39" i="37"/>
  <c r="EI41" i="37" s="1"/>
  <c r="DG39" i="34"/>
  <c r="DG46" i="34" s="1"/>
  <c r="DG41" i="33"/>
  <c r="CV39" i="34"/>
  <c r="CV46" i="34" s="1"/>
  <c r="CV41" i="33"/>
  <c r="EL39" i="35"/>
  <c r="EL41" i="34"/>
  <c r="CQ39" i="34"/>
  <c r="CQ46" i="34" s="1"/>
  <c r="CQ41" i="33"/>
  <c r="AP41" i="34"/>
  <c r="AP39" i="35"/>
  <c r="O39" i="35"/>
  <c r="Y41" i="34"/>
  <c r="Y39" i="35"/>
  <c r="Z41" i="34"/>
  <c r="Z39" i="35"/>
  <c r="R39" i="35"/>
  <c r="R41" i="34"/>
  <c r="AL39" i="35"/>
  <c r="AR39" i="35"/>
  <c r="V41" i="32"/>
  <c r="V39" i="33"/>
  <c r="V46" i="33" s="1"/>
  <c r="T41" i="34"/>
  <c r="T39" i="35"/>
  <c r="X39" i="33"/>
  <c r="X46" i="33" s="1"/>
  <c r="X41" i="32"/>
  <c r="Q41" i="34"/>
  <c r="Q39" i="35"/>
  <c r="AE41" i="34"/>
  <c r="AE39" i="35"/>
  <c r="AJ39" i="34"/>
  <c r="AJ46" i="34" s="1"/>
  <c r="AJ41" i="33"/>
  <c r="L39" i="34"/>
  <c r="L41" i="33"/>
  <c r="K39" i="34"/>
  <c r="W39" i="34"/>
  <c r="W46" i="34" s="1"/>
  <c r="W41" i="33"/>
  <c r="AB41" i="34"/>
  <c r="AB39" i="35"/>
  <c r="AO39" i="35"/>
  <c r="AO41" i="34"/>
  <c r="U41" i="32"/>
  <c r="U39" i="33"/>
  <c r="U46" i="33" s="1"/>
  <c r="S39" i="33"/>
  <c r="S46" i="33" s="1"/>
  <c r="S41" i="32"/>
  <c r="AQ41" i="34"/>
  <c r="AQ39" i="35"/>
  <c r="AA39" i="33"/>
  <c r="AA41" i="32"/>
  <c r="AM39" i="35"/>
  <c r="AM41" i="34"/>
  <c r="AD39" i="34"/>
  <c r="AD46" i="34" s="1"/>
  <c r="AD41" i="33"/>
  <c r="EO39" i="38"/>
  <c r="EO41" i="37"/>
  <c r="EJ39" i="38"/>
  <c r="BW39" i="38"/>
  <c r="DI39" i="38"/>
  <c r="BU39" i="38"/>
  <c r="BA39" i="35"/>
  <c r="DU39" i="35"/>
  <c r="DU41" i="34"/>
  <c r="BS39" i="38"/>
  <c r="ED41" i="37"/>
  <c r="ED39" i="38"/>
  <c r="CL39" i="38"/>
  <c r="AX39" i="38"/>
  <c r="CJ41" i="34"/>
  <c r="CJ39" i="35"/>
  <c r="CK39" i="38"/>
  <c r="CY39" i="38"/>
  <c r="EK39" i="35"/>
  <c r="EK41" i="34"/>
  <c r="BY39" i="35"/>
  <c r="BY41" i="34"/>
  <c r="FC39" i="38"/>
  <c r="CU39" i="38"/>
  <c r="BO39" i="38"/>
  <c r="BZ39" i="38"/>
  <c r="BB39" i="36"/>
  <c r="CT39" i="38"/>
  <c r="AK39" i="35"/>
  <c r="EF39" i="36"/>
  <c r="EF41" i="35"/>
  <c r="ET41" i="37"/>
  <c r="ET39" i="38"/>
  <c r="BT39" i="38"/>
  <c r="EG39" i="38"/>
  <c r="CB41" i="34"/>
  <c r="CB39" i="35"/>
  <c r="BX39" i="38"/>
  <c r="AN41" i="34"/>
  <c r="AN39" i="35"/>
  <c r="EP41" i="37"/>
  <c r="EP39" i="38"/>
  <c r="AU39" i="38"/>
  <c r="DT39" i="38"/>
  <c r="AT39" i="36"/>
  <c r="AI39" i="36"/>
  <c r="AH39" i="38"/>
  <c r="DO39" i="38"/>
  <c r="BM39" i="38"/>
  <c r="DR39" i="38"/>
  <c r="BQ41" i="34"/>
  <c r="BQ39" i="35"/>
  <c r="CO39" i="35"/>
  <c r="CO41" i="34"/>
  <c r="CG41" i="34"/>
  <c r="CG39" i="35"/>
  <c r="DE41" i="34"/>
  <c r="DE39" i="35"/>
  <c r="ER39" i="38"/>
  <c r="ER41" i="37"/>
  <c r="CS39" i="38"/>
  <c r="DB39" i="38"/>
  <c r="BI39" i="35"/>
  <c r="BI41" i="34"/>
  <c r="AS41" i="34"/>
  <c r="AS39" i="35"/>
  <c r="EG40" i="35"/>
  <c r="EG41" i="34"/>
  <c r="CM39" i="38"/>
  <c r="BG39" i="38"/>
  <c r="DM41" i="34"/>
  <c r="DM39" i="35"/>
  <c r="EN41" i="34"/>
  <c r="EN39" i="35"/>
  <c r="AY39" i="38"/>
  <c r="EC39" i="35"/>
  <c r="EC46" i="35" s="1"/>
  <c r="EC41" i="34"/>
  <c r="FF41" i="37"/>
  <c r="FF39" i="38"/>
  <c r="BL39" i="36"/>
  <c r="BD41" i="34"/>
  <c r="BD39" i="35"/>
  <c r="CR41" i="34"/>
  <c r="CR39" i="35"/>
  <c r="DK39" i="36"/>
  <c r="DA39" i="38"/>
  <c r="FA41" i="34"/>
  <c r="FA39" i="35"/>
  <c r="M39" i="35"/>
  <c r="AW39" i="38"/>
  <c r="AF41" i="34"/>
  <c r="AF39" i="35"/>
  <c r="AC41" i="34"/>
  <c r="AC39" i="35"/>
  <c r="FD41" i="34"/>
  <c r="FD39" i="35"/>
  <c r="CN39" i="38"/>
  <c r="CA39" i="37"/>
  <c r="BC39" i="38"/>
  <c r="ES39" i="35"/>
  <c r="ES41" i="34"/>
  <c r="CZ39" i="36"/>
  <c r="FE39" i="38"/>
  <c r="FE41" i="37"/>
  <c r="DX41" i="34"/>
  <c r="DX39" i="35"/>
  <c r="EV41" i="34"/>
  <c r="EV39" i="35"/>
  <c r="AV41" i="34"/>
  <c r="AV39" i="35"/>
  <c r="BN39" i="38"/>
  <c r="DP41" i="34"/>
  <c r="DP39" i="35"/>
  <c r="EY41" i="38"/>
  <c r="EY39" i="39"/>
  <c r="EX41" i="38"/>
  <c r="EX39" i="39"/>
  <c r="DL39" i="39"/>
  <c r="CX39" i="39"/>
  <c r="AZ39" i="39"/>
  <c r="EB39" i="39"/>
  <c r="FG41" i="38"/>
  <c r="FG39" i="39"/>
  <c r="DV39" i="39"/>
  <c r="B124" i="53"/>
  <c r="B128" i="53"/>
  <c r="B130" i="53"/>
  <c r="B132" i="53"/>
  <c r="B134" i="53"/>
  <c r="B136" i="53"/>
  <c r="B138" i="53"/>
  <c r="B140" i="53"/>
  <c r="B142" i="53"/>
  <c r="B144" i="53"/>
  <c r="B146" i="53"/>
  <c r="B148" i="53"/>
  <c r="B150" i="53"/>
  <c r="B152" i="53"/>
  <c r="B154" i="53"/>
  <c r="B156" i="53"/>
  <c r="B158" i="53"/>
  <c r="B160" i="53"/>
  <c r="B162" i="53"/>
  <c r="B164" i="53"/>
  <c r="B166" i="53"/>
  <c r="B168" i="53"/>
  <c r="B170" i="53"/>
  <c r="B172" i="53"/>
  <c r="B174" i="53"/>
  <c r="B176" i="53"/>
  <c r="B178" i="53"/>
  <c r="B180" i="53"/>
  <c r="B182" i="53"/>
  <c r="B184" i="53"/>
  <c r="B186" i="53"/>
  <c r="B188" i="53"/>
  <c r="B190" i="53"/>
  <c r="B192" i="53"/>
  <c r="B194" i="53"/>
  <c r="B196" i="53"/>
  <c r="B198" i="53"/>
  <c r="B200" i="53"/>
  <c r="B202" i="53"/>
  <c r="B204" i="53"/>
  <c r="B206" i="53"/>
  <c r="B208" i="53"/>
  <c r="B210" i="53"/>
  <c r="B212" i="53"/>
  <c r="B214" i="53"/>
  <c r="B216" i="53"/>
  <c r="B218" i="53"/>
  <c r="B222" i="53"/>
  <c r="B224" i="53"/>
  <c r="B226" i="53"/>
  <c r="B230" i="53"/>
  <c r="B232" i="53"/>
  <c r="B234" i="53"/>
  <c r="B236" i="53"/>
  <c r="B238" i="53"/>
  <c r="B240" i="53"/>
  <c r="B242" i="53"/>
  <c r="B244" i="53"/>
  <c r="B246" i="53"/>
  <c r="B248" i="53"/>
  <c r="B250" i="53"/>
  <c r="B252" i="53"/>
  <c r="B254" i="53"/>
  <c r="B256" i="53"/>
  <c r="B258" i="53"/>
  <c r="B260" i="53"/>
  <c r="B262" i="53"/>
  <c r="B264" i="53"/>
  <c r="B266" i="53"/>
  <c r="B268" i="53"/>
  <c r="B122" i="53"/>
  <c r="B120" i="53"/>
  <c r="B118" i="53"/>
  <c r="B116" i="53"/>
  <c r="B114" i="53"/>
  <c r="B112" i="53"/>
  <c r="B110" i="53"/>
  <c r="B108" i="53"/>
  <c r="B106" i="53"/>
  <c r="B104" i="53"/>
  <c r="B102" i="53"/>
  <c r="B100" i="53"/>
  <c r="B98" i="53"/>
  <c r="B96" i="53"/>
  <c r="B94" i="53"/>
  <c r="B88" i="53"/>
  <c r="B86" i="53"/>
  <c r="B82" i="53"/>
  <c r="B80" i="53"/>
  <c r="B78" i="53"/>
  <c r="B76" i="53"/>
  <c r="B74" i="53"/>
  <c r="B72" i="53"/>
  <c r="B70" i="53"/>
  <c r="B68" i="53"/>
  <c r="B66" i="53"/>
  <c r="B16" i="53"/>
  <c r="B34" i="53"/>
  <c r="P39" i="34" l="1"/>
  <c r="P46" i="34" s="1"/>
  <c r="P46" i="33"/>
  <c r="DH46" i="34"/>
  <c r="AS46" i="35"/>
  <c r="AS40" i="36"/>
  <c r="BZ46" i="35"/>
  <c r="BZ40" i="36"/>
  <c r="BZ41" i="35"/>
  <c r="CK46" i="35"/>
  <c r="CK40" i="36"/>
  <c r="CK41" i="35"/>
  <c r="DW46" i="35"/>
  <c r="DW40" i="36"/>
  <c r="DW41" i="36" s="1"/>
  <c r="BT46" i="35"/>
  <c r="BT41" i="35"/>
  <c r="BT40" i="36"/>
  <c r="AE46" i="35"/>
  <c r="AE40" i="36"/>
  <c r="CL46" i="35"/>
  <c r="CL40" i="36"/>
  <c r="CL41" i="35"/>
  <c r="CB46" i="35"/>
  <c r="CB40" i="36"/>
  <c r="BL46" i="35"/>
  <c r="BL40" i="36"/>
  <c r="DE46" i="35"/>
  <c r="DE40" i="36"/>
  <c r="DE40" i="37" s="1"/>
  <c r="DE40" i="38" s="1"/>
  <c r="DE40" i="39" s="1"/>
  <c r="CZ46" i="35"/>
  <c r="CZ40" i="36"/>
  <c r="CZ41" i="36" s="1"/>
  <c r="M40" i="34"/>
  <c r="M46" i="33"/>
  <c r="M41" i="33"/>
  <c r="CF46" i="35"/>
  <c r="CF40" i="36"/>
  <c r="CF41" i="36" s="1"/>
  <c r="DV46" i="35"/>
  <c r="DV41" i="35"/>
  <c r="DV40" i="36"/>
  <c r="BR40" i="36"/>
  <c r="BN46" i="35"/>
  <c r="BN40" i="36"/>
  <c r="BN41" i="35"/>
  <c r="CQ40" i="36"/>
  <c r="BE46" i="35"/>
  <c r="BE40" i="36"/>
  <c r="BE41" i="36" s="1"/>
  <c r="BW40" i="35"/>
  <c r="BW46" i="34"/>
  <c r="BW41" i="34"/>
  <c r="EB46" i="35"/>
  <c r="EB40" i="36"/>
  <c r="EB41" i="35"/>
  <c r="BG46" i="35"/>
  <c r="BG41" i="35"/>
  <c r="BG40" i="36"/>
  <c r="AN46" i="35"/>
  <c r="AN40" i="36"/>
  <c r="DA46" i="35"/>
  <c r="DA40" i="36"/>
  <c r="DA41" i="35"/>
  <c r="AA39" i="34"/>
  <c r="AA46" i="34" s="1"/>
  <c r="AA46" i="33"/>
  <c r="DR41" i="35"/>
  <c r="DR40" i="36"/>
  <c r="DR46" i="35"/>
  <c r="AT46" i="35"/>
  <c r="AT40" i="36"/>
  <c r="AT41" i="36" s="1"/>
  <c r="N40" i="35"/>
  <c r="N41" i="35" s="1"/>
  <c r="N46" i="34"/>
  <c r="CR46" i="35"/>
  <c r="CR40" i="36"/>
  <c r="AM46" i="35"/>
  <c r="AM40" i="36"/>
  <c r="AD40" i="36"/>
  <c r="CW46" i="34"/>
  <c r="AI46" i="35"/>
  <c r="AI40" i="36"/>
  <c r="AI41" i="36" s="1"/>
  <c r="BK40" i="36"/>
  <c r="CW46" i="35"/>
  <c r="CW40" i="36"/>
  <c r="AB46" i="35"/>
  <c r="AB40" i="36"/>
  <c r="AZ46" i="35"/>
  <c r="AZ40" i="36"/>
  <c r="AZ41" i="35"/>
  <c r="AK40" i="35"/>
  <c r="AK46" i="34"/>
  <c r="AJ40" i="36"/>
  <c r="U40" i="36"/>
  <c r="AQ46" i="35"/>
  <c r="AQ40" i="36"/>
  <c r="CM46" i="35"/>
  <c r="CM40" i="36"/>
  <c r="CM41" i="35"/>
  <c r="DL46" i="35"/>
  <c r="DL40" i="36"/>
  <c r="DL41" i="35"/>
  <c r="AR40" i="35"/>
  <c r="AR41" i="35" s="1"/>
  <c r="AR46" i="34"/>
  <c r="DO46" i="35"/>
  <c r="DO40" i="36"/>
  <c r="DO41" i="35"/>
  <c r="AC46" i="35"/>
  <c r="AC40" i="36"/>
  <c r="AO46" i="35"/>
  <c r="AO40" i="36"/>
  <c r="EW39" i="37"/>
  <c r="EW39" i="38" s="1"/>
  <c r="CA46" i="35"/>
  <c r="CA40" i="36"/>
  <c r="CA41" i="35"/>
  <c r="BS46" i="35"/>
  <c r="BS40" i="36"/>
  <c r="BS41" i="35"/>
  <c r="CY46" i="35"/>
  <c r="CY40" i="36"/>
  <c r="CY41" i="35"/>
  <c r="AL40" i="35"/>
  <c r="AL41" i="35" s="1"/>
  <c r="AL46" i="34"/>
  <c r="T46" i="35"/>
  <c r="T40" i="36"/>
  <c r="AL41" i="34"/>
  <c r="BY46" i="35"/>
  <c r="BY40" i="36"/>
  <c r="BX46" i="35"/>
  <c r="BX40" i="36"/>
  <c r="BX41" i="35"/>
  <c r="CV40" i="36"/>
  <c r="CX46" i="35"/>
  <c r="CX41" i="35"/>
  <c r="CX40" i="36"/>
  <c r="AP46" i="35"/>
  <c r="AP40" i="36"/>
  <c r="BV46" i="35"/>
  <c r="BV40" i="36"/>
  <c r="BV41" i="35"/>
  <c r="CS46" i="35"/>
  <c r="CS40" i="36"/>
  <c r="CS41" i="35"/>
  <c r="DK46" i="35"/>
  <c r="DK40" i="36"/>
  <c r="BA40" i="35"/>
  <c r="BA46" i="34"/>
  <c r="CD46" i="35"/>
  <c r="CD40" i="36"/>
  <c r="DN46" i="35"/>
  <c r="DN40" i="36"/>
  <c r="DS40" i="36"/>
  <c r="DU46" i="35"/>
  <c r="DU40" i="36"/>
  <c r="BJ46" i="35"/>
  <c r="BJ40" i="36"/>
  <c r="BB46" i="35"/>
  <c r="BB40" i="36"/>
  <c r="BB41" i="36" s="1"/>
  <c r="DD46" i="35"/>
  <c r="DD40" i="36"/>
  <c r="DD41" i="36" s="1"/>
  <c r="AX46" i="35"/>
  <c r="AX40" i="36"/>
  <c r="AX41" i="35"/>
  <c r="AU46" i="35"/>
  <c r="AU40" i="36"/>
  <c r="AU41" i="35"/>
  <c r="L40" i="35"/>
  <c r="L46" i="34"/>
  <c r="AF46" i="35"/>
  <c r="AF40" i="36"/>
  <c r="BM46" i="35"/>
  <c r="BM40" i="36"/>
  <c r="BM41" i="35"/>
  <c r="BD46" i="35"/>
  <c r="BD40" i="36"/>
  <c r="CU46" i="35"/>
  <c r="CU40" i="36"/>
  <c r="CU41" i="35"/>
  <c r="Q46" i="35"/>
  <c r="Q40" i="36"/>
  <c r="CC46" i="35"/>
  <c r="CC40" i="36"/>
  <c r="CC41" i="36" s="1"/>
  <c r="BP46" i="35"/>
  <c r="BP40" i="36"/>
  <c r="BP41" i="35"/>
  <c r="CJ46" i="35"/>
  <c r="CJ40" i="36"/>
  <c r="O40" i="35"/>
  <c r="O41" i="35" s="1"/>
  <c r="O46" i="34"/>
  <c r="AA40" i="36"/>
  <c r="DW41" i="35"/>
  <c r="CC41" i="35"/>
  <c r="W40" i="36"/>
  <c r="V40" i="36"/>
  <c r="AG46" i="35"/>
  <c r="AG40" i="36"/>
  <c r="AG41" i="35"/>
  <c r="AW46" i="35"/>
  <c r="AW41" i="35"/>
  <c r="AW40" i="36"/>
  <c r="DT46" i="35"/>
  <c r="DT40" i="36"/>
  <c r="DT41" i="35"/>
  <c r="CH46" i="35"/>
  <c r="CH40" i="36"/>
  <c r="CH41" i="36" s="1"/>
  <c r="DJ46" i="35"/>
  <c r="DJ40" i="36"/>
  <c r="DJ41" i="36" s="1"/>
  <c r="DB46" i="35"/>
  <c r="DB41" i="35"/>
  <c r="DB40" i="36"/>
  <c r="BI46" i="35"/>
  <c r="BI40" i="36"/>
  <c r="BU46" i="35"/>
  <c r="BU40" i="36"/>
  <c r="BU41" i="35"/>
  <c r="CN46" i="35"/>
  <c r="CN41" i="35"/>
  <c r="CN40" i="36"/>
  <c r="DI46" i="35"/>
  <c r="DI40" i="36"/>
  <c r="DI41" i="35"/>
  <c r="X40" i="36"/>
  <c r="AH46" i="35"/>
  <c r="AH40" i="36"/>
  <c r="AH41" i="35"/>
  <c r="DQ46" i="35"/>
  <c r="DQ40" i="36"/>
  <c r="DQ41" i="36" s="1"/>
  <c r="DJ41" i="35"/>
  <c r="CD41" i="35"/>
  <c r="AV46" i="35"/>
  <c r="AV40" i="36"/>
  <c r="CI46" i="35"/>
  <c r="CI40" i="36"/>
  <c r="CI41" i="36" s="1"/>
  <c r="Z46" i="35"/>
  <c r="Z40" i="36"/>
  <c r="EA46" i="35"/>
  <c r="EA40" i="36"/>
  <c r="EA41" i="36" s="1"/>
  <c r="CT46" i="35"/>
  <c r="CT40" i="36"/>
  <c r="CT41" i="35"/>
  <c r="K40" i="34"/>
  <c r="K46" i="33"/>
  <c r="DX46" i="35"/>
  <c r="DX40" i="36"/>
  <c r="DH40" i="36"/>
  <c r="AY46" i="35"/>
  <c r="AY40" i="36"/>
  <c r="AY41" i="35"/>
  <c r="BC46" i="35"/>
  <c r="BC40" i="36"/>
  <c r="BC41" i="35"/>
  <c r="BB41" i="35"/>
  <c r="DP46" i="35"/>
  <c r="DP40" i="36"/>
  <c r="BH46" i="35"/>
  <c r="BH40" i="36"/>
  <c r="BH41" i="36" s="1"/>
  <c r="DC40" i="36"/>
  <c r="Y46" i="35"/>
  <c r="Y40" i="36"/>
  <c r="DF46" i="35"/>
  <c r="DF40" i="36"/>
  <c r="CE46" i="35"/>
  <c r="CE40" i="36"/>
  <c r="CE41" i="35"/>
  <c r="BQ46" i="35"/>
  <c r="BQ40" i="36"/>
  <c r="CG46" i="35"/>
  <c r="CG40" i="36"/>
  <c r="CH41" i="35"/>
  <c r="P40" i="35"/>
  <c r="S40" i="36"/>
  <c r="CP46" i="35"/>
  <c r="CP40" i="36"/>
  <c r="CP41" i="36" s="1"/>
  <c r="BO46" i="35"/>
  <c r="BO40" i="36"/>
  <c r="BO41" i="35"/>
  <c r="R46" i="35"/>
  <c r="R40" i="36"/>
  <c r="N41" i="34"/>
  <c r="DM46" i="35"/>
  <c r="DM40" i="36"/>
  <c r="CO46" i="35"/>
  <c r="CO40" i="36"/>
  <c r="EC40" i="38"/>
  <c r="DZ46" i="35"/>
  <c r="DZ40" i="36"/>
  <c r="DZ41" i="35"/>
  <c r="DY46" i="35"/>
  <c r="DY40" i="36"/>
  <c r="DG40" i="36"/>
  <c r="BF46" i="35"/>
  <c r="BF40" i="36"/>
  <c r="BF41" i="35"/>
  <c r="EA39" i="37"/>
  <c r="EA39" i="38" s="1"/>
  <c r="EM40" i="47"/>
  <c r="EM40" i="48" s="1"/>
  <c r="EM40" i="49" s="1"/>
  <c r="EM40" i="50" s="1"/>
  <c r="EM40" i="51" s="1"/>
  <c r="EM40" i="60" s="1"/>
  <c r="EE39" i="38"/>
  <c r="BE39" i="37"/>
  <c r="BE39" i="38" s="1"/>
  <c r="CC39" i="37"/>
  <c r="CC39" i="38" s="1"/>
  <c r="EE41" i="36"/>
  <c r="DN41" i="35"/>
  <c r="N39" i="36"/>
  <c r="N39" i="37" s="1"/>
  <c r="DF41" i="35"/>
  <c r="FB41" i="35"/>
  <c r="DJ39" i="37"/>
  <c r="BP39" i="39"/>
  <c r="BP39" i="40" s="1"/>
  <c r="EJ41" i="38"/>
  <c r="CP39" i="37"/>
  <c r="DW39" i="37"/>
  <c r="DW39" i="38" s="1"/>
  <c r="EO40" i="46"/>
  <c r="EO40" i="47" s="1"/>
  <c r="EO40" i="48" s="1"/>
  <c r="EO40" i="49" s="1"/>
  <c r="EO40" i="50" s="1"/>
  <c r="EO40" i="51" s="1"/>
  <c r="EO40" i="60" s="1"/>
  <c r="EW41" i="37"/>
  <c r="EQ41" i="37"/>
  <c r="AG39" i="38"/>
  <c r="CE39" i="38"/>
  <c r="DY39" i="37"/>
  <c r="EH41" i="37"/>
  <c r="CH39" i="39"/>
  <c r="CH39" i="40" s="1"/>
  <c r="CF39" i="37"/>
  <c r="CI39" i="37"/>
  <c r="CD39" i="38"/>
  <c r="DD39" i="38"/>
  <c r="FB39" i="36"/>
  <c r="FB41" i="36" s="1"/>
  <c r="CW41" i="34"/>
  <c r="BJ41" i="35"/>
  <c r="BJ39" i="36"/>
  <c r="DH39" i="35"/>
  <c r="DH46" i="35" s="1"/>
  <c r="BV39" i="38"/>
  <c r="EQ39" i="38"/>
  <c r="FC40" i="35"/>
  <c r="FC41" i="34"/>
  <c r="DF39" i="36"/>
  <c r="DN39" i="36"/>
  <c r="BK41" i="34"/>
  <c r="BK39" i="35"/>
  <c r="BK46" i="35" s="1"/>
  <c r="BR41" i="34"/>
  <c r="BR39" i="35"/>
  <c r="BR46" i="35" s="1"/>
  <c r="DC41" i="34"/>
  <c r="DC39" i="35"/>
  <c r="DC46" i="35" s="1"/>
  <c r="EZ41" i="34"/>
  <c r="EZ39" i="35"/>
  <c r="EM39" i="36"/>
  <c r="EM41" i="35"/>
  <c r="DS41" i="34"/>
  <c r="DS39" i="35"/>
  <c r="DS46" i="35" s="1"/>
  <c r="EU41" i="36"/>
  <c r="EU39" i="37"/>
  <c r="BH39" i="37"/>
  <c r="EI39" i="38"/>
  <c r="DG39" i="35"/>
  <c r="DG46" i="35" s="1"/>
  <c r="DG41" i="34"/>
  <c r="CV41" i="34"/>
  <c r="CV39" i="35"/>
  <c r="CV46" i="35" s="1"/>
  <c r="EL41" i="35"/>
  <c r="EL39" i="36"/>
  <c r="CQ39" i="35"/>
  <c r="CQ46" i="35" s="1"/>
  <c r="CQ41" i="34"/>
  <c r="AE41" i="35"/>
  <c r="AE39" i="36"/>
  <c r="V39" i="34"/>
  <c r="V46" i="34" s="1"/>
  <c r="V41" i="33"/>
  <c r="Z39" i="36"/>
  <c r="Z41" i="35"/>
  <c r="U39" i="34"/>
  <c r="U46" i="34" s="1"/>
  <c r="U41" i="33"/>
  <c r="Q41" i="35"/>
  <c r="Q39" i="36"/>
  <c r="AR39" i="36"/>
  <c r="Y41" i="35"/>
  <c r="Y39" i="36"/>
  <c r="AM39" i="36"/>
  <c r="AM41" i="35"/>
  <c r="K39" i="35"/>
  <c r="S39" i="34"/>
  <c r="S46" i="34" s="1"/>
  <c r="S41" i="33"/>
  <c r="O39" i="36"/>
  <c r="AA41" i="33"/>
  <c r="AO41" i="35"/>
  <c r="AO39" i="36"/>
  <c r="L41" i="34"/>
  <c r="L39" i="35"/>
  <c r="X39" i="34"/>
  <c r="X46" i="34" s="1"/>
  <c r="X41" i="33"/>
  <c r="AL39" i="36"/>
  <c r="W41" i="34"/>
  <c r="W39" i="35"/>
  <c r="W46" i="35" s="1"/>
  <c r="AQ39" i="36"/>
  <c r="AQ41" i="35"/>
  <c r="AB41" i="35"/>
  <c r="AB39" i="36"/>
  <c r="T41" i="35"/>
  <c r="T39" i="36"/>
  <c r="AP41" i="35"/>
  <c r="AP39" i="36"/>
  <c r="AD41" i="34"/>
  <c r="AD39" i="35"/>
  <c r="AD46" i="35" s="1"/>
  <c r="AJ41" i="34"/>
  <c r="AJ39" i="35"/>
  <c r="AJ46" i="35" s="1"/>
  <c r="R39" i="36"/>
  <c r="R41" i="35"/>
  <c r="DZ39" i="39"/>
  <c r="DZ39" i="40" s="1"/>
  <c r="EJ39" i="39"/>
  <c r="EJ41" i="39" s="1"/>
  <c r="EO41" i="38"/>
  <c r="EO39" i="39"/>
  <c r="BZ39" i="39"/>
  <c r="FC39" i="39"/>
  <c r="AX39" i="39"/>
  <c r="ED41" i="38"/>
  <c r="ED39" i="39"/>
  <c r="BA39" i="36"/>
  <c r="CU39" i="39"/>
  <c r="EH41" i="38"/>
  <c r="EH39" i="39"/>
  <c r="BU39" i="39"/>
  <c r="CY39" i="39"/>
  <c r="BS39" i="39"/>
  <c r="CT39" i="39"/>
  <c r="CL39" i="39"/>
  <c r="BO39" i="39"/>
  <c r="BY41" i="35"/>
  <c r="BY39" i="36"/>
  <c r="CK39" i="39"/>
  <c r="DU39" i="36"/>
  <c r="DU41" i="35"/>
  <c r="DI39" i="39"/>
  <c r="BB39" i="37"/>
  <c r="CJ39" i="36"/>
  <c r="CJ41" i="35"/>
  <c r="BW39" i="39"/>
  <c r="EK41" i="35"/>
  <c r="EK39" i="36"/>
  <c r="FF41" i="38"/>
  <c r="FF39" i="39"/>
  <c r="AV41" i="35"/>
  <c r="AV39" i="36"/>
  <c r="DX41" i="35"/>
  <c r="DX39" i="36"/>
  <c r="BD39" i="36"/>
  <c r="BD41" i="35"/>
  <c r="AY39" i="39"/>
  <c r="BG39" i="39"/>
  <c r="DB39" i="39"/>
  <c r="CG41" i="35"/>
  <c r="CG39" i="36"/>
  <c r="AT39" i="37"/>
  <c r="AN39" i="36"/>
  <c r="AN41" i="35"/>
  <c r="ET41" i="38"/>
  <c r="ET39" i="39"/>
  <c r="BN39" i="39"/>
  <c r="FE41" i="38"/>
  <c r="FE39" i="39"/>
  <c r="ES41" i="35"/>
  <c r="ES39" i="36"/>
  <c r="CM39" i="39"/>
  <c r="CO41" i="35"/>
  <c r="CO39" i="36"/>
  <c r="DO39" i="39"/>
  <c r="DR39" i="39"/>
  <c r="CN39" i="39"/>
  <c r="CS39" i="39"/>
  <c r="BM39" i="39"/>
  <c r="AF39" i="36"/>
  <c r="AF41" i="35"/>
  <c r="M39" i="36"/>
  <c r="AS39" i="36"/>
  <c r="AS41" i="35"/>
  <c r="BQ39" i="36"/>
  <c r="BQ41" i="35"/>
  <c r="BF39" i="39"/>
  <c r="DT39" i="39"/>
  <c r="CB39" i="36"/>
  <c r="CB41" i="35"/>
  <c r="AU39" i="39"/>
  <c r="BX39" i="39"/>
  <c r="CZ39" i="37"/>
  <c r="DK39" i="37"/>
  <c r="BL39" i="37"/>
  <c r="ER41" i="38"/>
  <c r="ER39" i="39"/>
  <c r="AH39" i="39"/>
  <c r="BT39" i="39"/>
  <c r="EF41" i="36"/>
  <c r="EF39" i="37"/>
  <c r="DA39" i="39"/>
  <c r="CW39" i="36"/>
  <c r="CW41" i="35"/>
  <c r="EV41" i="35"/>
  <c r="EV39" i="36"/>
  <c r="BC39" i="39"/>
  <c r="FD41" i="35"/>
  <c r="FD39" i="36"/>
  <c r="FA41" i="35"/>
  <c r="FA39" i="36"/>
  <c r="CR39" i="36"/>
  <c r="CR41" i="35"/>
  <c r="EN41" i="35"/>
  <c r="EN39" i="36"/>
  <c r="DM41" i="35"/>
  <c r="DM39" i="36"/>
  <c r="DE41" i="35"/>
  <c r="DE39" i="36"/>
  <c r="EP41" i="38"/>
  <c r="EP39" i="39"/>
  <c r="AK39" i="36"/>
  <c r="CA39" i="38"/>
  <c r="AW39" i="39"/>
  <c r="DQ39" i="39"/>
  <c r="EG39" i="39"/>
  <c r="AC39" i="36"/>
  <c r="AC41" i="35"/>
  <c r="EC39" i="36"/>
  <c r="EC47" i="36" s="1"/>
  <c r="EC41" i="35"/>
  <c r="EG40" i="36"/>
  <c r="EG41" i="35"/>
  <c r="BI41" i="35"/>
  <c r="BI39" i="36"/>
  <c r="AI39" i="37"/>
  <c r="DP39" i="36"/>
  <c r="DP41" i="35"/>
  <c r="DL39" i="40"/>
  <c r="EY41" i="39"/>
  <c r="EY39" i="40"/>
  <c r="DV39" i="40"/>
  <c r="AZ39" i="40"/>
  <c r="FG41" i="39"/>
  <c r="FG39" i="40"/>
  <c r="CX39" i="40"/>
  <c r="EX41" i="39"/>
  <c r="EX39" i="40"/>
  <c r="EB39" i="40"/>
  <c r="P41" i="34" l="1"/>
  <c r="P39" i="35"/>
  <c r="P41" i="35" s="1"/>
  <c r="DE47" i="36"/>
  <c r="P40" i="36"/>
  <c r="AJ40" i="37"/>
  <c r="DB40" i="37"/>
  <c r="DB47" i="36"/>
  <c r="DB41" i="36"/>
  <c r="CU40" i="37"/>
  <c r="CU47" i="36"/>
  <c r="CU41" i="36"/>
  <c r="BD40" i="37"/>
  <c r="BD47" i="36"/>
  <c r="DF40" i="37"/>
  <c r="DF47" i="36"/>
  <c r="AW40" i="37"/>
  <c r="AW47" i="36"/>
  <c r="AW41" i="36"/>
  <c r="BM40" i="37"/>
  <c r="BM47" i="36"/>
  <c r="BM41" i="36"/>
  <c r="EB40" i="37"/>
  <c r="EB47" i="36"/>
  <c r="EB41" i="36"/>
  <c r="CL40" i="37"/>
  <c r="CL47" i="36"/>
  <c r="CL41" i="36"/>
  <c r="Z40" i="37"/>
  <c r="Z47" i="36"/>
  <c r="CI40" i="37"/>
  <c r="CI47" i="36"/>
  <c r="DT40" i="37"/>
  <c r="DT47" i="36"/>
  <c r="DT41" i="36"/>
  <c r="DK40" i="37"/>
  <c r="DK41" i="37" s="1"/>
  <c r="DK47" i="36"/>
  <c r="CW40" i="37"/>
  <c r="CW47" i="36"/>
  <c r="AV40" i="37"/>
  <c r="AV47" i="36"/>
  <c r="Y40" i="37"/>
  <c r="Y47" i="36"/>
  <c r="CS40" i="37"/>
  <c r="CS47" i="36"/>
  <c r="CS41" i="36"/>
  <c r="BK40" i="37"/>
  <c r="BI40" i="37"/>
  <c r="BI47" i="36"/>
  <c r="K40" i="35"/>
  <c r="K46" i="34"/>
  <c r="CC40" i="37"/>
  <c r="CC41" i="37" s="1"/>
  <c r="CC47" i="36"/>
  <c r="M40" i="35"/>
  <c r="M46" i="34"/>
  <c r="M41" i="34"/>
  <c r="DA40" i="37"/>
  <c r="DA47" i="36"/>
  <c r="DA41" i="36"/>
  <c r="CD40" i="37"/>
  <c r="CD47" i="36"/>
  <c r="BL40" i="37"/>
  <c r="BL47" i="36"/>
  <c r="BS40" i="37"/>
  <c r="BS47" i="36"/>
  <c r="BS41" i="36"/>
  <c r="AI40" i="37"/>
  <c r="AI41" i="37" s="1"/>
  <c r="AI47" i="36"/>
  <c r="CZ40" i="37"/>
  <c r="CZ41" i="37" s="1"/>
  <c r="CZ47" i="36"/>
  <c r="CY40" i="37"/>
  <c r="CY47" i="36"/>
  <c r="CY41" i="36"/>
  <c r="AZ40" i="37"/>
  <c r="AZ47" i="36"/>
  <c r="AZ41" i="36"/>
  <c r="CD41" i="36"/>
  <c r="CH40" i="37"/>
  <c r="CH47" i="36"/>
  <c r="BG40" i="37"/>
  <c r="BG47" i="36"/>
  <c r="BG41" i="36"/>
  <c r="AO40" i="37"/>
  <c r="AO47" i="36"/>
  <c r="EC40" i="39"/>
  <c r="DQ40" i="37"/>
  <c r="DQ47" i="36"/>
  <c r="AG40" i="37"/>
  <c r="AG47" i="36"/>
  <c r="AG41" i="36"/>
  <c r="BV40" i="37"/>
  <c r="BV47" i="36"/>
  <c r="BV41" i="36"/>
  <c r="AC40" i="37"/>
  <c r="AC47" i="36"/>
  <c r="BW46" i="35"/>
  <c r="BW40" i="36"/>
  <c r="BW41" i="35"/>
  <c r="U40" i="37"/>
  <c r="Q40" i="37"/>
  <c r="Q47" i="36"/>
  <c r="DN40" i="37"/>
  <c r="DN47" i="36"/>
  <c r="DJ40" i="37"/>
  <c r="DJ41" i="37" s="1"/>
  <c r="DJ47" i="36"/>
  <c r="AN40" i="37"/>
  <c r="AN47" i="36"/>
  <c r="DC40" i="37"/>
  <c r="DN41" i="36"/>
  <c r="CO40" i="37"/>
  <c r="CO47" i="36"/>
  <c r="BH40" i="37"/>
  <c r="BH41" i="37" s="1"/>
  <c r="BH47" i="36"/>
  <c r="L46" i="35"/>
  <c r="L40" i="36"/>
  <c r="BE40" i="37"/>
  <c r="BE41" i="37" s="1"/>
  <c r="BE47" i="36"/>
  <c r="BT40" i="37"/>
  <c r="BT47" i="36"/>
  <c r="BT41" i="36"/>
  <c r="S40" i="37"/>
  <c r="DS40" i="37"/>
  <c r="AB40" i="37"/>
  <c r="AB47" i="36"/>
  <c r="CE40" i="37"/>
  <c r="CE47" i="36"/>
  <c r="CE41" i="36"/>
  <c r="BA46" i="35"/>
  <c r="BA40" i="36"/>
  <c r="CB40" i="37"/>
  <c r="CB47" i="36"/>
  <c r="AE40" i="37"/>
  <c r="AE47" i="36"/>
  <c r="AP40" i="37"/>
  <c r="AP47" i="36"/>
  <c r="AD40" i="37"/>
  <c r="DX40" i="37"/>
  <c r="DX47" i="36"/>
  <c r="DR40" i="37"/>
  <c r="DR47" i="36"/>
  <c r="DR41" i="36"/>
  <c r="BP40" i="37"/>
  <c r="BP47" i="36"/>
  <c r="BP41" i="36"/>
  <c r="CA40" i="37"/>
  <c r="CA47" i="36"/>
  <c r="CA41" i="36"/>
  <c r="AF40" i="37"/>
  <c r="AF47" i="36"/>
  <c r="DF41" i="36"/>
  <c r="DM40" i="37"/>
  <c r="DM47" i="36"/>
  <c r="DP40" i="37"/>
  <c r="DP47" i="36"/>
  <c r="AH40" i="37"/>
  <c r="AH47" i="36"/>
  <c r="AH41" i="36"/>
  <c r="V40" i="37"/>
  <c r="AU40" i="37"/>
  <c r="AU47" i="36"/>
  <c r="AU41" i="36"/>
  <c r="DO40" i="37"/>
  <c r="DO47" i="36"/>
  <c r="DO41" i="36"/>
  <c r="CQ40" i="37"/>
  <c r="DU40" i="37"/>
  <c r="DU47" i="36"/>
  <c r="T40" i="37"/>
  <c r="T47" i="36"/>
  <c r="CG40" i="37"/>
  <c r="CG47" i="36"/>
  <c r="K41" i="34"/>
  <c r="AM40" i="37"/>
  <c r="AM47" i="36"/>
  <c r="X40" i="37"/>
  <c r="R40" i="37"/>
  <c r="R47" i="36"/>
  <c r="BN40" i="37"/>
  <c r="BN47" i="36"/>
  <c r="BN41" i="36"/>
  <c r="BC40" i="37"/>
  <c r="BC47" i="36"/>
  <c r="BC41" i="36"/>
  <c r="DL40" i="37"/>
  <c r="DL47" i="36"/>
  <c r="DL41" i="36"/>
  <c r="BO40" i="37"/>
  <c r="BO47" i="36"/>
  <c r="BO41" i="36"/>
  <c r="BU40" i="37"/>
  <c r="BU47" i="36"/>
  <c r="BU41" i="36"/>
  <c r="AL46" i="35"/>
  <c r="AL40" i="36"/>
  <c r="AL41" i="36" s="1"/>
  <c r="AK46" i="35"/>
  <c r="AK40" i="36"/>
  <c r="AK41" i="36" s="1"/>
  <c r="BQ40" i="37"/>
  <c r="BQ47" i="36"/>
  <c r="BR40" i="37"/>
  <c r="BL41" i="36"/>
  <c r="AY40" i="37"/>
  <c r="AY47" i="36"/>
  <c r="AY41" i="36"/>
  <c r="CN40" i="37"/>
  <c r="CN47" i="36"/>
  <c r="CN41" i="36"/>
  <c r="BB40" i="37"/>
  <c r="BB47" i="36"/>
  <c r="BX40" i="37"/>
  <c r="BX47" i="36"/>
  <c r="BX41" i="36"/>
  <c r="N46" i="35"/>
  <c r="N40" i="36"/>
  <c r="N41" i="36" s="1"/>
  <c r="DV40" i="37"/>
  <c r="DV47" i="36"/>
  <c r="DV41" i="36"/>
  <c r="BZ40" i="37"/>
  <c r="BZ47" i="36"/>
  <c r="BZ41" i="36"/>
  <c r="AR46" i="35"/>
  <c r="AR40" i="36"/>
  <c r="AR41" i="36" s="1"/>
  <c r="AT40" i="37"/>
  <c r="AT41" i="37" s="1"/>
  <c r="AT47" i="36"/>
  <c r="CT40" i="37"/>
  <c r="CT47" i="36"/>
  <c r="CT41" i="36"/>
  <c r="DW40" i="37"/>
  <c r="DW47" i="36"/>
  <c r="W40" i="37"/>
  <c r="CP40" i="37"/>
  <c r="CP47" i="36"/>
  <c r="O46" i="35"/>
  <c r="O40" i="36"/>
  <c r="DK41" i="36"/>
  <c r="BA41" i="35"/>
  <c r="DH40" i="37"/>
  <c r="CJ40" i="37"/>
  <c r="CJ47" i="36"/>
  <c r="BJ40" i="37"/>
  <c r="BJ47" i="36"/>
  <c r="BY40" i="37"/>
  <c r="BY47" i="36"/>
  <c r="AS40" i="37"/>
  <c r="AS47" i="36"/>
  <c r="EA40" i="37"/>
  <c r="EA41" i="37" s="1"/>
  <c r="EA47" i="36"/>
  <c r="CX40" i="37"/>
  <c r="CX47" i="36"/>
  <c r="CX41" i="36"/>
  <c r="AX40" i="37"/>
  <c r="AX47" i="36"/>
  <c r="AX41" i="36"/>
  <c r="CR40" i="37"/>
  <c r="CR47" i="36"/>
  <c r="CV40" i="37"/>
  <c r="CK40" i="37"/>
  <c r="CK47" i="36"/>
  <c r="CK41" i="36"/>
  <c r="DI40" i="37"/>
  <c r="DI47" i="36"/>
  <c r="DI41" i="36"/>
  <c r="AA40" i="37"/>
  <c r="DD40" i="37"/>
  <c r="DD47" i="36"/>
  <c r="AK41" i="35"/>
  <c r="CM40" i="37"/>
  <c r="CM47" i="36"/>
  <c r="CM41" i="36"/>
  <c r="AQ40" i="37"/>
  <c r="AQ47" i="36"/>
  <c r="CF40" i="37"/>
  <c r="CF41" i="37" s="1"/>
  <c r="CF47" i="36"/>
  <c r="DE40" i="40"/>
  <c r="DZ40" i="37"/>
  <c r="DZ47" i="36"/>
  <c r="DZ41" i="36"/>
  <c r="DY40" i="37"/>
  <c r="DY41" i="37" s="1"/>
  <c r="DY47" i="36"/>
  <c r="DY41" i="36"/>
  <c r="DG40" i="37"/>
  <c r="BF40" i="37"/>
  <c r="BF47" i="36"/>
  <c r="BF41" i="36"/>
  <c r="EE39" i="39"/>
  <c r="EE41" i="39" s="1"/>
  <c r="EE41" i="38"/>
  <c r="BE39" i="39"/>
  <c r="BE39" i="40" s="1"/>
  <c r="DJ39" i="38"/>
  <c r="DJ39" i="39" s="1"/>
  <c r="DJ39" i="40" s="1"/>
  <c r="DH39" i="36"/>
  <c r="DH41" i="36" s="1"/>
  <c r="CE39" i="39"/>
  <c r="EI41" i="38"/>
  <c r="EW39" i="39"/>
  <c r="EW41" i="39" s="1"/>
  <c r="BV39" i="39"/>
  <c r="BV39" i="40" s="1"/>
  <c r="EQ39" i="39"/>
  <c r="EQ39" i="40" s="1"/>
  <c r="EQ39" i="41" s="1"/>
  <c r="CP39" i="38"/>
  <c r="DW39" i="39"/>
  <c r="DW39" i="40" s="1"/>
  <c r="CC39" i="39"/>
  <c r="CC39" i="40" s="1"/>
  <c r="DY39" i="38"/>
  <c r="AG39" i="39"/>
  <c r="CI39" i="38"/>
  <c r="CF39" i="38"/>
  <c r="CD39" i="39"/>
  <c r="CD39" i="40" s="1"/>
  <c r="EW41" i="38"/>
  <c r="FB39" i="37"/>
  <c r="FB39" i="38" s="1"/>
  <c r="DD39" i="39"/>
  <c r="EA39" i="39"/>
  <c r="EA39" i="40" s="1"/>
  <c r="BJ39" i="37"/>
  <c r="BJ41" i="36"/>
  <c r="DH41" i="35"/>
  <c r="EQ41" i="38"/>
  <c r="DF39" i="37"/>
  <c r="DN39" i="37"/>
  <c r="FC40" i="36"/>
  <c r="FC41" i="35"/>
  <c r="BK41" i="35"/>
  <c r="BK39" i="36"/>
  <c r="BK47" i="36" s="1"/>
  <c r="BR41" i="35"/>
  <c r="BR39" i="36"/>
  <c r="BR47" i="36" s="1"/>
  <c r="DC39" i="36"/>
  <c r="DC47" i="36" s="1"/>
  <c r="DC41" i="35"/>
  <c r="EZ41" i="35"/>
  <c r="EZ39" i="36"/>
  <c r="EM41" i="36"/>
  <c r="EM39" i="37"/>
  <c r="DS39" i="36"/>
  <c r="DS47" i="36" s="1"/>
  <c r="DS41" i="35"/>
  <c r="EU41" i="37"/>
  <c r="EU39" i="38"/>
  <c r="BH39" i="38"/>
  <c r="EI39" i="39"/>
  <c r="EI39" i="40" s="1"/>
  <c r="EI41" i="40" s="1"/>
  <c r="DG39" i="36"/>
  <c r="DG47" i="36" s="1"/>
  <c r="DG41" i="35"/>
  <c r="CV41" i="35"/>
  <c r="CV39" i="36"/>
  <c r="CV47" i="36" s="1"/>
  <c r="EL39" i="37"/>
  <c r="EL41" i="36"/>
  <c r="CQ41" i="35"/>
  <c r="CQ39" i="36"/>
  <c r="CQ47" i="36" s="1"/>
  <c r="R39" i="37"/>
  <c r="R41" i="36"/>
  <c r="AL39" i="37"/>
  <c r="AA41" i="34"/>
  <c r="AA39" i="35"/>
  <c r="AA46" i="35" s="1"/>
  <c r="AM39" i="37"/>
  <c r="AM41" i="36"/>
  <c r="U41" i="34"/>
  <c r="U39" i="35"/>
  <c r="U46" i="35" s="1"/>
  <c r="T39" i="37"/>
  <c r="T41" i="36"/>
  <c r="AJ41" i="35"/>
  <c r="AJ39" i="36"/>
  <c r="AJ47" i="36" s="1"/>
  <c r="AB39" i="37"/>
  <c r="AB41" i="36"/>
  <c r="O39" i="37"/>
  <c r="Y39" i="37"/>
  <c r="Y41" i="36"/>
  <c r="X41" i="34"/>
  <c r="X39" i="35"/>
  <c r="X46" i="35" s="1"/>
  <c r="Z41" i="36"/>
  <c r="Z39" i="37"/>
  <c r="AD39" i="36"/>
  <c r="AD47" i="36" s="1"/>
  <c r="AD41" i="35"/>
  <c r="L41" i="35"/>
  <c r="L39" i="36"/>
  <c r="AR39" i="37"/>
  <c r="AQ39" i="37"/>
  <c r="AQ41" i="36"/>
  <c r="S41" i="34"/>
  <c r="S39" i="35"/>
  <c r="S46" i="35" s="1"/>
  <c r="V41" i="34"/>
  <c r="V39" i="35"/>
  <c r="V46" i="35" s="1"/>
  <c r="AP41" i="36"/>
  <c r="AP39" i="37"/>
  <c r="W39" i="36"/>
  <c r="W47" i="36" s="1"/>
  <c r="W41" i="35"/>
  <c r="AO41" i="36"/>
  <c r="AO39" i="37"/>
  <c r="Q41" i="36"/>
  <c r="Q39" i="37"/>
  <c r="AE39" i="37"/>
  <c r="AE41" i="36"/>
  <c r="K39" i="36"/>
  <c r="EJ39" i="40"/>
  <c r="EJ41" i="40" s="1"/>
  <c r="EO41" i="39"/>
  <c r="EO39" i="40"/>
  <c r="DU41" i="36"/>
  <c r="DU39" i="37"/>
  <c r="CY39" i="40"/>
  <c r="BZ39" i="40"/>
  <c r="BB39" i="38"/>
  <c r="CL39" i="40"/>
  <c r="BU39" i="40"/>
  <c r="EH41" i="39"/>
  <c r="EH39" i="40"/>
  <c r="AX39" i="40"/>
  <c r="CK39" i="40"/>
  <c r="BW39" i="40"/>
  <c r="BY39" i="37"/>
  <c r="BY41" i="36"/>
  <c r="CT39" i="40"/>
  <c r="DI39" i="40"/>
  <c r="BA39" i="37"/>
  <c r="CJ39" i="37"/>
  <c r="CJ41" i="36"/>
  <c r="BS39" i="40"/>
  <c r="FC39" i="40"/>
  <c r="CU39" i="40"/>
  <c r="EK41" i="36"/>
  <c r="EK39" i="37"/>
  <c r="BO39" i="40"/>
  <c r="ED41" i="39"/>
  <c r="ED39" i="40"/>
  <c r="DE39" i="37"/>
  <c r="DE47" i="37" s="1"/>
  <c r="DE41" i="36"/>
  <c r="CG39" i="37"/>
  <c r="CG41" i="36"/>
  <c r="DQ39" i="40"/>
  <c r="AK39" i="37"/>
  <c r="FA41" i="36"/>
  <c r="FA39" i="37"/>
  <c r="EV41" i="36"/>
  <c r="EV39" i="37"/>
  <c r="BT39" i="40"/>
  <c r="N39" i="38"/>
  <c r="CO41" i="36"/>
  <c r="CO39" i="37"/>
  <c r="ES41" i="36"/>
  <c r="ES39" i="37"/>
  <c r="AT39" i="38"/>
  <c r="DX39" i="37"/>
  <c r="DX41" i="36"/>
  <c r="CN39" i="40"/>
  <c r="AV39" i="37"/>
  <c r="AV41" i="36"/>
  <c r="CW39" i="37"/>
  <c r="CW41" i="36"/>
  <c r="AU39" i="40"/>
  <c r="AF39" i="37"/>
  <c r="AF41" i="36"/>
  <c r="BM39" i="40"/>
  <c r="BD39" i="37"/>
  <c r="BD41" i="36"/>
  <c r="DT39" i="40"/>
  <c r="M39" i="37"/>
  <c r="BI41" i="36"/>
  <c r="BI39" i="37"/>
  <c r="AH39" i="40"/>
  <c r="FE41" i="39"/>
  <c r="FE39" i="40"/>
  <c r="AW39" i="40"/>
  <c r="EP39" i="40"/>
  <c r="EP41" i="39"/>
  <c r="DM41" i="36"/>
  <c r="DM39" i="37"/>
  <c r="FD39" i="37"/>
  <c r="FD41" i="36"/>
  <c r="DA39" i="40"/>
  <c r="DR39" i="40"/>
  <c r="DO39" i="40"/>
  <c r="CM39" i="40"/>
  <c r="ET39" i="40"/>
  <c r="ET41" i="39"/>
  <c r="DB39" i="40"/>
  <c r="AI39" i="38"/>
  <c r="EG40" i="37"/>
  <c r="EG41" i="36"/>
  <c r="AC41" i="36"/>
  <c r="AC39" i="37"/>
  <c r="BL39" i="38"/>
  <c r="CB39" i="37"/>
  <c r="CB41" i="36"/>
  <c r="BQ39" i="37"/>
  <c r="BQ41" i="36"/>
  <c r="CS39" i="40"/>
  <c r="BG39" i="40"/>
  <c r="EN41" i="36"/>
  <c r="EN39" i="37"/>
  <c r="BC39" i="40"/>
  <c r="EF39" i="38"/>
  <c r="EF41" i="37"/>
  <c r="ER39" i="40"/>
  <c r="ER41" i="39"/>
  <c r="BX39" i="40"/>
  <c r="BN39" i="40"/>
  <c r="AY39" i="40"/>
  <c r="FF39" i="40"/>
  <c r="FF41" i="39"/>
  <c r="CZ39" i="38"/>
  <c r="BF39" i="40"/>
  <c r="EC41" i="36"/>
  <c r="EC39" i="37"/>
  <c r="EG39" i="40"/>
  <c r="CA39" i="39"/>
  <c r="CR39" i="37"/>
  <c r="CR41" i="36"/>
  <c r="DK39" i="38"/>
  <c r="AS39" i="37"/>
  <c r="AS41" i="36"/>
  <c r="AN39" i="37"/>
  <c r="AN41" i="36"/>
  <c r="DP39" i="37"/>
  <c r="DP41" i="36"/>
  <c r="CX39" i="41"/>
  <c r="AZ39" i="41"/>
  <c r="DZ39" i="41"/>
  <c r="DL39" i="41"/>
  <c r="CH39" i="41"/>
  <c r="BP39" i="41"/>
  <c r="EB39" i="41"/>
  <c r="EX41" i="40"/>
  <c r="EX39" i="41"/>
  <c r="FG41" i="40"/>
  <c r="FG39" i="41"/>
  <c r="EY41" i="40"/>
  <c r="EY39" i="41"/>
  <c r="DV39" i="41"/>
  <c r="P39" i="36" l="1"/>
  <c r="P41" i="36" s="1"/>
  <c r="P46" i="35"/>
  <c r="DN41" i="37"/>
  <c r="DH47" i="36"/>
  <c r="BX40" i="38"/>
  <c r="BX47" i="37"/>
  <c r="BX41" i="37"/>
  <c r="CM40" i="38"/>
  <c r="CM47" i="37"/>
  <c r="CM41" i="37"/>
  <c r="BL40" i="38"/>
  <c r="BL47" i="37"/>
  <c r="AF40" i="38"/>
  <c r="AF47" i="37"/>
  <c r="S40" i="38"/>
  <c r="BV40" i="38"/>
  <c r="BV47" i="37"/>
  <c r="BV41" i="37"/>
  <c r="CD40" i="38"/>
  <c r="CD47" i="37"/>
  <c r="CD41" i="37"/>
  <c r="Z40" i="38"/>
  <c r="Z47" i="37"/>
  <c r="DD40" i="38"/>
  <c r="DD47" i="37"/>
  <c r="DD41" i="37"/>
  <c r="R40" i="38"/>
  <c r="R47" i="37"/>
  <c r="O40" i="37"/>
  <c r="O41" i="37" s="1"/>
  <c r="O47" i="36"/>
  <c r="CN40" i="38"/>
  <c r="CN47" i="37"/>
  <c r="CN41" i="37"/>
  <c r="AA40" i="38"/>
  <c r="X40" i="38"/>
  <c r="CA40" i="38"/>
  <c r="CA47" i="37"/>
  <c r="CA41" i="37"/>
  <c r="BT40" i="38"/>
  <c r="BT47" i="37"/>
  <c r="BT41" i="37"/>
  <c r="AG40" i="38"/>
  <c r="AG47" i="37"/>
  <c r="AG41" i="37"/>
  <c r="DA40" i="38"/>
  <c r="DA47" i="37"/>
  <c r="DA41" i="37"/>
  <c r="CL40" i="38"/>
  <c r="CL47" i="37"/>
  <c r="CL41" i="37"/>
  <c r="BS40" i="38"/>
  <c r="BS47" i="37"/>
  <c r="BS41" i="37"/>
  <c r="CP40" i="38"/>
  <c r="CP47" i="37"/>
  <c r="CV40" i="38"/>
  <c r="CO40" i="38"/>
  <c r="CO47" i="37"/>
  <c r="CH40" i="38"/>
  <c r="CH47" i="37"/>
  <c r="CH41" i="37"/>
  <c r="BD40" i="38"/>
  <c r="BD47" i="37"/>
  <c r="CX40" i="38"/>
  <c r="CX47" i="37"/>
  <c r="CX41" i="37"/>
  <c r="BU40" i="38"/>
  <c r="BU47" i="37"/>
  <c r="BU41" i="37"/>
  <c r="Y40" i="38"/>
  <c r="Y47" i="37"/>
  <c r="CU40" i="38"/>
  <c r="CU47" i="37"/>
  <c r="CU41" i="37"/>
  <c r="AB40" i="38"/>
  <c r="AB47" i="37"/>
  <c r="CJ40" i="38"/>
  <c r="CJ47" i="37"/>
  <c r="DQ40" i="38"/>
  <c r="DQ47" i="37"/>
  <c r="DQ41" i="37"/>
  <c r="BP40" i="38"/>
  <c r="BP47" i="37"/>
  <c r="BP41" i="37"/>
  <c r="BR40" i="38"/>
  <c r="DS40" i="38"/>
  <c r="BE40" i="38"/>
  <c r="BE47" i="37"/>
  <c r="EB40" i="38"/>
  <c r="EB41" i="37"/>
  <c r="DR47" i="37"/>
  <c r="DR41" i="37"/>
  <c r="DR40" i="38"/>
  <c r="DX40" i="38"/>
  <c r="AD40" i="38"/>
  <c r="CT40" i="38"/>
  <c r="CT47" i="37"/>
  <c r="CT41" i="37"/>
  <c r="AR40" i="37"/>
  <c r="AR41" i="37" s="1"/>
  <c r="AR47" i="36"/>
  <c r="V40" i="38"/>
  <c r="Q40" i="38"/>
  <c r="Q47" i="37"/>
  <c r="DB40" i="38"/>
  <c r="DB47" i="37"/>
  <c r="DB41" i="37"/>
  <c r="DP40" i="38"/>
  <c r="DP47" i="37"/>
  <c r="BC40" i="38"/>
  <c r="BC47" i="37"/>
  <c r="BC41" i="37"/>
  <c r="AC40" i="38"/>
  <c r="AC47" i="37"/>
  <c r="DH40" i="38"/>
  <c r="BN40" i="38"/>
  <c r="BN47" i="37"/>
  <c r="BN41" i="37"/>
  <c r="AM40" i="38"/>
  <c r="AM47" i="37"/>
  <c r="W40" i="38"/>
  <c r="CG40" i="38"/>
  <c r="CG47" i="37"/>
  <c r="CC40" i="38"/>
  <c r="CC47" i="37"/>
  <c r="DW40" i="38"/>
  <c r="DW47" i="37"/>
  <c r="K46" i="35"/>
  <c r="K40" i="36"/>
  <c r="CP41" i="37"/>
  <c r="AK40" i="37"/>
  <c r="AK41" i="37" s="1"/>
  <c r="AK47" i="36"/>
  <c r="DU40" i="38"/>
  <c r="DU47" i="37"/>
  <c r="CR40" i="38"/>
  <c r="CR47" i="37"/>
  <c r="AL40" i="37"/>
  <c r="AL47" i="36"/>
  <c r="CQ40" i="38"/>
  <c r="DC40" i="38"/>
  <c r="BK40" i="38"/>
  <c r="AZ40" i="38"/>
  <c r="AZ47" i="37"/>
  <c r="AZ41" i="37"/>
  <c r="AU40" i="38"/>
  <c r="AU47" i="37"/>
  <c r="AU41" i="37"/>
  <c r="CB40" i="38"/>
  <c r="CB47" i="37"/>
  <c r="DN40" i="38"/>
  <c r="DN47" i="37"/>
  <c r="EA40" i="38"/>
  <c r="CY40" i="38"/>
  <c r="CY47" i="37"/>
  <c r="CY41" i="37"/>
  <c r="K41" i="35"/>
  <c r="AS40" i="38"/>
  <c r="AS47" i="37"/>
  <c r="CZ40" i="38"/>
  <c r="CZ41" i="38" s="1"/>
  <c r="CZ47" i="37"/>
  <c r="CW40" i="38"/>
  <c r="CW47" i="37"/>
  <c r="BJ40" i="38"/>
  <c r="BJ47" i="37"/>
  <c r="DT40" i="38"/>
  <c r="DT47" i="37"/>
  <c r="DT41" i="37"/>
  <c r="DM40" i="38"/>
  <c r="DM47" i="37"/>
  <c r="BL41" i="37"/>
  <c r="M46" i="35"/>
  <c r="M40" i="36"/>
  <c r="M41" i="35"/>
  <c r="AO40" i="38"/>
  <c r="AO47" i="37"/>
  <c r="T40" i="38"/>
  <c r="T47" i="37"/>
  <c r="BG40" i="38"/>
  <c r="BG47" i="37"/>
  <c r="BG41" i="37"/>
  <c r="AX40" i="38"/>
  <c r="AX47" i="37"/>
  <c r="AX41" i="37"/>
  <c r="AN40" i="38"/>
  <c r="AN47" i="37"/>
  <c r="DO40" i="38"/>
  <c r="DO47" i="37"/>
  <c r="DO41" i="37"/>
  <c r="CS47" i="37"/>
  <c r="CS40" i="38"/>
  <c r="CS41" i="37"/>
  <c r="DJ40" i="38"/>
  <c r="DJ47" i="37"/>
  <c r="BO40" i="38"/>
  <c r="BO47" i="37"/>
  <c r="BO41" i="37"/>
  <c r="DW41" i="37"/>
  <c r="DV40" i="38"/>
  <c r="DV47" i="37"/>
  <c r="DV41" i="37"/>
  <c r="U40" i="38"/>
  <c r="AJ40" i="38"/>
  <c r="BB40" i="38"/>
  <c r="BB41" i="38" s="1"/>
  <c r="BB47" i="37"/>
  <c r="L40" i="37"/>
  <c r="L47" i="36"/>
  <c r="CK40" i="38"/>
  <c r="CK47" i="37"/>
  <c r="CK41" i="37"/>
  <c r="BH40" i="38"/>
  <c r="BH41" i="38" s="1"/>
  <c r="BH47" i="37"/>
  <c r="BQ40" i="38"/>
  <c r="BQ47" i="37"/>
  <c r="AW40" i="38"/>
  <c r="AW47" i="37"/>
  <c r="AW41" i="37"/>
  <c r="AP40" i="38"/>
  <c r="AP47" i="37"/>
  <c r="AE40" i="38"/>
  <c r="AE47" i="37"/>
  <c r="O41" i="36"/>
  <c r="BZ40" i="38"/>
  <c r="BZ47" i="37"/>
  <c r="BZ41" i="37"/>
  <c r="BA40" i="37"/>
  <c r="BA41" i="37" s="1"/>
  <c r="BA47" i="36"/>
  <c r="AV40" i="38"/>
  <c r="AV47" i="37"/>
  <c r="BA41" i="36"/>
  <c r="CF40" i="38"/>
  <c r="CF41" i="38" s="1"/>
  <c r="CF47" i="37"/>
  <c r="BY40" i="38"/>
  <c r="BY47" i="37"/>
  <c r="N40" i="37"/>
  <c r="N47" i="36"/>
  <c r="DL40" i="38"/>
  <c r="DL47" i="37"/>
  <c r="DL41" i="37"/>
  <c r="AH40" i="38"/>
  <c r="AH47" i="37"/>
  <c r="AH41" i="37"/>
  <c r="CE40" i="38"/>
  <c r="CE47" i="37"/>
  <c r="CE41" i="37"/>
  <c r="AI40" i="38"/>
  <c r="AI41" i="38" s="1"/>
  <c r="AI47" i="37"/>
  <c r="DK40" i="38"/>
  <c r="DK47" i="37"/>
  <c r="P40" i="37"/>
  <c r="AQ40" i="38"/>
  <c r="AQ47" i="37"/>
  <c r="CI40" i="38"/>
  <c r="CI41" i="38" s="1"/>
  <c r="CI47" i="37"/>
  <c r="AY40" i="38"/>
  <c r="AY47" i="37"/>
  <c r="AY41" i="37"/>
  <c r="DI40" i="38"/>
  <c r="DI47" i="37"/>
  <c r="DI41" i="37"/>
  <c r="EC40" i="40"/>
  <c r="BM40" i="38"/>
  <c r="BM47" i="37"/>
  <c r="BM41" i="37"/>
  <c r="BI40" i="38"/>
  <c r="BI47" i="37"/>
  <c r="BB41" i="37"/>
  <c r="DF40" i="38"/>
  <c r="DF47" i="37"/>
  <c r="AT40" i="38"/>
  <c r="AT47" i="37"/>
  <c r="CI41" i="37"/>
  <c r="BW40" i="37"/>
  <c r="BW47" i="36"/>
  <c r="BW41" i="36"/>
  <c r="DE40" i="41"/>
  <c r="DZ40" i="38"/>
  <c r="DZ41" i="37"/>
  <c r="DY40" i="38"/>
  <c r="DY41" i="38" s="1"/>
  <c r="DG40" i="38"/>
  <c r="BF40" i="38"/>
  <c r="BF47" i="37"/>
  <c r="BF41" i="37"/>
  <c r="EE39" i="40"/>
  <c r="EE39" i="41" s="1"/>
  <c r="DH39" i="37"/>
  <c r="DH39" i="38" s="1"/>
  <c r="CE39" i="40"/>
  <c r="CF39" i="39"/>
  <c r="CF39" i="40" s="1"/>
  <c r="EW39" i="40"/>
  <c r="EW41" i="40" s="1"/>
  <c r="EQ41" i="39"/>
  <c r="EQ41" i="40"/>
  <c r="CP39" i="39"/>
  <c r="AG39" i="40"/>
  <c r="AG39" i="41" s="1"/>
  <c r="DY39" i="39"/>
  <c r="DF41" i="37"/>
  <c r="CI39" i="39"/>
  <c r="CI39" i="40" s="1"/>
  <c r="CI39" i="41" s="1"/>
  <c r="EA39" i="41"/>
  <c r="EA39" i="42" s="1"/>
  <c r="DD39" i="40"/>
  <c r="FB41" i="37"/>
  <c r="BJ41" i="37"/>
  <c r="BJ39" i="38"/>
  <c r="DF39" i="38"/>
  <c r="DN39" i="38"/>
  <c r="FB41" i="38"/>
  <c r="FB39" i="39"/>
  <c r="FC40" i="37"/>
  <c r="FC41" i="36"/>
  <c r="BK39" i="37"/>
  <c r="BK47" i="37" s="1"/>
  <c r="BK41" i="36"/>
  <c r="BR41" i="36"/>
  <c r="BR39" i="37"/>
  <c r="BR47" i="37" s="1"/>
  <c r="DC41" i="36"/>
  <c r="DC39" i="37"/>
  <c r="DC47" i="37" s="1"/>
  <c r="EZ39" i="37"/>
  <c r="EZ41" i="36"/>
  <c r="EM39" i="38"/>
  <c r="EM41" i="37"/>
  <c r="DS41" i="36"/>
  <c r="DS39" i="37"/>
  <c r="DS47" i="37" s="1"/>
  <c r="EU39" i="39"/>
  <c r="EU41" i="38"/>
  <c r="BH39" i="39"/>
  <c r="EI39" i="41"/>
  <c r="EI41" i="41" s="1"/>
  <c r="EI41" i="39"/>
  <c r="DG39" i="37"/>
  <c r="DG47" i="37" s="1"/>
  <c r="DG41" i="36"/>
  <c r="CV39" i="37"/>
  <c r="CV47" i="37" s="1"/>
  <c r="CV41" i="36"/>
  <c r="EL41" i="37"/>
  <c r="EL39" i="38"/>
  <c r="CQ39" i="37"/>
  <c r="CQ47" i="37" s="1"/>
  <c r="CQ41" i="36"/>
  <c r="K39" i="37"/>
  <c r="W39" i="37"/>
  <c r="W47" i="37" s="1"/>
  <c r="W41" i="36"/>
  <c r="AQ39" i="38"/>
  <c r="AQ41" i="37"/>
  <c r="AB39" i="38"/>
  <c r="AB41" i="37"/>
  <c r="AM39" i="38"/>
  <c r="AM41" i="37"/>
  <c r="AP41" i="37"/>
  <c r="AP39" i="38"/>
  <c r="X41" i="35"/>
  <c r="X39" i="36"/>
  <c r="X47" i="36" s="1"/>
  <c r="AJ39" i="37"/>
  <c r="AJ47" i="37" s="1"/>
  <c r="AJ41" i="36"/>
  <c r="AA41" i="35"/>
  <c r="AA39" i="36"/>
  <c r="AA47" i="36" s="1"/>
  <c r="Z41" i="37"/>
  <c r="Z39" i="38"/>
  <c r="AE39" i="38"/>
  <c r="AE41" i="37"/>
  <c r="AR39" i="38"/>
  <c r="Q39" i="38"/>
  <c r="Q41" i="37"/>
  <c r="V41" i="35"/>
  <c r="V39" i="36"/>
  <c r="V47" i="36" s="1"/>
  <c r="L39" i="37"/>
  <c r="L41" i="36"/>
  <c r="Y41" i="37"/>
  <c r="Y39" i="38"/>
  <c r="T41" i="37"/>
  <c r="T39" i="38"/>
  <c r="AL39" i="38"/>
  <c r="AO41" i="37"/>
  <c r="AO39" i="38"/>
  <c r="S39" i="36"/>
  <c r="S47" i="36" s="1"/>
  <c r="S41" i="35"/>
  <c r="U41" i="35"/>
  <c r="U39" i="36"/>
  <c r="U47" i="36" s="1"/>
  <c r="AD39" i="37"/>
  <c r="AD47" i="37" s="1"/>
  <c r="AD41" i="36"/>
  <c r="O39" i="38"/>
  <c r="R41" i="37"/>
  <c r="R39" i="38"/>
  <c r="EJ39" i="41"/>
  <c r="EJ39" i="42" s="1"/>
  <c r="EO41" i="40"/>
  <c r="EO39" i="41"/>
  <c r="BS39" i="41"/>
  <c r="BA39" i="38"/>
  <c r="EH41" i="40"/>
  <c r="EH39" i="41"/>
  <c r="BW39" i="41"/>
  <c r="ED41" i="40"/>
  <c r="ED39" i="41"/>
  <c r="EK41" i="37"/>
  <c r="EK39" i="38"/>
  <c r="CT39" i="41"/>
  <c r="BU39" i="41"/>
  <c r="BZ39" i="41"/>
  <c r="DI39" i="41"/>
  <c r="CU39" i="41"/>
  <c r="CJ39" i="38"/>
  <c r="CJ41" i="37"/>
  <c r="BY39" i="38"/>
  <c r="BY41" i="37"/>
  <c r="CK39" i="41"/>
  <c r="CL39" i="41"/>
  <c r="CY39" i="41"/>
  <c r="FC39" i="41"/>
  <c r="AX39" i="41"/>
  <c r="BB39" i="39"/>
  <c r="DU39" i="38"/>
  <c r="DU41" i="37"/>
  <c r="BO39" i="41"/>
  <c r="BL39" i="39"/>
  <c r="EP41" i="40"/>
  <c r="EP39" i="41"/>
  <c r="BM39" i="41"/>
  <c r="CW41" i="37"/>
  <c r="CW39" i="38"/>
  <c r="CZ39" i="39"/>
  <c r="AT39" i="39"/>
  <c r="CS39" i="41"/>
  <c r="CO39" i="38"/>
  <c r="CO41" i="37"/>
  <c r="BF39" i="41"/>
  <c r="BD39" i="38"/>
  <c r="BD41" i="37"/>
  <c r="AN41" i="37"/>
  <c r="AN39" i="38"/>
  <c r="EG39" i="41"/>
  <c r="EF39" i="39"/>
  <c r="EF41" i="38"/>
  <c r="BQ41" i="37"/>
  <c r="BQ39" i="38"/>
  <c r="AI39" i="39"/>
  <c r="DB39" i="41"/>
  <c r="DO39" i="41"/>
  <c r="DA39" i="41"/>
  <c r="AW39" i="41"/>
  <c r="AH39" i="41"/>
  <c r="BV39" i="41"/>
  <c r="AF41" i="37"/>
  <c r="AF39" i="38"/>
  <c r="BT39" i="41"/>
  <c r="DJ39" i="41"/>
  <c r="EC39" i="38"/>
  <c r="EC41" i="37"/>
  <c r="BN39" i="41"/>
  <c r="DR39" i="41"/>
  <c r="FE39" i="41"/>
  <c r="FE41" i="40"/>
  <c r="AU39" i="41"/>
  <c r="CC39" i="41"/>
  <c r="EV41" i="37"/>
  <c r="EV39" i="38"/>
  <c r="AK39" i="38"/>
  <c r="N39" i="39"/>
  <c r="AY39" i="41"/>
  <c r="DK39" i="39"/>
  <c r="FF41" i="40"/>
  <c r="FF39" i="41"/>
  <c r="BC39" i="41"/>
  <c r="BE39" i="41"/>
  <c r="CB39" i="38"/>
  <c r="CB41" i="37"/>
  <c r="ET41" i="40"/>
  <c r="ET39" i="41"/>
  <c r="FD41" i="37"/>
  <c r="FD39" i="38"/>
  <c r="M39" i="38"/>
  <c r="AV39" i="38"/>
  <c r="AV41" i="37"/>
  <c r="CG39" i="38"/>
  <c r="CG41" i="37"/>
  <c r="CA39" i="40"/>
  <c r="AS39" i="38"/>
  <c r="AS41" i="37"/>
  <c r="ER41" i="40"/>
  <c r="ER39" i="41"/>
  <c r="EG40" i="38"/>
  <c r="EG41" i="37"/>
  <c r="DX41" i="37"/>
  <c r="DX39" i="38"/>
  <c r="BX39" i="41"/>
  <c r="EN39" i="38"/>
  <c r="EN41" i="37"/>
  <c r="AC41" i="37"/>
  <c r="AC39" i="38"/>
  <c r="CD39" i="41"/>
  <c r="DM39" i="38"/>
  <c r="DM41" i="37"/>
  <c r="BI41" i="37"/>
  <c r="BI39" i="38"/>
  <c r="DT39" i="41"/>
  <c r="CN39" i="41"/>
  <c r="ES39" i="38"/>
  <c r="ES41" i="37"/>
  <c r="FA41" i="37"/>
  <c r="FA39" i="38"/>
  <c r="CM39" i="41"/>
  <c r="DW39" i="41"/>
  <c r="CR39" i="38"/>
  <c r="CR41" i="37"/>
  <c r="BG39" i="41"/>
  <c r="DQ39" i="41"/>
  <c r="DE39" i="38"/>
  <c r="DE46" i="38" s="1"/>
  <c r="DE41" i="37"/>
  <c r="DP39" i="38"/>
  <c r="DP41" i="37"/>
  <c r="FG41" i="41"/>
  <c r="FG39" i="42"/>
  <c r="EB39" i="42"/>
  <c r="DL39" i="42"/>
  <c r="DZ39" i="42"/>
  <c r="DV39" i="42"/>
  <c r="EY41" i="41"/>
  <c r="EY39" i="42"/>
  <c r="BP39" i="42"/>
  <c r="CH39" i="42"/>
  <c r="AZ39" i="42"/>
  <c r="EX41" i="41"/>
  <c r="EX39" i="42"/>
  <c r="EQ41" i="41"/>
  <c r="EQ39" i="42"/>
  <c r="CX39" i="42"/>
  <c r="P47" i="36" l="1"/>
  <c r="P39" i="37"/>
  <c r="P47" i="37" s="1"/>
  <c r="R40" i="39"/>
  <c r="R46" i="38"/>
  <c r="DM40" i="39"/>
  <c r="DM46" i="38"/>
  <c r="AT40" i="39"/>
  <c r="AT41" i="39" s="1"/>
  <c r="AT46" i="38"/>
  <c r="BG40" i="39"/>
  <c r="BG46" i="38"/>
  <c r="BG41" i="38"/>
  <c r="CX40" i="39"/>
  <c r="CX46" i="38"/>
  <c r="CX41" i="38"/>
  <c r="AH40" i="39"/>
  <c r="AH46" i="38"/>
  <c r="AH41" i="38"/>
  <c r="CK40" i="39"/>
  <c r="CK46" i="38"/>
  <c r="CK41" i="38"/>
  <c r="AM40" i="39"/>
  <c r="AM46" i="38"/>
  <c r="AA40" i="39"/>
  <c r="DF40" i="39"/>
  <c r="DF46" i="38"/>
  <c r="T40" i="39"/>
  <c r="T46" i="38"/>
  <c r="AU40" i="39"/>
  <c r="AU46" i="38"/>
  <c r="AU41" i="38"/>
  <c r="BD40" i="39"/>
  <c r="BD46" i="38"/>
  <c r="L40" i="38"/>
  <c r="L47" i="37"/>
  <c r="EB40" i="39"/>
  <c r="EB41" i="38"/>
  <c r="DL40" i="39"/>
  <c r="DL46" i="38"/>
  <c r="DL41" i="38"/>
  <c r="AO40" i="39"/>
  <c r="AO46" i="38"/>
  <c r="BN40" i="39"/>
  <c r="BN46" i="38"/>
  <c r="BN41" i="38"/>
  <c r="CN40" i="39"/>
  <c r="CN46" i="38"/>
  <c r="CN41" i="38"/>
  <c r="BI40" i="39"/>
  <c r="BI46" i="38"/>
  <c r="BB40" i="39"/>
  <c r="BB41" i="39" s="1"/>
  <c r="BB46" i="38"/>
  <c r="DH47" i="37"/>
  <c r="BE40" i="39"/>
  <c r="BE46" i="38"/>
  <c r="BE41" i="38"/>
  <c r="CH40" i="39"/>
  <c r="CH46" i="38"/>
  <c r="CH41" i="38"/>
  <c r="BK40" i="39"/>
  <c r="CV40" i="39"/>
  <c r="DC40" i="39"/>
  <c r="CP40" i="39"/>
  <c r="CP40" i="40" s="1"/>
  <c r="CP40" i="41" s="1"/>
  <c r="CP40" i="42" s="1"/>
  <c r="CP40" i="43" s="1"/>
  <c r="CP40" i="44" s="1"/>
  <c r="CP40" i="45" s="1"/>
  <c r="CP40" i="46" s="1"/>
  <c r="CP40" i="47" s="1"/>
  <c r="CP40" i="48" s="1"/>
  <c r="CP40" i="49" s="1"/>
  <c r="CP40" i="50" s="1"/>
  <c r="CP46" i="38"/>
  <c r="BP40" i="39"/>
  <c r="BP46" i="38"/>
  <c r="BP41" i="38"/>
  <c r="BA40" i="38"/>
  <c r="BA47" i="37"/>
  <c r="BO40" i="39"/>
  <c r="BO46" i="38"/>
  <c r="BO41" i="38"/>
  <c r="DB40" i="39"/>
  <c r="DB46" i="38"/>
  <c r="DB41" i="38"/>
  <c r="BZ40" i="39"/>
  <c r="BZ46" i="38"/>
  <c r="BZ41" i="38"/>
  <c r="DJ40" i="39"/>
  <c r="DJ46" i="38"/>
  <c r="DU40" i="39"/>
  <c r="DU46" i="38"/>
  <c r="Q40" i="39"/>
  <c r="Q46" i="38"/>
  <c r="CP41" i="38"/>
  <c r="CI40" i="39"/>
  <c r="CI46" i="38"/>
  <c r="CZ40" i="39"/>
  <c r="CZ46" i="38"/>
  <c r="CJ40" i="39"/>
  <c r="CJ46" i="38"/>
  <c r="BV40" i="39"/>
  <c r="BV46" i="38"/>
  <c r="BV41" i="38"/>
  <c r="CS41" i="38"/>
  <c r="CS46" i="38"/>
  <c r="CS40" i="39"/>
  <c r="AK40" i="38"/>
  <c r="AK41" i="38" s="1"/>
  <c r="AK47" i="37"/>
  <c r="V40" i="39"/>
  <c r="DA40" i="39"/>
  <c r="DA46" i="38"/>
  <c r="DA41" i="38"/>
  <c r="AT41" i="38"/>
  <c r="AQ40" i="39"/>
  <c r="AQ46" i="38"/>
  <c r="AE40" i="39"/>
  <c r="AE46" i="38"/>
  <c r="AS40" i="39"/>
  <c r="AS46" i="38"/>
  <c r="AB40" i="39"/>
  <c r="AB46" i="38"/>
  <c r="S40" i="39"/>
  <c r="M40" i="37"/>
  <c r="M47" i="36"/>
  <c r="M41" i="36"/>
  <c r="DS40" i="39"/>
  <c r="BY40" i="39"/>
  <c r="BY46" i="38"/>
  <c r="DI40" i="39"/>
  <c r="DI46" i="38"/>
  <c r="DI41" i="38"/>
  <c r="CD40" i="39"/>
  <c r="CD46" i="38"/>
  <c r="CD41" i="38"/>
  <c r="DQ40" i="39"/>
  <c r="DQ46" i="38"/>
  <c r="DQ41" i="38"/>
  <c r="AF40" i="39"/>
  <c r="AF46" i="38"/>
  <c r="Y40" i="39"/>
  <c r="Y46" i="38"/>
  <c r="DX40" i="39"/>
  <c r="CA40" i="39"/>
  <c r="CA46" i="38"/>
  <c r="CA41" i="38"/>
  <c r="DH40" i="39"/>
  <c r="DH46" i="38"/>
  <c r="AJ40" i="39"/>
  <c r="BM40" i="39"/>
  <c r="BM46" i="38"/>
  <c r="BM41" i="38"/>
  <c r="AC40" i="39"/>
  <c r="AC46" i="38"/>
  <c r="EC40" i="41"/>
  <c r="BC40" i="39"/>
  <c r="BC46" i="38"/>
  <c r="BC41" i="38"/>
  <c r="DD40" i="39"/>
  <c r="DD46" i="38"/>
  <c r="DD41" i="38"/>
  <c r="DV40" i="39"/>
  <c r="DV46" i="38"/>
  <c r="DV41" i="38"/>
  <c r="AV40" i="39"/>
  <c r="AV46" i="38"/>
  <c r="Z40" i="39"/>
  <c r="Z46" i="38"/>
  <c r="AL40" i="38"/>
  <c r="AL47" i="37"/>
  <c r="BJ40" i="39"/>
  <c r="BJ46" i="38"/>
  <c r="AY40" i="39"/>
  <c r="AY46" i="38"/>
  <c r="AY41" i="38"/>
  <c r="CR40" i="39"/>
  <c r="CR46" i="38"/>
  <c r="CL40" i="39"/>
  <c r="CL46" i="38"/>
  <c r="CL41" i="38"/>
  <c r="DJ41" i="38"/>
  <c r="CU40" i="39"/>
  <c r="CU46" i="38"/>
  <c r="CU41" i="38"/>
  <c r="DK40" i="39"/>
  <c r="DK41" i="39" s="1"/>
  <c r="DK46" i="38"/>
  <c r="CY40" i="39"/>
  <c r="CY46" i="38"/>
  <c r="CY41" i="38"/>
  <c r="DW40" i="39"/>
  <c r="DW46" i="38"/>
  <c r="DW41" i="38"/>
  <c r="CT40" i="39"/>
  <c r="CT46" i="38"/>
  <c r="CT41" i="38"/>
  <c r="AW40" i="39"/>
  <c r="AW46" i="38"/>
  <c r="AW41" i="38"/>
  <c r="BT40" i="39"/>
  <c r="BT46" i="38"/>
  <c r="BT41" i="38"/>
  <c r="AI40" i="39"/>
  <c r="AI41" i="39" s="1"/>
  <c r="AI46" i="38"/>
  <c r="EA40" i="39"/>
  <c r="EA41" i="38"/>
  <c r="CC40" i="39"/>
  <c r="CC46" i="38"/>
  <c r="CC41" i="38"/>
  <c r="AD40" i="39"/>
  <c r="N40" i="38"/>
  <c r="N47" i="37"/>
  <c r="N41" i="37"/>
  <c r="AZ40" i="39"/>
  <c r="AZ46" i="38"/>
  <c r="AZ41" i="38"/>
  <c r="O40" i="38"/>
  <c r="O41" i="38" s="1"/>
  <c r="O47" i="37"/>
  <c r="CO46" i="38"/>
  <c r="CO40" i="39"/>
  <c r="U40" i="39"/>
  <c r="CF40" i="39"/>
  <c r="CF46" i="38"/>
  <c r="BR40" i="39"/>
  <c r="CQ40" i="39"/>
  <c r="DT40" i="39"/>
  <c r="DT46" i="38"/>
  <c r="DT41" i="38"/>
  <c r="DP40" i="39"/>
  <c r="DP46" i="38"/>
  <c r="BS40" i="39"/>
  <c r="BS46" i="38"/>
  <c r="BS41" i="38"/>
  <c r="CW40" i="39"/>
  <c r="CW46" i="38"/>
  <c r="K40" i="37"/>
  <c r="K41" i="37" s="1"/>
  <c r="K47" i="36"/>
  <c r="AR40" i="38"/>
  <c r="AR41" i="38" s="1"/>
  <c r="AR47" i="37"/>
  <c r="P40" i="38"/>
  <c r="AP40" i="39"/>
  <c r="AP46" i="38"/>
  <c r="AG40" i="39"/>
  <c r="AG46" i="38"/>
  <c r="AG41" i="38"/>
  <c r="DO40" i="39"/>
  <c r="DO46" i="38"/>
  <c r="DO41" i="38"/>
  <c r="BL40" i="39"/>
  <c r="BL41" i="39" s="1"/>
  <c r="BL46" i="38"/>
  <c r="AL41" i="37"/>
  <c r="AN40" i="39"/>
  <c r="AN46" i="38"/>
  <c r="K41" i="36"/>
  <c r="BW40" i="38"/>
  <c r="BW47" i="37"/>
  <c r="BW41" i="37"/>
  <c r="BQ40" i="39"/>
  <c r="BQ46" i="38"/>
  <c r="CM40" i="39"/>
  <c r="CM46" i="38"/>
  <c r="CM41" i="38"/>
  <c r="DK41" i="38"/>
  <c r="AX40" i="39"/>
  <c r="AX46" i="38"/>
  <c r="AX41" i="38"/>
  <c r="DN40" i="39"/>
  <c r="DN46" i="38"/>
  <c r="CG40" i="39"/>
  <c r="CG46" i="38"/>
  <c r="BU40" i="39"/>
  <c r="BU46" i="38"/>
  <c r="BU41" i="38"/>
  <c r="CE40" i="39"/>
  <c r="CE46" i="38"/>
  <c r="CE41" i="38"/>
  <c r="BH40" i="39"/>
  <c r="BH41" i="39" s="1"/>
  <c r="BH46" i="38"/>
  <c r="DR41" i="38"/>
  <c r="DR40" i="39"/>
  <c r="DR46" i="38"/>
  <c r="BL41" i="38"/>
  <c r="CB40" i="39"/>
  <c r="CB46" i="38"/>
  <c r="W40" i="39"/>
  <c r="X40" i="39"/>
  <c r="BX40" i="39"/>
  <c r="BX46" i="38"/>
  <c r="BX41" i="38"/>
  <c r="DE40" i="42"/>
  <c r="DZ40" i="39"/>
  <c r="DZ41" i="38"/>
  <c r="DY40" i="39"/>
  <c r="DY41" i="39" s="1"/>
  <c r="DG40" i="39"/>
  <c r="BF40" i="39"/>
  <c r="BF46" i="39" s="1"/>
  <c r="BF46" i="38"/>
  <c r="BF41" i="38"/>
  <c r="EE41" i="40"/>
  <c r="DH41" i="37"/>
  <c r="CE39" i="41"/>
  <c r="CF39" i="41"/>
  <c r="CF39" i="42" s="1"/>
  <c r="EW39" i="41"/>
  <c r="EW39" i="42" s="1"/>
  <c r="DF39" i="39"/>
  <c r="DF39" i="40" s="1"/>
  <c r="DN39" i="39"/>
  <c r="DN39" i="40" s="1"/>
  <c r="CP39" i="40"/>
  <c r="DY39" i="40"/>
  <c r="DD39" i="41"/>
  <c r="DD39" i="42" s="1"/>
  <c r="DF41" i="38"/>
  <c r="DN41" i="38"/>
  <c r="BJ39" i="39"/>
  <c r="BJ41" i="38"/>
  <c r="FB41" i="39"/>
  <c r="FB39" i="40"/>
  <c r="FC40" i="38"/>
  <c r="FC41" i="37"/>
  <c r="BK39" i="38"/>
  <c r="BK46" i="38" s="1"/>
  <c r="BK41" i="37"/>
  <c r="BR41" i="37"/>
  <c r="BR39" i="38"/>
  <c r="BR46" i="38" s="1"/>
  <c r="DC39" i="38"/>
  <c r="DC46" i="38" s="1"/>
  <c r="DC41" i="37"/>
  <c r="EZ39" i="38"/>
  <c r="EZ41" i="37"/>
  <c r="EM41" i="38"/>
  <c r="EM39" i="39"/>
  <c r="DS41" i="37"/>
  <c r="DS39" i="38"/>
  <c r="DS46" i="38" s="1"/>
  <c r="EU39" i="40"/>
  <c r="EU41" i="39"/>
  <c r="BH39" i="40"/>
  <c r="EI39" i="42"/>
  <c r="EI39" i="43" s="1"/>
  <c r="DG39" i="38"/>
  <c r="DG46" i="38" s="1"/>
  <c r="DG41" i="37"/>
  <c r="CV41" i="37"/>
  <c r="CV39" i="38"/>
  <c r="CV46" i="38" s="1"/>
  <c r="EL41" i="38"/>
  <c r="EL39" i="39"/>
  <c r="CQ39" i="38"/>
  <c r="CQ46" i="38" s="1"/>
  <c r="CQ41" i="37"/>
  <c r="S39" i="37"/>
  <c r="S47" i="37" s="1"/>
  <c r="S41" i="36"/>
  <c r="AJ41" i="37"/>
  <c r="AJ39" i="38"/>
  <c r="AJ46" i="38" s="1"/>
  <c r="AB39" i="39"/>
  <c r="AB41" i="38"/>
  <c r="Y39" i="39"/>
  <c r="Y41" i="38"/>
  <c r="O39" i="39"/>
  <c r="AO41" i="38"/>
  <c r="AO39" i="39"/>
  <c r="X41" i="36"/>
  <c r="X39" i="37"/>
  <c r="X47" i="37" s="1"/>
  <c r="AR39" i="39"/>
  <c r="L41" i="37"/>
  <c r="L39" i="38"/>
  <c r="AE41" i="38"/>
  <c r="AE39" i="39"/>
  <c r="AQ39" i="39"/>
  <c r="AQ41" i="38"/>
  <c r="AL39" i="39"/>
  <c r="V41" i="36"/>
  <c r="V39" i="37"/>
  <c r="V47" i="37" s="1"/>
  <c r="Z41" i="38"/>
  <c r="Z39" i="39"/>
  <c r="AP41" i="38"/>
  <c r="AP39" i="39"/>
  <c r="R41" i="38"/>
  <c r="R39" i="39"/>
  <c r="AD39" i="38"/>
  <c r="AD46" i="38" s="1"/>
  <c r="AD41" i="37"/>
  <c r="W39" i="38"/>
  <c r="W46" i="38" s="1"/>
  <c r="W41" i="37"/>
  <c r="U41" i="36"/>
  <c r="U39" i="37"/>
  <c r="U47" i="37" s="1"/>
  <c r="T41" i="38"/>
  <c r="T39" i="39"/>
  <c r="AA41" i="36"/>
  <c r="AA39" i="37"/>
  <c r="AA47" i="37" s="1"/>
  <c r="Q39" i="39"/>
  <c r="Q41" i="38"/>
  <c r="AM39" i="39"/>
  <c r="AM41" i="38"/>
  <c r="K39" i="38"/>
  <c r="EJ41" i="41"/>
  <c r="EO41" i="41"/>
  <c r="EO39" i="42"/>
  <c r="BB39" i="40"/>
  <c r="ED41" i="41"/>
  <c r="ED39" i="42"/>
  <c r="FC39" i="42"/>
  <c r="BY39" i="39"/>
  <c r="BY41" i="38"/>
  <c r="AX39" i="42"/>
  <c r="BZ39" i="42"/>
  <c r="CT39" i="42"/>
  <c r="BO39" i="42"/>
  <c r="CL39" i="42"/>
  <c r="CU39" i="42"/>
  <c r="AG39" i="42"/>
  <c r="BS39" i="42"/>
  <c r="CJ41" i="38"/>
  <c r="CJ39" i="39"/>
  <c r="BW39" i="42"/>
  <c r="CY39" i="42"/>
  <c r="BA39" i="39"/>
  <c r="CI39" i="42"/>
  <c r="CK39" i="42"/>
  <c r="DI39" i="42"/>
  <c r="BU39" i="42"/>
  <c r="EK41" i="38"/>
  <c r="EK39" i="39"/>
  <c r="EH41" i="41"/>
  <c r="EH39" i="42"/>
  <c r="DU41" i="38"/>
  <c r="DU39" i="39"/>
  <c r="FA39" i="39"/>
  <c r="FA41" i="38"/>
  <c r="DR39" i="42"/>
  <c r="AN41" i="38"/>
  <c r="AN39" i="39"/>
  <c r="CD39" i="42"/>
  <c r="EN41" i="38"/>
  <c r="EN39" i="39"/>
  <c r="CB39" i="39"/>
  <c r="CB41" i="38"/>
  <c r="DK39" i="40"/>
  <c r="AK39" i="39"/>
  <c r="EC41" i="38"/>
  <c r="EC39" i="39"/>
  <c r="BI41" i="38"/>
  <c r="BI39" i="39"/>
  <c r="DX39" i="39"/>
  <c r="DX41" i="38"/>
  <c r="ET41" i="41"/>
  <c r="ET39" i="42"/>
  <c r="BE39" i="42"/>
  <c r="EV41" i="38"/>
  <c r="EV39" i="39"/>
  <c r="BV39" i="42"/>
  <c r="DO39" i="42"/>
  <c r="CS39" i="42"/>
  <c r="CW41" i="38"/>
  <c r="CW39" i="39"/>
  <c r="ER41" i="41"/>
  <c r="ER39" i="42"/>
  <c r="DA39" i="42"/>
  <c r="EE41" i="41"/>
  <c r="EE39" i="42"/>
  <c r="DJ39" i="42"/>
  <c r="EF41" i="39"/>
  <c r="EF39" i="40"/>
  <c r="AT39" i="40"/>
  <c r="DQ39" i="42"/>
  <c r="BG39" i="42"/>
  <c r="DW39" i="42"/>
  <c r="AC41" i="38"/>
  <c r="AC39" i="39"/>
  <c r="BC39" i="42"/>
  <c r="AY39" i="42"/>
  <c r="AH39" i="42"/>
  <c r="DB39" i="42"/>
  <c r="BM39" i="42"/>
  <c r="FD41" i="38"/>
  <c r="FD39" i="39"/>
  <c r="AF41" i="38"/>
  <c r="AF39" i="39"/>
  <c r="DE39" i="39"/>
  <c r="DE46" i="39" s="1"/>
  <c r="DE41" i="38"/>
  <c r="ES41" i="38"/>
  <c r="ES39" i="39"/>
  <c r="AV41" i="38"/>
  <c r="AV39" i="39"/>
  <c r="CC39" i="42"/>
  <c r="BN39" i="42"/>
  <c r="BT39" i="42"/>
  <c r="EG39" i="42"/>
  <c r="BF39" i="42"/>
  <c r="BL39" i="40"/>
  <c r="AS41" i="38"/>
  <c r="AS39" i="39"/>
  <c r="CM39" i="42"/>
  <c r="M39" i="39"/>
  <c r="FF41" i="41"/>
  <c r="FF39" i="42"/>
  <c r="AW39" i="42"/>
  <c r="AI39" i="40"/>
  <c r="DT39" i="42"/>
  <c r="CA39" i="41"/>
  <c r="AU39" i="42"/>
  <c r="BQ39" i="39"/>
  <c r="BQ41" i="38"/>
  <c r="EP41" i="41"/>
  <c r="EP39" i="42"/>
  <c r="CR41" i="38"/>
  <c r="CR39" i="39"/>
  <c r="BX39" i="42"/>
  <c r="CG41" i="38"/>
  <c r="CG39" i="39"/>
  <c r="BD39" i="39"/>
  <c r="BD41" i="38"/>
  <c r="CN39" i="42"/>
  <c r="DM41" i="38"/>
  <c r="DM39" i="39"/>
  <c r="EG40" i="39"/>
  <c r="EG41" i="38"/>
  <c r="N39" i="40"/>
  <c r="FE41" i="41"/>
  <c r="FE39" i="42"/>
  <c r="CO41" i="38"/>
  <c r="CO39" i="39"/>
  <c r="CZ39" i="40"/>
  <c r="DH41" i="38"/>
  <c r="DH39" i="39"/>
  <c r="DP41" i="38"/>
  <c r="DP39" i="39"/>
  <c r="DL39" i="43"/>
  <c r="EX41" i="42"/>
  <c r="EX39" i="43"/>
  <c r="CX39" i="43"/>
  <c r="CH39" i="43"/>
  <c r="EB39" i="43"/>
  <c r="BP39" i="43"/>
  <c r="EY41" i="42"/>
  <c r="EY39" i="43"/>
  <c r="EA39" i="43"/>
  <c r="FG39" i="43"/>
  <c r="FG41" i="42"/>
  <c r="EJ41" i="42"/>
  <c r="EJ39" i="43"/>
  <c r="AZ39" i="43"/>
  <c r="EQ41" i="42"/>
  <c r="EQ39" i="43"/>
  <c r="DV39" i="43"/>
  <c r="DZ39" i="43"/>
  <c r="P39" i="38" l="1"/>
  <c r="P39" i="39" s="1"/>
  <c r="P41" i="37"/>
  <c r="CP41" i="39"/>
  <c r="CP46" i="39"/>
  <c r="P40" i="39"/>
  <c r="N40" i="39"/>
  <c r="N46" i="38"/>
  <c r="N41" i="38"/>
  <c r="AJ40" i="40"/>
  <c r="DH40" i="40"/>
  <c r="DH46" i="39"/>
  <c r="BI40" i="40"/>
  <c r="BI46" i="39"/>
  <c r="BC40" i="40"/>
  <c r="BC46" i="39"/>
  <c r="BC41" i="39"/>
  <c r="AU40" i="40"/>
  <c r="AU46" i="39"/>
  <c r="AU41" i="39"/>
  <c r="CY40" i="40"/>
  <c r="CY46" i="39"/>
  <c r="CY41" i="39"/>
  <c r="AG40" i="40"/>
  <c r="AG46" i="39"/>
  <c r="AG41" i="39"/>
  <c r="CI40" i="40"/>
  <c r="CI46" i="39"/>
  <c r="M40" i="38"/>
  <c r="M47" i="37"/>
  <c r="M41" i="37"/>
  <c r="AA40" i="40"/>
  <c r="K40" i="38"/>
  <c r="K41" i="38" s="1"/>
  <c r="K47" i="37"/>
  <c r="AD40" i="40"/>
  <c r="AS40" i="40"/>
  <c r="AS46" i="39"/>
  <c r="AE40" i="40"/>
  <c r="AE46" i="39"/>
  <c r="CN40" i="40"/>
  <c r="CN46" i="39"/>
  <c r="CN41" i="39"/>
  <c r="AY40" i="40"/>
  <c r="AY46" i="39"/>
  <c r="AY41" i="39"/>
  <c r="AH40" i="40"/>
  <c r="AH46" i="39"/>
  <c r="AH41" i="39"/>
  <c r="EA40" i="40"/>
  <c r="EA41" i="39"/>
  <c r="DX40" i="40"/>
  <c r="DB40" i="40"/>
  <c r="DB46" i="39"/>
  <c r="DB41" i="39"/>
  <c r="DC40" i="40"/>
  <c r="DD40" i="40"/>
  <c r="DD46" i="39"/>
  <c r="DD41" i="39"/>
  <c r="EC40" i="42"/>
  <c r="CE40" i="40"/>
  <c r="CE46" i="39"/>
  <c r="CE41" i="39"/>
  <c r="Q40" i="40"/>
  <c r="Q46" i="39"/>
  <c r="BM40" i="40"/>
  <c r="BM46" i="39"/>
  <c r="BM41" i="39"/>
  <c r="CG40" i="40"/>
  <c r="CG46" i="39"/>
  <c r="DJ40" i="40"/>
  <c r="DJ46" i="39"/>
  <c r="DJ41" i="39"/>
  <c r="AV40" i="40"/>
  <c r="AV46" i="39"/>
  <c r="DQ40" i="40"/>
  <c r="DQ46" i="39"/>
  <c r="DQ41" i="39"/>
  <c r="CS41" i="39"/>
  <c r="CS46" i="39"/>
  <c r="CS40" i="40"/>
  <c r="AT40" i="40"/>
  <c r="AT41" i="40" s="1"/>
  <c r="AT46" i="39"/>
  <c r="CF40" i="40"/>
  <c r="CF46" i="39"/>
  <c r="DI40" i="40"/>
  <c r="DI46" i="39"/>
  <c r="DI41" i="39"/>
  <c r="BD40" i="40"/>
  <c r="BD46" i="39"/>
  <c r="U40" i="40"/>
  <c r="DW40" i="40"/>
  <c r="DW46" i="39"/>
  <c r="DW41" i="39"/>
  <c r="CO40" i="40"/>
  <c r="CO46" i="39"/>
  <c r="DS40" i="40"/>
  <c r="T40" i="40"/>
  <c r="T46" i="39"/>
  <c r="DK40" i="40"/>
  <c r="DK41" i="40" s="1"/>
  <c r="DK46" i="39"/>
  <c r="AP40" i="40"/>
  <c r="AP46" i="39"/>
  <c r="AC40" i="40"/>
  <c r="AC46" i="39"/>
  <c r="BU40" i="40"/>
  <c r="BU46" i="39"/>
  <c r="BU41" i="39"/>
  <c r="AB40" i="40"/>
  <c r="AB46" i="39"/>
  <c r="CC40" i="40"/>
  <c r="CC46" i="39"/>
  <c r="CC41" i="39"/>
  <c r="CW40" i="40"/>
  <c r="CW46" i="39"/>
  <c r="CM40" i="40"/>
  <c r="CM46" i="39"/>
  <c r="CM41" i="39"/>
  <c r="DA40" i="40"/>
  <c r="DA46" i="39"/>
  <c r="DA41" i="39"/>
  <c r="BQ40" i="40"/>
  <c r="BQ46" i="39"/>
  <c r="AO40" i="40"/>
  <c r="AO46" i="39"/>
  <c r="BX40" i="40"/>
  <c r="BX46" i="39"/>
  <c r="BX41" i="39"/>
  <c r="AF40" i="40"/>
  <c r="AF46" i="39"/>
  <c r="BW40" i="39"/>
  <c r="BW46" i="38"/>
  <c r="BW41" i="38"/>
  <c r="DT40" i="40"/>
  <c r="DT46" i="39"/>
  <c r="DT41" i="39"/>
  <c r="DL40" i="40"/>
  <c r="DL46" i="39"/>
  <c r="DL41" i="39"/>
  <c r="W40" i="40"/>
  <c r="CQ40" i="40"/>
  <c r="AW40" i="40"/>
  <c r="AW46" i="39"/>
  <c r="AW41" i="39"/>
  <c r="BP40" i="40"/>
  <c r="BP46" i="39"/>
  <c r="BP41" i="39"/>
  <c r="BV40" i="40"/>
  <c r="BV46" i="39"/>
  <c r="BV41" i="39"/>
  <c r="CV40" i="40"/>
  <c r="DO40" i="40"/>
  <c r="DO46" i="39"/>
  <c r="DO41" i="39"/>
  <c r="CJ40" i="40"/>
  <c r="CJ46" i="39"/>
  <c r="DF40" i="40"/>
  <c r="DF46" i="39"/>
  <c r="S40" i="40"/>
  <c r="AX40" i="40"/>
  <c r="AX46" i="39"/>
  <c r="AX41" i="39"/>
  <c r="CI41" i="39"/>
  <c r="Y40" i="40"/>
  <c r="Y46" i="39"/>
  <c r="BT40" i="40"/>
  <c r="BT46" i="39"/>
  <c r="BT41" i="39"/>
  <c r="BG40" i="40"/>
  <c r="BG46" i="39"/>
  <c r="BG41" i="39"/>
  <c r="AN40" i="40"/>
  <c r="AN46" i="39"/>
  <c r="EB40" i="40"/>
  <c r="EB41" i="39"/>
  <c r="DM40" i="40"/>
  <c r="DM46" i="39"/>
  <c r="O40" i="39"/>
  <c r="O41" i="39" s="1"/>
  <c r="O46" i="38"/>
  <c r="CH40" i="40"/>
  <c r="CH46" i="39"/>
  <c r="CH41" i="39"/>
  <c r="BE46" i="39"/>
  <c r="BE40" i="40"/>
  <c r="BE41" i="39"/>
  <c r="AR40" i="39"/>
  <c r="AR41" i="39" s="1"/>
  <c r="AR46" i="38"/>
  <c r="AM40" i="40"/>
  <c r="AM46" i="39"/>
  <c r="CK40" i="40"/>
  <c r="CK46" i="39"/>
  <c r="CK41" i="39"/>
  <c r="CA40" i="40"/>
  <c r="CA46" i="39"/>
  <c r="CA41" i="39"/>
  <c r="BS40" i="40"/>
  <c r="BS46" i="39"/>
  <c r="BS41" i="39"/>
  <c r="BJ40" i="40"/>
  <c r="BJ46" i="39"/>
  <c r="BN40" i="40"/>
  <c r="BN46" i="39"/>
  <c r="BN41" i="39"/>
  <c r="AI40" i="40"/>
  <c r="AI41" i="40" s="1"/>
  <c r="AI46" i="39"/>
  <c r="CX40" i="40"/>
  <c r="CX46" i="39"/>
  <c r="CX41" i="39"/>
  <c r="AL40" i="39"/>
  <c r="AL41" i="39" s="1"/>
  <c r="AL46" i="38"/>
  <c r="BO40" i="40"/>
  <c r="BO46" i="39"/>
  <c r="BO41" i="39"/>
  <c r="V40" i="40"/>
  <c r="Z40" i="40"/>
  <c r="Z46" i="39"/>
  <c r="BA40" i="39"/>
  <c r="BA41" i="39" s="1"/>
  <c r="BA46" i="38"/>
  <c r="CF41" i="39"/>
  <c r="CB40" i="40"/>
  <c r="CB46" i="39"/>
  <c r="BR40" i="40"/>
  <c r="DV40" i="40"/>
  <c r="DV46" i="39"/>
  <c r="DV41" i="39"/>
  <c r="CD40" i="40"/>
  <c r="CD46" i="39"/>
  <c r="CD41" i="39"/>
  <c r="BL40" i="40"/>
  <c r="BL46" i="39"/>
  <c r="DR41" i="39"/>
  <c r="DR40" i="40"/>
  <c r="DR46" i="39"/>
  <c r="BY40" i="40"/>
  <c r="BY46" i="39"/>
  <c r="BH40" i="40"/>
  <c r="BH41" i="40" s="1"/>
  <c r="BH46" i="39"/>
  <c r="BK40" i="40"/>
  <c r="CZ40" i="40"/>
  <c r="CZ41" i="40" s="1"/>
  <c r="CZ46" i="39"/>
  <c r="AZ40" i="40"/>
  <c r="AZ46" i="39"/>
  <c r="AZ41" i="39"/>
  <c r="CU40" i="40"/>
  <c r="CU46" i="39"/>
  <c r="CU41" i="39"/>
  <c r="DU40" i="40"/>
  <c r="DU46" i="39"/>
  <c r="BB40" i="40"/>
  <c r="BB41" i="40" s="1"/>
  <c r="BB46" i="39"/>
  <c r="DN40" i="40"/>
  <c r="DN46" i="39"/>
  <c r="CL40" i="40"/>
  <c r="CL46" i="39"/>
  <c r="CL41" i="39"/>
  <c r="CZ41" i="39"/>
  <c r="CR40" i="40"/>
  <c r="CR46" i="39"/>
  <c r="BZ40" i="40"/>
  <c r="BZ46" i="39"/>
  <c r="BZ41" i="39"/>
  <c r="AQ40" i="40"/>
  <c r="AQ46" i="39"/>
  <c r="DP40" i="40"/>
  <c r="DP46" i="39"/>
  <c r="AL41" i="38"/>
  <c r="X40" i="40"/>
  <c r="AK40" i="39"/>
  <c r="AK41" i="39" s="1"/>
  <c r="AK46" i="38"/>
  <c r="BA41" i="38"/>
  <c r="CT40" i="40"/>
  <c r="CT46" i="39"/>
  <c r="CT41" i="39"/>
  <c r="L40" i="39"/>
  <c r="L46" i="38"/>
  <c r="R40" i="40"/>
  <c r="R46" i="39"/>
  <c r="CP40" i="51"/>
  <c r="DE40" i="43"/>
  <c r="DE40" i="44" s="1"/>
  <c r="DZ40" i="40"/>
  <c r="DZ41" i="39"/>
  <c r="DY40" i="40"/>
  <c r="DG40" i="40"/>
  <c r="CP39" i="41"/>
  <c r="CP41" i="41" s="1"/>
  <c r="CP46" i="40"/>
  <c r="BF40" i="40"/>
  <c r="BF46" i="40" s="1"/>
  <c r="BF41" i="39"/>
  <c r="CE39" i="42"/>
  <c r="CE39" i="43" s="1"/>
  <c r="CF39" i="43"/>
  <c r="EW41" i="41"/>
  <c r="DN41" i="39"/>
  <c r="DF41" i="39"/>
  <c r="CP41" i="40"/>
  <c r="DY39" i="41"/>
  <c r="P41" i="38"/>
  <c r="BJ39" i="40"/>
  <c r="BJ41" i="39"/>
  <c r="EI41" i="42"/>
  <c r="FB41" i="40"/>
  <c r="FB39" i="41"/>
  <c r="FC40" i="39"/>
  <c r="FC41" i="38"/>
  <c r="BK41" i="38"/>
  <c r="BK39" i="39"/>
  <c r="BK46" i="39" s="1"/>
  <c r="BR39" i="39"/>
  <c r="BR46" i="39" s="1"/>
  <c r="BR41" i="38"/>
  <c r="DC39" i="39"/>
  <c r="DC46" i="39" s="1"/>
  <c r="DC41" i="38"/>
  <c r="EZ41" i="38"/>
  <c r="EZ39" i="39"/>
  <c r="EM39" i="40"/>
  <c r="EM41" i="39"/>
  <c r="DS39" i="39"/>
  <c r="DS46" i="39" s="1"/>
  <c r="DS41" i="38"/>
  <c r="EU41" i="40"/>
  <c r="EU39" i="41"/>
  <c r="BH39" i="41"/>
  <c r="DG41" i="38"/>
  <c r="DG39" i="39"/>
  <c r="DG46" i="39" s="1"/>
  <c r="CV41" i="38"/>
  <c r="CV39" i="39"/>
  <c r="CV46" i="39" s="1"/>
  <c r="EL39" i="40"/>
  <c r="EL41" i="39"/>
  <c r="CQ41" i="38"/>
  <c r="CQ39" i="39"/>
  <c r="CQ46" i="39" s="1"/>
  <c r="K39" i="39"/>
  <c r="T39" i="40"/>
  <c r="T41" i="39"/>
  <c r="R41" i="39"/>
  <c r="R39" i="40"/>
  <c r="AR39" i="40"/>
  <c r="AL39" i="40"/>
  <c r="Y41" i="39"/>
  <c r="Y39" i="40"/>
  <c r="U41" i="37"/>
  <c r="U39" i="38"/>
  <c r="U46" i="38" s="1"/>
  <c r="AP41" i="39"/>
  <c r="AP39" i="40"/>
  <c r="X39" i="38"/>
  <c r="X46" i="38" s="1"/>
  <c r="X41" i="37"/>
  <c r="AQ39" i="40"/>
  <c r="AQ41" i="39"/>
  <c r="AB41" i="39"/>
  <c r="AB39" i="40"/>
  <c r="AM41" i="39"/>
  <c r="AM39" i="40"/>
  <c r="Z39" i="40"/>
  <c r="Z41" i="39"/>
  <c r="AE41" i="39"/>
  <c r="AE39" i="40"/>
  <c r="AO41" i="39"/>
  <c r="AO39" i="40"/>
  <c r="AJ41" i="38"/>
  <c r="AJ39" i="39"/>
  <c r="AJ46" i="39" s="1"/>
  <c r="Q41" i="39"/>
  <c r="Q39" i="40"/>
  <c r="W39" i="39"/>
  <c r="W46" i="39" s="1"/>
  <c r="W41" i="38"/>
  <c r="V41" i="37"/>
  <c r="V39" i="38"/>
  <c r="V46" i="38" s="1"/>
  <c r="L39" i="39"/>
  <c r="L41" i="38"/>
  <c r="AA41" i="37"/>
  <c r="AA39" i="38"/>
  <c r="AA46" i="38" s="1"/>
  <c r="AD39" i="39"/>
  <c r="AD46" i="39" s="1"/>
  <c r="AD41" i="38"/>
  <c r="O39" i="40"/>
  <c r="S41" i="37"/>
  <c r="S39" i="38"/>
  <c r="S46" i="38" s="1"/>
  <c r="EO41" i="42"/>
  <c r="EO39" i="43"/>
  <c r="BZ39" i="43"/>
  <c r="EK41" i="39"/>
  <c r="EK39" i="40"/>
  <c r="CI39" i="43"/>
  <c r="AG39" i="43"/>
  <c r="AX39" i="43"/>
  <c r="ED41" i="42"/>
  <c r="ED39" i="43"/>
  <c r="BB39" i="41"/>
  <c r="DU41" i="39"/>
  <c r="DU39" i="40"/>
  <c r="BU39" i="43"/>
  <c r="BA39" i="40"/>
  <c r="CJ41" i="39"/>
  <c r="CJ39" i="40"/>
  <c r="BO39" i="43"/>
  <c r="DI39" i="43"/>
  <c r="CY39" i="43"/>
  <c r="CU39" i="43"/>
  <c r="CT39" i="43"/>
  <c r="BY41" i="39"/>
  <c r="BY39" i="40"/>
  <c r="EH41" i="42"/>
  <c r="EH39" i="43"/>
  <c r="CK39" i="43"/>
  <c r="BW39" i="43"/>
  <c r="BS39" i="43"/>
  <c r="CL39" i="43"/>
  <c r="FC39" i="43"/>
  <c r="BL39" i="41"/>
  <c r="DO39" i="43"/>
  <c r="DH41" i="39"/>
  <c r="DH39" i="40"/>
  <c r="CR41" i="39"/>
  <c r="CR39" i="40"/>
  <c r="AV41" i="39"/>
  <c r="AV39" i="40"/>
  <c r="EC39" i="40"/>
  <c r="EC41" i="39"/>
  <c r="DD39" i="43"/>
  <c r="CZ39" i="41"/>
  <c r="FE41" i="42"/>
  <c r="FE39" i="43"/>
  <c r="EP41" i="42"/>
  <c r="EP39" i="43"/>
  <c r="FF41" i="42"/>
  <c r="FF39" i="43"/>
  <c r="CM39" i="43"/>
  <c r="AS39" i="40"/>
  <c r="AS41" i="39"/>
  <c r="BN39" i="43"/>
  <c r="ES39" i="40"/>
  <c r="ES41" i="39"/>
  <c r="AF39" i="40"/>
  <c r="AF41" i="39"/>
  <c r="DB39" i="43"/>
  <c r="AC41" i="39"/>
  <c r="AC39" i="40"/>
  <c r="DQ39" i="43"/>
  <c r="EE41" i="42"/>
  <c r="EE39" i="43"/>
  <c r="CW39" i="40"/>
  <c r="CW41" i="39"/>
  <c r="EN41" i="39"/>
  <c r="EN39" i="40"/>
  <c r="DR39" i="43"/>
  <c r="CC39" i="43"/>
  <c r="AY39" i="43"/>
  <c r="EF41" i="40"/>
  <c r="EF39" i="41"/>
  <c r="BE39" i="43"/>
  <c r="DE41" i="39"/>
  <c r="DE39" i="40"/>
  <c r="DE46" i="40" s="1"/>
  <c r="BV39" i="43"/>
  <c r="AN41" i="39"/>
  <c r="AN39" i="40"/>
  <c r="EG40" i="40"/>
  <c r="EG41" i="39"/>
  <c r="BG39" i="43"/>
  <c r="DN39" i="41"/>
  <c r="DT39" i="43"/>
  <c r="AI39" i="41"/>
  <c r="DX41" i="39"/>
  <c r="DX39" i="40"/>
  <c r="AK39" i="40"/>
  <c r="BX39" i="43"/>
  <c r="BC39" i="43"/>
  <c r="EW41" i="42"/>
  <c r="EW39" i="43"/>
  <c r="CO41" i="39"/>
  <c r="CO39" i="40"/>
  <c r="N39" i="41"/>
  <c r="DM41" i="39"/>
  <c r="DM39" i="40"/>
  <c r="CG41" i="39"/>
  <c r="CG39" i="40"/>
  <c r="AW39" i="43"/>
  <c r="BF39" i="43"/>
  <c r="FD41" i="39"/>
  <c r="FD39" i="40"/>
  <c r="AH39" i="43"/>
  <c r="EV41" i="39"/>
  <c r="EV39" i="40"/>
  <c r="CD39" i="43"/>
  <c r="AU39" i="43"/>
  <c r="M39" i="40"/>
  <c r="EG39" i="43"/>
  <c r="BM39" i="43"/>
  <c r="DW39" i="43"/>
  <c r="ER41" i="42"/>
  <c r="ER39" i="43"/>
  <c r="BI41" i="39"/>
  <c r="BI39" i="40"/>
  <c r="CN39" i="43"/>
  <c r="CB39" i="40"/>
  <c r="CB41" i="39"/>
  <c r="CA39" i="42"/>
  <c r="DJ39" i="43"/>
  <c r="ET41" i="42"/>
  <c r="ET39" i="43"/>
  <c r="BD41" i="39"/>
  <c r="BD39" i="40"/>
  <c r="BT39" i="43"/>
  <c r="BQ39" i="40"/>
  <c r="BQ41" i="39"/>
  <c r="DF39" i="41"/>
  <c r="AT39" i="41"/>
  <c r="DA39" i="43"/>
  <c r="CS39" i="43"/>
  <c r="DK39" i="41"/>
  <c r="FA41" i="39"/>
  <c r="FA39" i="40"/>
  <c r="DP41" i="39"/>
  <c r="DP39" i="40"/>
  <c r="DV39" i="44"/>
  <c r="EI41" i="43"/>
  <c r="EI39" i="44"/>
  <c r="EA39" i="44"/>
  <c r="EY41" i="43"/>
  <c r="EY39" i="44"/>
  <c r="BP39" i="44"/>
  <c r="CX39" i="44"/>
  <c r="EX41" i="43"/>
  <c r="EX39" i="44"/>
  <c r="AZ39" i="44"/>
  <c r="EB39" i="44"/>
  <c r="CH39" i="44"/>
  <c r="EJ41" i="43"/>
  <c r="EJ39" i="44"/>
  <c r="DZ39" i="44"/>
  <c r="EQ41" i="43"/>
  <c r="EQ39" i="44"/>
  <c r="DL39" i="44"/>
  <c r="FG41" i="43"/>
  <c r="FG39" i="44"/>
  <c r="P46" i="38" l="1"/>
  <c r="P41" i="39"/>
  <c r="EB40" i="41"/>
  <c r="EB41" i="40"/>
  <c r="AQ40" i="41"/>
  <c r="AQ46" i="40"/>
  <c r="CF40" i="41"/>
  <c r="CF46" i="40"/>
  <c r="CF41" i="40"/>
  <c r="BL40" i="41"/>
  <c r="BL41" i="41" s="1"/>
  <c r="BL46" i="40"/>
  <c r="CR40" i="41"/>
  <c r="CR46" i="40"/>
  <c r="CA40" i="41"/>
  <c r="CA46" i="40"/>
  <c r="CA41" i="40"/>
  <c r="DQ40" i="41"/>
  <c r="DQ46" i="40"/>
  <c r="DQ41" i="40"/>
  <c r="AU40" i="41"/>
  <c r="AU46" i="40"/>
  <c r="AU41" i="40"/>
  <c r="AX40" i="41"/>
  <c r="AX46" i="40"/>
  <c r="AX41" i="40"/>
  <c r="DK40" i="41"/>
  <c r="DK41" i="41" s="1"/>
  <c r="DK46" i="40"/>
  <c r="AH40" i="41"/>
  <c r="AH46" i="40"/>
  <c r="AH41" i="40"/>
  <c r="AM40" i="41"/>
  <c r="AM46" i="40"/>
  <c r="BW40" i="40"/>
  <c r="BW46" i="39"/>
  <c r="BW41" i="39"/>
  <c r="BC40" i="41"/>
  <c r="BC46" i="40"/>
  <c r="BC41" i="40"/>
  <c r="R40" i="41"/>
  <c r="R46" i="40"/>
  <c r="S40" i="41"/>
  <c r="T40" i="41"/>
  <c r="T46" i="40"/>
  <c r="DJ40" i="41"/>
  <c r="DJ46" i="40"/>
  <c r="DJ41" i="40"/>
  <c r="BV40" i="41"/>
  <c r="BV46" i="40"/>
  <c r="BV41" i="40"/>
  <c r="CM40" i="41"/>
  <c r="CM46" i="40"/>
  <c r="CM41" i="40"/>
  <c r="DI40" i="41"/>
  <c r="DI46" i="40"/>
  <c r="DI41" i="40"/>
  <c r="BG40" i="41"/>
  <c r="BG46" i="40"/>
  <c r="BG41" i="40"/>
  <c r="CB40" i="41"/>
  <c r="CB46" i="40"/>
  <c r="BB40" i="41"/>
  <c r="BB41" i="41" s="1"/>
  <c r="BB46" i="40"/>
  <c r="DU40" i="41"/>
  <c r="DU46" i="40"/>
  <c r="BA40" i="40"/>
  <c r="BA41" i="40" s="1"/>
  <c r="BA46" i="39"/>
  <c r="AR40" i="40"/>
  <c r="AR41" i="40" s="1"/>
  <c r="AR46" i="39"/>
  <c r="AF40" i="41"/>
  <c r="AF46" i="40"/>
  <c r="AY40" i="41"/>
  <c r="AY46" i="40"/>
  <c r="AY41" i="40"/>
  <c r="EC40" i="43"/>
  <c r="EC40" i="44" s="1"/>
  <c r="EC40" i="45" s="1"/>
  <c r="EC40" i="46" s="1"/>
  <c r="EC40" i="47" s="1"/>
  <c r="EC40" i="48" s="1"/>
  <c r="EC40" i="49" s="1"/>
  <c r="EC40" i="50" s="1"/>
  <c r="EC40" i="51" s="1"/>
  <c r="EC40" i="60" s="1"/>
  <c r="AA40" i="41"/>
  <c r="AI40" i="41"/>
  <c r="AI41" i="41" s="1"/>
  <c r="AI46" i="40"/>
  <c r="CW40" i="41"/>
  <c r="CW46" i="40"/>
  <c r="DR41" i="40"/>
  <c r="DR40" i="41"/>
  <c r="DR46" i="40"/>
  <c r="DC40" i="41"/>
  <c r="AT40" i="41"/>
  <c r="AT41" i="41" s="1"/>
  <c r="AT46" i="40"/>
  <c r="AG40" i="41"/>
  <c r="AG46" i="40"/>
  <c r="AG41" i="40"/>
  <c r="CY40" i="41"/>
  <c r="CY46" i="40"/>
  <c r="CY41" i="40"/>
  <c r="Y40" i="41"/>
  <c r="Y46" i="40"/>
  <c r="AV40" i="41"/>
  <c r="AV46" i="40"/>
  <c r="AJ40" i="41"/>
  <c r="Q40" i="41"/>
  <c r="Q46" i="40"/>
  <c r="DW40" i="41"/>
  <c r="DW46" i="40"/>
  <c r="DW41" i="40"/>
  <c r="AS40" i="41"/>
  <c r="AS46" i="40"/>
  <c r="DM40" i="41"/>
  <c r="DM46" i="40"/>
  <c r="BD40" i="41"/>
  <c r="BD46" i="40"/>
  <c r="CX40" i="41"/>
  <c r="CX46" i="40"/>
  <c r="CX41" i="40"/>
  <c r="BP40" i="41"/>
  <c r="BP46" i="40"/>
  <c r="BP41" i="40"/>
  <c r="DD40" i="41"/>
  <c r="DD46" i="40"/>
  <c r="DD41" i="40"/>
  <c r="BN40" i="41"/>
  <c r="BN46" i="40"/>
  <c r="BN41" i="40"/>
  <c r="AW40" i="41"/>
  <c r="AW46" i="40"/>
  <c r="AW41" i="40"/>
  <c r="CC40" i="41"/>
  <c r="CC46" i="40"/>
  <c r="CC41" i="40"/>
  <c r="BZ40" i="41"/>
  <c r="BZ46" i="40"/>
  <c r="BZ41" i="40"/>
  <c r="BJ40" i="41"/>
  <c r="BJ46" i="40"/>
  <c r="CQ40" i="41"/>
  <c r="DB40" i="41"/>
  <c r="DB46" i="40"/>
  <c r="DB41" i="40"/>
  <c r="BS40" i="41"/>
  <c r="BS46" i="40"/>
  <c r="BS41" i="40"/>
  <c r="BT40" i="41"/>
  <c r="BT46" i="40"/>
  <c r="BT41" i="40"/>
  <c r="DT40" i="41"/>
  <c r="DT46" i="40"/>
  <c r="DT41" i="40"/>
  <c r="CK40" i="41"/>
  <c r="CK46" i="40"/>
  <c r="CK41" i="40"/>
  <c r="L40" i="40"/>
  <c r="L46" i="39"/>
  <c r="DF40" i="41"/>
  <c r="DF41" i="41" s="1"/>
  <c r="DF46" i="40"/>
  <c r="CG40" i="41"/>
  <c r="CG46" i="40"/>
  <c r="CU40" i="41"/>
  <c r="CU46" i="40"/>
  <c r="CU41" i="40"/>
  <c r="CJ40" i="41"/>
  <c r="CJ46" i="40"/>
  <c r="DH40" i="41"/>
  <c r="DH46" i="40"/>
  <c r="V40" i="41"/>
  <c r="AZ40" i="41"/>
  <c r="AZ46" i="40"/>
  <c r="AZ41" i="40"/>
  <c r="BO40" i="41"/>
  <c r="BO46" i="40"/>
  <c r="BO41" i="40"/>
  <c r="BQ40" i="41"/>
  <c r="BQ40" i="42" s="1"/>
  <c r="BQ40" i="43" s="1"/>
  <c r="BQ40" i="44" s="1"/>
  <c r="BQ40" i="45" s="1"/>
  <c r="BQ40" i="46" s="1"/>
  <c r="BQ40" i="47" s="1"/>
  <c r="BQ40" i="48" s="1"/>
  <c r="BQ40" i="49" s="1"/>
  <c r="BQ40" i="50" s="1"/>
  <c r="BQ46" i="40"/>
  <c r="AK40" i="40"/>
  <c r="AK46" i="39"/>
  <c r="CZ40" i="41"/>
  <c r="CZ41" i="41" s="1"/>
  <c r="CZ46" i="40"/>
  <c r="CV40" i="41"/>
  <c r="N40" i="40"/>
  <c r="N46" i="39"/>
  <c r="N41" i="39"/>
  <c r="K40" i="39"/>
  <c r="K46" i="38"/>
  <c r="BH40" i="41"/>
  <c r="BH41" i="41" s="1"/>
  <c r="BH46" i="40"/>
  <c r="DP40" i="41"/>
  <c r="DP46" i="40"/>
  <c r="AN40" i="41"/>
  <c r="AN46" i="40"/>
  <c r="CI40" i="41"/>
  <c r="CI46" i="40"/>
  <c r="CI41" i="40"/>
  <c r="CS46" i="40"/>
  <c r="CS41" i="40"/>
  <c r="CS40" i="41"/>
  <c r="DL40" i="41"/>
  <c r="DL46" i="40"/>
  <c r="DL41" i="40"/>
  <c r="DV40" i="41"/>
  <c r="DV46" i="40"/>
  <c r="DV41" i="40"/>
  <c r="EA40" i="41"/>
  <c r="EA41" i="40"/>
  <c r="AP40" i="41"/>
  <c r="AP46" i="40"/>
  <c r="DN40" i="41"/>
  <c r="DN46" i="40"/>
  <c r="DS40" i="41"/>
  <c r="BI40" i="41"/>
  <c r="BI46" i="40"/>
  <c r="DF41" i="40"/>
  <c r="DN41" i="40"/>
  <c r="BE40" i="41"/>
  <c r="BE46" i="40"/>
  <c r="BE41" i="40"/>
  <c r="BX40" i="41"/>
  <c r="BX46" i="40"/>
  <c r="BX41" i="40"/>
  <c r="BM40" i="41"/>
  <c r="BM46" i="40"/>
  <c r="BM41" i="40"/>
  <c r="DO40" i="41"/>
  <c r="DO46" i="40"/>
  <c r="DO41" i="40"/>
  <c r="CH40" i="41"/>
  <c r="CH46" i="40"/>
  <c r="CH41" i="40"/>
  <c r="AL40" i="40"/>
  <c r="AL41" i="40" s="1"/>
  <c r="AL46" i="39"/>
  <c r="O40" i="40"/>
  <c r="O41" i="40" s="1"/>
  <c r="O46" i="39"/>
  <c r="U40" i="41"/>
  <c r="CE40" i="41"/>
  <c r="CE46" i="40"/>
  <c r="CE41" i="40"/>
  <c r="AD40" i="41"/>
  <c r="BY40" i="41"/>
  <c r="BY46" i="40"/>
  <c r="M40" i="39"/>
  <c r="M46" i="38"/>
  <c r="M41" i="38"/>
  <c r="AB40" i="41"/>
  <c r="AB46" i="40"/>
  <c r="W40" i="41"/>
  <c r="CD40" i="41"/>
  <c r="CD46" i="40"/>
  <c r="CD41" i="40"/>
  <c r="DX40" i="41"/>
  <c r="BU40" i="41"/>
  <c r="BU46" i="40"/>
  <c r="BU41" i="40"/>
  <c r="AC40" i="41"/>
  <c r="AC46" i="40"/>
  <c r="CL40" i="41"/>
  <c r="CL46" i="40"/>
  <c r="CL41" i="40"/>
  <c r="BR40" i="41"/>
  <c r="BL41" i="40"/>
  <c r="Z40" i="41"/>
  <c r="Z46" i="40"/>
  <c r="CN40" i="41"/>
  <c r="CN46" i="40"/>
  <c r="CN41" i="40"/>
  <c r="CT40" i="41"/>
  <c r="CT46" i="40"/>
  <c r="CT41" i="40"/>
  <c r="CO40" i="41"/>
  <c r="CO46" i="40"/>
  <c r="AO40" i="41"/>
  <c r="AO46" i="40"/>
  <c r="AE40" i="41"/>
  <c r="AE46" i="40"/>
  <c r="X40" i="41"/>
  <c r="BK40" i="41"/>
  <c r="DA40" i="41"/>
  <c r="DA46" i="40"/>
  <c r="DA41" i="40"/>
  <c r="P40" i="40"/>
  <c r="P46" i="39"/>
  <c r="CP40" i="60"/>
  <c r="DE40" i="45"/>
  <c r="DE40" i="46" s="1"/>
  <c r="DE40" i="47" s="1"/>
  <c r="DE40" i="48" s="1"/>
  <c r="DE40" i="49" s="1"/>
  <c r="DE40" i="50" s="1"/>
  <c r="DZ40" i="41"/>
  <c r="DZ41" i="40"/>
  <c r="DY40" i="41"/>
  <c r="DY41" i="41" s="1"/>
  <c r="DY41" i="40"/>
  <c r="DG40" i="41"/>
  <c r="CP39" i="42"/>
  <c r="CP46" i="41"/>
  <c r="BF40" i="41"/>
  <c r="BF46" i="41" s="1"/>
  <c r="BF41" i="40"/>
  <c r="P39" i="40"/>
  <c r="CF39" i="44"/>
  <c r="DY39" i="42"/>
  <c r="BJ41" i="40"/>
  <c r="BJ39" i="41"/>
  <c r="FB41" i="41"/>
  <c r="FB39" i="42"/>
  <c r="FC40" i="40"/>
  <c r="FC41" i="39"/>
  <c r="BK39" i="40"/>
  <c r="BK46" i="40" s="1"/>
  <c r="BK41" i="39"/>
  <c r="BR39" i="40"/>
  <c r="BR46" i="40" s="1"/>
  <c r="BR41" i="39"/>
  <c r="DC39" i="40"/>
  <c r="DC46" i="40" s="1"/>
  <c r="DC41" i="39"/>
  <c r="EZ41" i="39"/>
  <c r="EZ39" i="40"/>
  <c r="EM39" i="41"/>
  <c r="EM41" i="40"/>
  <c r="DS39" i="40"/>
  <c r="DS46" i="40" s="1"/>
  <c r="DS41" i="39"/>
  <c r="EU39" i="42"/>
  <c r="EU41" i="41"/>
  <c r="BH39" i="42"/>
  <c r="DG39" i="40"/>
  <c r="DG46" i="40" s="1"/>
  <c r="DG41" i="39"/>
  <c r="CV39" i="40"/>
  <c r="CV46" i="40" s="1"/>
  <c r="CV41" i="39"/>
  <c r="EL39" i="41"/>
  <c r="EL41" i="40"/>
  <c r="CQ41" i="39"/>
  <c r="CQ39" i="40"/>
  <c r="CQ46" i="40" s="1"/>
  <c r="L41" i="39"/>
  <c r="L39" i="40"/>
  <c r="AR39" i="41"/>
  <c r="AM41" i="40"/>
  <c r="AM39" i="41"/>
  <c r="V41" i="38"/>
  <c r="V39" i="39"/>
  <c r="V46" i="39" s="1"/>
  <c r="AO39" i="41"/>
  <c r="AO41" i="40"/>
  <c r="AB41" i="40"/>
  <c r="AB39" i="41"/>
  <c r="U41" i="38"/>
  <c r="U39" i="39"/>
  <c r="U46" i="39" s="1"/>
  <c r="R41" i="40"/>
  <c r="R39" i="41"/>
  <c r="AJ39" i="40"/>
  <c r="AJ46" i="40" s="1"/>
  <c r="AJ41" i="39"/>
  <c r="O39" i="41"/>
  <c r="AE41" i="40"/>
  <c r="AE39" i="41"/>
  <c r="Y41" i="40"/>
  <c r="Y39" i="41"/>
  <c r="S41" i="38"/>
  <c r="S39" i="39"/>
  <c r="S46" i="39" s="1"/>
  <c r="AD39" i="40"/>
  <c r="AD46" i="40" s="1"/>
  <c r="AD41" i="39"/>
  <c r="W41" i="39"/>
  <c r="W39" i="40"/>
  <c r="W46" i="40" s="1"/>
  <c r="AQ41" i="40"/>
  <c r="AQ39" i="41"/>
  <c r="T41" i="40"/>
  <c r="T39" i="41"/>
  <c r="AP39" i="41"/>
  <c r="AP41" i="40"/>
  <c r="AA41" i="38"/>
  <c r="AA39" i="39"/>
  <c r="AA46" i="39" s="1"/>
  <c r="Q41" i="40"/>
  <c r="Q39" i="41"/>
  <c r="K39" i="40"/>
  <c r="Z41" i="40"/>
  <c r="Z39" i="41"/>
  <c r="X41" i="38"/>
  <c r="X39" i="39"/>
  <c r="X46" i="39" s="1"/>
  <c r="AL39" i="41"/>
  <c r="EO41" i="43"/>
  <c r="EO39" i="44"/>
  <c r="CT39" i="44"/>
  <c r="CY39" i="44"/>
  <c r="BA39" i="41"/>
  <c r="ED41" i="43"/>
  <c r="ED39" i="44"/>
  <c r="BO39" i="44"/>
  <c r="BZ39" i="44"/>
  <c r="BW39" i="44"/>
  <c r="BS39" i="44"/>
  <c r="CU39" i="44"/>
  <c r="FC39" i="44"/>
  <c r="DI39" i="44"/>
  <c r="BU39" i="44"/>
  <c r="AX39" i="44"/>
  <c r="CI39" i="44"/>
  <c r="CL39" i="44"/>
  <c r="EH41" i="43"/>
  <c r="EH39" i="44"/>
  <c r="DU39" i="41"/>
  <c r="DU41" i="40"/>
  <c r="EK41" i="40"/>
  <c r="EK39" i="41"/>
  <c r="CK39" i="44"/>
  <c r="BY41" i="40"/>
  <c r="BY39" i="41"/>
  <c r="CJ41" i="40"/>
  <c r="CJ39" i="41"/>
  <c r="BB39" i="42"/>
  <c r="AG39" i="44"/>
  <c r="BI39" i="41"/>
  <c r="BI41" i="40"/>
  <c r="CO41" i="40"/>
  <c r="CO39" i="41"/>
  <c r="DQ39" i="44"/>
  <c r="AF39" i="41"/>
  <c r="AF41" i="40"/>
  <c r="CZ39" i="42"/>
  <c r="CZ39" i="43" s="1"/>
  <c r="CE39" i="44"/>
  <c r="FA39" i="41"/>
  <c r="FA41" i="40"/>
  <c r="CA39" i="43"/>
  <c r="ER39" i="44"/>
  <c r="ER41" i="43"/>
  <c r="AH39" i="44"/>
  <c r="CG39" i="41"/>
  <c r="CG41" i="40"/>
  <c r="BX39" i="44"/>
  <c r="CC39" i="44"/>
  <c r="EN39" i="41"/>
  <c r="EN41" i="40"/>
  <c r="AC39" i="41"/>
  <c r="AC41" i="40"/>
  <c r="FF41" i="43"/>
  <c r="FF39" i="44"/>
  <c r="CR39" i="41"/>
  <c r="CR41" i="40"/>
  <c r="DO39" i="44"/>
  <c r="BD39" i="41"/>
  <c r="BD41" i="40"/>
  <c r="DX41" i="40"/>
  <c r="DX39" i="41"/>
  <c r="AY39" i="44"/>
  <c r="BQ41" i="40"/>
  <c r="BQ39" i="41"/>
  <c r="M39" i="41"/>
  <c r="DF39" i="42"/>
  <c r="ET41" i="43"/>
  <c r="ET39" i="44"/>
  <c r="DW39" i="44"/>
  <c r="AU39" i="44"/>
  <c r="FD39" i="41"/>
  <c r="FD41" i="40"/>
  <c r="DM41" i="40"/>
  <c r="DM39" i="41"/>
  <c r="EW41" i="43"/>
  <c r="EW39" i="44"/>
  <c r="AK39" i="41"/>
  <c r="DN39" i="42"/>
  <c r="AN39" i="41"/>
  <c r="AN41" i="40"/>
  <c r="BE39" i="44"/>
  <c r="BN39" i="44"/>
  <c r="EP39" i="44"/>
  <c r="EP41" i="43"/>
  <c r="DH39" i="41"/>
  <c r="DH41" i="40"/>
  <c r="BL39" i="42"/>
  <c r="BF39" i="44"/>
  <c r="CM39" i="44"/>
  <c r="EG40" i="41"/>
  <c r="EG41" i="40"/>
  <c r="DK39" i="42"/>
  <c r="CB39" i="41"/>
  <c r="CB41" i="40"/>
  <c r="CW41" i="40"/>
  <c r="CW39" i="41"/>
  <c r="CD39" i="44"/>
  <c r="BG39" i="44"/>
  <c r="AT39" i="42"/>
  <c r="ES41" i="40"/>
  <c r="ES39" i="41"/>
  <c r="DD39" i="44"/>
  <c r="CS39" i="44"/>
  <c r="DJ39" i="44"/>
  <c r="BM39" i="44"/>
  <c r="EV41" i="40"/>
  <c r="EV39" i="41"/>
  <c r="BC39" i="44"/>
  <c r="AI39" i="42"/>
  <c r="BV39" i="44"/>
  <c r="DE39" i="41"/>
  <c r="DE46" i="41" s="1"/>
  <c r="DE41" i="40"/>
  <c r="EF41" i="41"/>
  <c r="EF39" i="42"/>
  <c r="EE39" i="44"/>
  <c r="EE41" i="43"/>
  <c r="DB39" i="44"/>
  <c r="FE41" i="43"/>
  <c r="FE39" i="44"/>
  <c r="DA39" i="44"/>
  <c r="EG39" i="44"/>
  <c r="AW39" i="44"/>
  <c r="DT39" i="44"/>
  <c r="DR39" i="44"/>
  <c r="AV39" i="41"/>
  <c r="AV41" i="40"/>
  <c r="BT39" i="44"/>
  <c r="CN39" i="44"/>
  <c r="N39" i="42"/>
  <c r="AS41" i="40"/>
  <c r="AS39" i="41"/>
  <c r="EC39" i="41"/>
  <c r="EC41" i="40"/>
  <c r="DP39" i="41"/>
  <c r="DP41" i="40"/>
  <c r="DL39" i="45"/>
  <c r="EJ41" i="44"/>
  <c r="EJ39" i="45"/>
  <c r="EB39" i="45"/>
  <c r="CX39" i="45"/>
  <c r="EA39" i="45"/>
  <c r="FG41" i="44"/>
  <c r="FG39" i="45"/>
  <c r="EI41" i="44"/>
  <c r="EI39" i="45"/>
  <c r="EQ41" i="44"/>
  <c r="EQ39" i="45"/>
  <c r="BP39" i="45"/>
  <c r="DV39" i="45"/>
  <c r="AZ39" i="45"/>
  <c r="DZ39" i="45"/>
  <c r="CH39" i="45"/>
  <c r="EX41" i="44"/>
  <c r="EX39" i="45"/>
  <c r="EY41" i="44"/>
  <c r="EY39" i="45"/>
  <c r="BQ46" i="41" l="1"/>
  <c r="CO40" i="42"/>
  <c r="CO46" i="41"/>
  <c r="AS40" i="42"/>
  <c r="AS46" i="41"/>
  <c r="CT40" i="42"/>
  <c r="CT46" i="41"/>
  <c r="CT41" i="41"/>
  <c r="DH40" i="42"/>
  <c r="DH46" i="41"/>
  <c r="BJ40" i="42"/>
  <c r="BJ46" i="41"/>
  <c r="AA40" i="42"/>
  <c r="CM40" i="42"/>
  <c r="CM46" i="41"/>
  <c r="CM41" i="41"/>
  <c r="AX40" i="42"/>
  <c r="AX46" i="41"/>
  <c r="AX41" i="41"/>
  <c r="M40" i="40"/>
  <c r="M46" i="39"/>
  <c r="M41" i="39"/>
  <c r="BE40" i="42"/>
  <c r="BE46" i="41"/>
  <c r="BE41" i="41"/>
  <c r="CJ40" i="42"/>
  <c r="CJ46" i="41"/>
  <c r="DW40" i="42"/>
  <c r="DW46" i="41"/>
  <c r="DW41" i="41"/>
  <c r="BY40" i="42"/>
  <c r="BY46" i="41"/>
  <c r="DP40" i="42"/>
  <c r="DP46" i="41"/>
  <c r="BZ40" i="42"/>
  <c r="BZ46" i="41"/>
  <c r="BZ41" i="41"/>
  <c r="BV40" i="42"/>
  <c r="BV46" i="41"/>
  <c r="BV41" i="41"/>
  <c r="AU40" i="42"/>
  <c r="AU46" i="41"/>
  <c r="AU41" i="41"/>
  <c r="CN40" i="42"/>
  <c r="CN46" i="41"/>
  <c r="CN41" i="41"/>
  <c r="Q40" i="42"/>
  <c r="Q46" i="41"/>
  <c r="AD40" i="42"/>
  <c r="BH40" i="42"/>
  <c r="BH41" i="42" s="1"/>
  <c r="BH46" i="41"/>
  <c r="CU40" i="42"/>
  <c r="CU46" i="41"/>
  <c r="CU41" i="41"/>
  <c r="AY40" i="42"/>
  <c r="AY46" i="41"/>
  <c r="AY41" i="41"/>
  <c r="Z40" i="42"/>
  <c r="Z46" i="41"/>
  <c r="BI40" i="42"/>
  <c r="BI46" i="41"/>
  <c r="DQ40" i="42"/>
  <c r="DQ46" i="41"/>
  <c r="DQ41" i="41"/>
  <c r="DI40" i="42"/>
  <c r="DI41" i="41"/>
  <c r="DI46" i="41"/>
  <c r="BX46" i="41"/>
  <c r="BX40" i="42"/>
  <c r="BX41" i="41"/>
  <c r="AN40" i="42"/>
  <c r="AN46" i="41"/>
  <c r="AF46" i="41"/>
  <c r="AF40" i="42"/>
  <c r="CA40" i="42"/>
  <c r="CA46" i="41"/>
  <c r="CA41" i="41"/>
  <c r="BR40" i="42"/>
  <c r="DN40" i="42"/>
  <c r="DN46" i="41"/>
  <c r="O40" i="41"/>
  <c r="O41" i="41" s="1"/>
  <c r="O46" i="40"/>
  <c r="AP40" i="42"/>
  <c r="AP46" i="41"/>
  <c r="Y40" i="42"/>
  <c r="Y46" i="41"/>
  <c r="P40" i="41"/>
  <c r="P46" i="40"/>
  <c r="BN46" i="41"/>
  <c r="BN40" i="42"/>
  <c r="BN41" i="41"/>
  <c r="DU40" i="42"/>
  <c r="DU46" i="41"/>
  <c r="CR40" i="42"/>
  <c r="CR46" i="41"/>
  <c r="AL40" i="41"/>
  <c r="AL41" i="41" s="1"/>
  <c r="AL46" i="40"/>
  <c r="CZ40" i="42"/>
  <c r="CZ46" i="41"/>
  <c r="CY40" i="42"/>
  <c r="CY46" i="41"/>
  <c r="CY41" i="41"/>
  <c r="DA40" i="42"/>
  <c r="DA46" i="41"/>
  <c r="DA41" i="41"/>
  <c r="AC40" i="42"/>
  <c r="AC46" i="41"/>
  <c r="CK40" i="42"/>
  <c r="CK46" i="41"/>
  <c r="CK41" i="41"/>
  <c r="DD40" i="42"/>
  <c r="DD46" i="41"/>
  <c r="DD41" i="41"/>
  <c r="BB40" i="42"/>
  <c r="BB41" i="42" s="1"/>
  <c r="BB46" i="41"/>
  <c r="BL40" i="42"/>
  <c r="BL41" i="42" s="1"/>
  <c r="BL46" i="41"/>
  <c r="CC40" i="42"/>
  <c r="CC46" i="41"/>
  <c r="CC41" i="41"/>
  <c r="BA40" i="41"/>
  <c r="BA41" i="41" s="1"/>
  <c r="BA46" i="40"/>
  <c r="CV40" i="42"/>
  <c r="L40" i="41"/>
  <c r="L46" i="40"/>
  <c r="CL40" i="42"/>
  <c r="CL46" i="41"/>
  <c r="CL41" i="41"/>
  <c r="R40" i="42"/>
  <c r="R46" i="41"/>
  <c r="EA40" i="42"/>
  <c r="EA41" i="41"/>
  <c r="AK40" i="41"/>
  <c r="AK41" i="41" s="1"/>
  <c r="AK46" i="40"/>
  <c r="BK40" i="42"/>
  <c r="DV40" i="42"/>
  <c r="DV46" i="41"/>
  <c r="DV41" i="41"/>
  <c r="AG40" i="42"/>
  <c r="AG46" i="41"/>
  <c r="AG41" i="41"/>
  <c r="BC40" i="42"/>
  <c r="BC46" i="41"/>
  <c r="BC41" i="41"/>
  <c r="DJ40" i="42"/>
  <c r="DJ46" i="41"/>
  <c r="DJ41" i="41"/>
  <c r="AR40" i="41"/>
  <c r="AR46" i="40"/>
  <c r="U40" i="42"/>
  <c r="S40" i="42"/>
  <c r="CB40" i="42"/>
  <c r="CB46" i="41"/>
  <c r="DX40" i="42"/>
  <c r="DL40" i="42"/>
  <c r="DL46" i="41"/>
  <c r="DL41" i="41"/>
  <c r="BW40" i="41"/>
  <c r="BW46" i="40"/>
  <c r="BW41" i="40"/>
  <c r="P41" i="40"/>
  <c r="BO40" i="42"/>
  <c r="BO46" i="41"/>
  <c r="BO41" i="41"/>
  <c r="BT40" i="42"/>
  <c r="BT46" i="41"/>
  <c r="BT41" i="41"/>
  <c r="AK41" i="40"/>
  <c r="EB40" i="42"/>
  <c r="EB41" i="41"/>
  <c r="V40" i="42"/>
  <c r="DK40" i="42"/>
  <c r="DK41" i="42" s="1"/>
  <c r="DK46" i="41"/>
  <c r="CQ40" i="42"/>
  <c r="AJ40" i="42"/>
  <c r="CE40" i="42"/>
  <c r="CE46" i="41"/>
  <c r="CE41" i="41"/>
  <c r="CG40" i="42"/>
  <c r="CG46" i="41"/>
  <c r="DE40" i="51"/>
  <c r="BQ40" i="51"/>
  <c r="BP40" i="42"/>
  <c r="BP46" i="41"/>
  <c r="BP41" i="41"/>
  <c r="X40" i="42"/>
  <c r="CF40" i="42"/>
  <c r="CF46" i="41"/>
  <c r="CF41" i="41"/>
  <c r="DO40" i="42"/>
  <c r="DO46" i="41"/>
  <c r="DO41" i="41"/>
  <c r="CX40" i="42"/>
  <c r="CX46" i="41"/>
  <c r="CX41" i="41"/>
  <c r="CD40" i="42"/>
  <c r="CD46" i="41"/>
  <c r="CD41" i="41"/>
  <c r="BG40" i="42"/>
  <c r="BG46" i="41"/>
  <c r="BG41" i="41"/>
  <c r="AZ40" i="42"/>
  <c r="AZ46" i="41"/>
  <c r="AZ41" i="41"/>
  <c r="AO40" i="42"/>
  <c r="AO46" i="41"/>
  <c r="W40" i="42"/>
  <c r="BM40" i="42"/>
  <c r="BM46" i="41"/>
  <c r="BM41" i="41"/>
  <c r="AH40" i="42"/>
  <c r="AH46" i="41"/>
  <c r="AH41" i="41"/>
  <c r="AB40" i="42"/>
  <c r="AB46" i="41"/>
  <c r="CI40" i="42"/>
  <c r="CI46" i="41"/>
  <c r="CI41" i="41"/>
  <c r="AI40" i="42"/>
  <c r="AI41" i="42" s="1"/>
  <c r="AI46" i="41"/>
  <c r="K40" i="40"/>
  <c r="K41" i="40" s="1"/>
  <c r="K46" i="39"/>
  <c r="DS40" i="42"/>
  <c r="T40" i="42"/>
  <c r="T46" i="41"/>
  <c r="N40" i="41"/>
  <c r="N46" i="40"/>
  <c r="N41" i="40"/>
  <c r="DF40" i="42"/>
  <c r="DF41" i="42" s="1"/>
  <c r="DF46" i="41"/>
  <c r="AW46" i="41"/>
  <c r="AW40" i="42"/>
  <c r="AW41" i="41"/>
  <c r="AV40" i="42"/>
  <c r="AV46" i="41"/>
  <c r="K41" i="39"/>
  <c r="BU40" i="42"/>
  <c r="BU46" i="41"/>
  <c r="BU41" i="41"/>
  <c r="CH40" i="42"/>
  <c r="CH46" i="41"/>
  <c r="CH41" i="41"/>
  <c r="DT40" i="42"/>
  <c r="DT46" i="41"/>
  <c r="DT41" i="41"/>
  <c r="AT40" i="42"/>
  <c r="AT41" i="42" s="1"/>
  <c r="AT46" i="41"/>
  <c r="DN41" i="41"/>
  <c r="AQ40" i="42"/>
  <c r="AQ46" i="41"/>
  <c r="DC40" i="42"/>
  <c r="AM40" i="42"/>
  <c r="AM46" i="41"/>
  <c r="CS40" i="42"/>
  <c r="CS41" i="41"/>
  <c r="CS46" i="41"/>
  <c r="AE40" i="42"/>
  <c r="AE46" i="41"/>
  <c r="BS40" i="42"/>
  <c r="BS46" i="41"/>
  <c r="BS41" i="41"/>
  <c r="DR40" i="42"/>
  <c r="DR46" i="41"/>
  <c r="DR41" i="41"/>
  <c r="BD40" i="42"/>
  <c r="BD46" i="41"/>
  <c r="DB40" i="42"/>
  <c r="DB46" i="41"/>
  <c r="DB41" i="41"/>
  <c r="DM40" i="42"/>
  <c r="DM46" i="41"/>
  <c r="CW40" i="42"/>
  <c r="CW46" i="41"/>
  <c r="DZ40" i="42"/>
  <c r="DZ41" i="41"/>
  <c r="DY40" i="42"/>
  <c r="DY41" i="42" s="1"/>
  <c r="DG40" i="42"/>
  <c r="CP46" i="42"/>
  <c r="CP41" i="42"/>
  <c r="CP39" i="43"/>
  <c r="BF40" i="42"/>
  <c r="BF46" i="42" s="1"/>
  <c r="BF41" i="41"/>
  <c r="P39" i="41"/>
  <c r="P39" i="42" s="1"/>
  <c r="CF39" i="45"/>
  <c r="DY39" i="43"/>
  <c r="BJ39" i="42"/>
  <c r="BJ41" i="41"/>
  <c r="FB41" i="42"/>
  <c r="FB39" i="43"/>
  <c r="FC40" i="41"/>
  <c r="FC41" i="40"/>
  <c r="BK41" i="40"/>
  <c r="BK39" i="41"/>
  <c r="BK46" i="41" s="1"/>
  <c r="BR41" i="40"/>
  <c r="BR39" i="41"/>
  <c r="BR46" i="41" s="1"/>
  <c r="DC41" i="40"/>
  <c r="DC39" i="41"/>
  <c r="DC46" i="41" s="1"/>
  <c r="EZ41" i="40"/>
  <c r="EZ39" i="41"/>
  <c r="EM41" i="41"/>
  <c r="EM39" i="42"/>
  <c r="DS39" i="41"/>
  <c r="DS46" i="41" s="1"/>
  <c r="DS41" i="40"/>
  <c r="EU41" i="42"/>
  <c r="EU39" i="43"/>
  <c r="BH39" i="43"/>
  <c r="DG41" i="40"/>
  <c r="DG39" i="41"/>
  <c r="DG46" i="41" s="1"/>
  <c r="CV39" i="41"/>
  <c r="CV46" i="41" s="1"/>
  <c r="CV41" i="40"/>
  <c r="EL41" i="41"/>
  <c r="EL39" i="42"/>
  <c r="CQ41" i="40"/>
  <c r="CQ39" i="41"/>
  <c r="CQ46" i="41" s="1"/>
  <c r="Q41" i="41"/>
  <c r="Q39" i="42"/>
  <c r="AL39" i="42"/>
  <c r="X41" i="39"/>
  <c r="X39" i="40"/>
  <c r="X46" i="40" s="1"/>
  <c r="AA41" i="39"/>
  <c r="AA39" i="40"/>
  <c r="AA46" i="40" s="1"/>
  <c r="W41" i="40"/>
  <c r="W39" i="41"/>
  <c r="W46" i="41" s="1"/>
  <c r="AE41" i="41"/>
  <c r="AE39" i="42"/>
  <c r="U41" i="39"/>
  <c r="U39" i="40"/>
  <c r="U46" i="40" s="1"/>
  <c r="AM39" i="42"/>
  <c r="AM41" i="41"/>
  <c r="V41" i="39"/>
  <c r="V39" i="40"/>
  <c r="V46" i="40" s="1"/>
  <c r="Z39" i="42"/>
  <c r="Z41" i="41"/>
  <c r="O39" i="42"/>
  <c r="AB39" i="42"/>
  <c r="AB41" i="41"/>
  <c r="AR39" i="42"/>
  <c r="AQ41" i="41"/>
  <c r="AQ39" i="42"/>
  <c r="AP41" i="41"/>
  <c r="AP39" i="42"/>
  <c r="AD41" i="40"/>
  <c r="AD39" i="41"/>
  <c r="AD46" i="41" s="1"/>
  <c r="Y41" i="41"/>
  <c r="Y39" i="42"/>
  <c r="T41" i="41"/>
  <c r="T39" i="42"/>
  <c r="S41" i="39"/>
  <c r="S39" i="40"/>
  <c r="S46" i="40" s="1"/>
  <c r="L41" i="40"/>
  <c r="L39" i="41"/>
  <c r="R41" i="41"/>
  <c r="R39" i="42"/>
  <c r="K39" i="41"/>
  <c r="AJ41" i="40"/>
  <c r="AJ39" i="41"/>
  <c r="AJ46" i="41" s="1"/>
  <c r="AO41" i="41"/>
  <c r="AO39" i="42"/>
  <c r="EO41" i="44"/>
  <c r="EO39" i="45"/>
  <c r="BY41" i="41"/>
  <c r="BY39" i="42"/>
  <c r="BA39" i="42"/>
  <c r="DU39" i="42"/>
  <c r="DU41" i="41"/>
  <c r="AX39" i="45"/>
  <c r="FC39" i="45"/>
  <c r="BW39" i="45"/>
  <c r="AG39" i="45"/>
  <c r="CK39" i="45"/>
  <c r="EK41" i="41"/>
  <c r="EK39" i="42"/>
  <c r="EH41" i="44"/>
  <c r="EH39" i="45"/>
  <c r="BU39" i="45"/>
  <c r="CU39" i="45"/>
  <c r="BZ39" i="45"/>
  <c r="CL39" i="45"/>
  <c r="BS39" i="45"/>
  <c r="BO39" i="45"/>
  <c r="BB39" i="43"/>
  <c r="CY39" i="45"/>
  <c r="CJ41" i="41"/>
  <c r="CJ39" i="42"/>
  <c r="CI39" i="45"/>
  <c r="DI39" i="45"/>
  <c r="ED41" i="44"/>
  <c r="ED39" i="45"/>
  <c r="CT39" i="45"/>
  <c r="CS39" i="45"/>
  <c r="EE41" i="44"/>
  <c r="EE39" i="45"/>
  <c r="DH39" i="42"/>
  <c r="DH41" i="41"/>
  <c r="AN41" i="41"/>
  <c r="AN39" i="42"/>
  <c r="DF39" i="43"/>
  <c r="BD39" i="42"/>
  <c r="BD41" i="41"/>
  <c r="AC39" i="42"/>
  <c r="AC41" i="41"/>
  <c r="AF39" i="42"/>
  <c r="AF41" i="41"/>
  <c r="BG39" i="45"/>
  <c r="DR39" i="45"/>
  <c r="CN39" i="45"/>
  <c r="DT39" i="45"/>
  <c r="AI39" i="43"/>
  <c r="BM39" i="45"/>
  <c r="DD39" i="45"/>
  <c r="CW41" i="41"/>
  <c r="CW39" i="42"/>
  <c r="BF39" i="45"/>
  <c r="AY39" i="45"/>
  <c r="DQ39" i="45"/>
  <c r="BQ41" i="41"/>
  <c r="BQ39" i="42"/>
  <c r="BQ46" i="42" s="1"/>
  <c r="DW39" i="45"/>
  <c r="EN41" i="41"/>
  <c r="EN39" i="42"/>
  <c r="N39" i="43"/>
  <c r="BT39" i="45"/>
  <c r="AW39" i="45"/>
  <c r="FE41" i="44"/>
  <c r="FE39" i="45"/>
  <c r="EF41" i="42"/>
  <c r="EF39" i="43"/>
  <c r="ES41" i="41"/>
  <c r="ES39" i="42"/>
  <c r="BE39" i="45"/>
  <c r="AK39" i="42"/>
  <c r="ET41" i="44"/>
  <c r="ET39" i="45"/>
  <c r="DX39" i="42"/>
  <c r="DX41" i="41"/>
  <c r="CC39" i="45"/>
  <c r="BX39" i="45"/>
  <c r="CE39" i="45"/>
  <c r="CO39" i="42"/>
  <c r="CO41" i="41"/>
  <c r="EV41" i="41"/>
  <c r="EV39" i="42"/>
  <c r="DN39" i="43"/>
  <c r="FA41" i="41"/>
  <c r="FA39" i="42"/>
  <c r="EC39" i="42"/>
  <c r="EC41" i="41"/>
  <c r="BC39" i="45"/>
  <c r="DJ39" i="45"/>
  <c r="EP41" i="44"/>
  <c r="EP39" i="45"/>
  <c r="FD41" i="41"/>
  <c r="FD39" i="42"/>
  <c r="CR39" i="42"/>
  <c r="CR41" i="41"/>
  <c r="ER39" i="45"/>
  <c r="ER41" i="44"/>
  <c r="DA39" i="45"/>
  <c r="DM41" i="41"/>
  <c r="DM39" i="42"/>
  <c r="EG40" i="42"/>
  <c r="EG41" i="41"/>
  <c r="AS41" i="41"/>
  <c r="AS39" i="42"/>
  <c r="DB39" i="45"/>
  <c r="CD39" i="45"/>
  <c r="CM39" i="45"/>
  <c r="BN39" i="45"/>
  <c r="EW41" i="44"/>
  <c r="EW39" i="45"/>
  <c r="M39" i="42"/>
  <c r="FF39" i="45"/>
  <c r="FF41" i="44"/>
  <c r="CA39" i="44"/>
  <c r="BV39" i="45"/>
  <c r="DK39" i="43"/>
  <c r="AU39" i="45"/>
  <c r="AH39" i="45"/>
  <c r="DO39" i="45"/>
  <c r="AV39" i="42"/>
  <c r="AV41" i="41"/>
  <c r="EG39" i="45"/>
  <c r="DE41" i="41"/>
  <c r="DE39" i="42"/>
  <c r="DE46" i="42" s="1"/>
  <c r="AT39" i="43"/>
  <c r="CB41" i="41"/>
  <c r="CB39" i="42"/>
  <c r="BL39" i="43"/>
  <c r="CG41" i="41"/>
  <c r="CG39" i="42"/>
  <c r="BI41" i="41"/>
  <c r="BI39" i="42"/>
  <c r="DP41" i="41"/>
  <c r="DP39" i="42"/>
  <c r="EI39" i="46"/>
  <c r="EI41" i="45"/>
  <c r="EB39" i="46"/>
  <c r="DL39" i="46"/>
  <c r="CH39" i="46"/>
  <c r="DV39" i="46"/>
  <c r="EA39" i="46"/>
  <c r="EJ41" i="45"/>
  <c r="EJ39" i="46"/>
  <c r="EY41" i="45"/>
  <c r="EY39" i="46"/>
  <c r="AZ39" i="46"/>
  <c r="BP39" i="46"/>
  <c r="EQ41" i="45"/>
  <c r="EQ39" i="46"/>
  <c r="FG41" i="45"/>
  <c r="FG39" i="46"/>
  <c r="CX39" i="46"/>
  <c r="EX41" i="45"/>
  <c r="EX39" i="46"/>
  <c r="DZ39" i="46"/>
  <c r="CZ41" i="42" l="1"/>
  <c r="CZ40" i="43"/>
  <c r="DN40" i="43"/>
  <c r="DN40" i="44" s="1"/>
  <c r="DN40" i="45" s="1"/>
  <c r="DN40" i="46" s="1"/>
  <c r="DN40" i="47" s="1"/>
  <c r="DN40" i="48" s="1"/>
  <c r="DN40" i="49" s="1"/>
  <c r="DN40" i="50" s="1"/>
  <c r="DN40" i="51" s="1"/>
  <c r="DN40" i="60" s="1"/>
  <c r="DN46" i="42"/>
  <c r="DA40" i="43"/>
  <c r="DA46" i="42"/>
  <c r="DA41" i="42"/>
  <c r="CD40" i="43"/>
  <c r="CD46" i="42"/>
  <c r="CD41" i="42"/>
  <c r="DS40" i="43"/>
  <c r="DS40" i="44" s="1"/>
  <c r="DS40" i="45" s="1"/>
  <c r="DS40" i="46" s="1"/>
  <c r="DS40" i="47" s="1"/>
  <c r="DS40" i="48" s="1"/>
  <c r="DS40" i="49" s="1"/>
  <c r="DS40" i="50" s="1"/>
  <c r="U40" i="43"/>
  <c r="U40" i="44" s="1"/>
  <c r="U40" i="45" s="1"/>
  <c r="U40" i="46" s="1"/>
  <c r="U40" i="47" s="1"/>
  <c r="U40" i="48" s="1"/>
  <c r="U40" i="49" s="1"/>
  <c r="U40" i="50" s="1"/>
  <c r="U40" i="51" s="1"/>
  <c r="U40" i="60" s="1"/>
  <c r="BH40" i="43"/>
  <c r="BH40" i="44" s="1"/>
  <c r="BH40" i="45" s="1"/>
  <c r="BH40" i="46" s="1"/>
  <c r="BH40" i="47" s="1"/>
  <c r="BH40" i="48" s="1"/>
  <c r="BH40" i="49" s="1"/>
  <c r="BH40" i="50" s="1"/>
  <c r="BH40" i="51" s="1"/>
  <c r="BH40" i="60" s="1"/>
  <c r="BH46" i="42"/>
  <c r="AQ40" i="43"/>
  <c r="AQ40" i="44" s="1"/>
  <c r="AQ40" i="45" s="1"/>
  <c r="AQ40" i="46" s="1"/>
  <c r="AQ40" i="47" s="1"/>
  <c r="AQ40" i="48" s="1"/>
  <c r="AQ40" i="49" s="1"/>
  <c r="AQ40" i="50" s="1"/>
  <c r="AQ40" i="51" s="1"/>
  <c r="AQ40" i="60" s="1"/>
  <c r="AQ46" i="42"/>
  <c r="DK40" i="43"/>
  <c r="DK40" i="44" s="1"/>
  <c r="DK40" i="45" s="1"/>
  <c r="DK40" i="46" s="1"/>
  <c r="DK40" i="47" s="1"/>
  <c r="DK40" i="48" s="1"/>
  <c r="DK40" i="49" s="1"/>
  <c r="DK40" i="50" s="1"/>
  <c r="DK46" i="42"/>
  <c r="CL40" i="43"/>
  <c r="CL46" i="42"/>
  <c r="CL41" i="42"/>
  <c r="K40" i="41"/>
  <c r="K46" i="40"/>
  <c r="AR46" i="41"/>
  <c r="AR40" i="42"/>
  <c r="AR41" i="42" s="1"/>
  <c r="CA40" i="43"/>
  <c r="CA46" i="42"/>
  <c r="CA41" i="42"/>
  <c r="AD40" i="43"/>
  <c r="AD40" i="44" s="1"/>
  <c r="AD40" i="45" s="1"/>
  <c r="AD40" i="46" s="1"/>
  <c r="AD40" i="47" s="1"/>
  <c r="AD40" i="48" s="1"/>
  <c r="AD40" i="49" s="1"/>
  <c r="AD40" i="50" s="1"/>
  <c r="AD40" i="51" s="1"/>
  <c r="AD40" i="60" s="1"/>
  <c r="M40" i="41"/>
  <c r="M46" i="40"/>
  <c r="M41" i="40"/>
  <c r="AZ40" i="43"/>
  <c r="AZ46" i="42"/>
  <c r="AZ41" i="42"/>
  <c r="AC40" i="43"/>
  <c r="AC40" i="44" s="1"/>
  <c r="AC40" i="45" s="1"/>
  <c r="AC40" i="46" s="1"/>
  <c r="AC40" i="47" s="1"/>
  <c r="AC40" i="48" s="1"/>
  <c r="AC40" i="49" s="1"/>
  <c r="AC40" i="50" s="1"/>
  <c r="AC40" i="51" s="1"/>
  <c r="AC40" i="60" s="1"/>
  <c r="AC46" i="42"/>
  <c r="N40" i="42"/>
  <c r="N46" i="41"/>
  <c r="N41" i="41"/>
  <c r="DC40" i="43"/>
  <c r="DC40" i="44" s="1"/>
  <c r="DC40" i="45" s="1"/>
  <c r="DC40" i="46" s="1"/>
  <c r="DC40" i="47" s="1"/>
  <c r="DC40" i="48" s="1"/>
  <c r="DC40" i="49" s="1"/>
  <c r="DC40" i="50" s="1"/>
  <c r="T40" i="43"/>
  <c r="T40" i="44" s="1"/>
  <c r="T40" i="45" s="1"/>
  <c r="T40" i="46" s="1"/>
  <c r="T40" i="47" s="1"/>
  <c r="T40" i="48" s="1"/>
  <c r="T40" i="49" s="1"/>
  <c r="T40" i="50" s="1"/>
  <c r="T40" i="51" s="1"/>
  <c r="T40" i="60" s="1"/>
  <c r="T46" i="42"/>
  <c r="CQ40" i="43"/>
  <c r="CQ40" i="44" s="1"/>
  <c r="CQ40" i="45" s="1"/>
  <c r="CQ40" i="46" s="1"/>
  <c r="CQ40" i="47" s="1"/>
  <c r="CQ40" i="48" s="1"/>
  <c r="CQ40" i="49" s="1"/>
  <c r="CQ40" i="50" s="1"/>
  <c r="CU40" i="43"/>
  <c r="CU46" i="42"/>
  <c r="CU41" i="42"/>
  <c r="CI40" i="43"/>
  <c r="CI46" i="42"/>
  <c r="CI41" i="42"/>
  <c r="BA40" i="42"/>
  <c r="BA41" i="42" s="1"/>
  <c r="BA46" i="41"/>
  <c r="BX40" i="43"/>
  <c r="BX46" i="42"/>
  <c r="BX41" i="42"/>
  <c r="AG40" i="43"/>
  <c r="AG46" i="42"/>
  <c r="AG41" i="42"/>
  <c r="CR40" i="43"/>
  <c r="CR40" i="44" s="1"/>
  <c r="CR40" i="45" s="1"/>
  <c r="CR40" i="46" s="1"/>
  <c r="CR40" i="47" s="1"/>
  <c r="CR40" i="48" s="1"/>
  <c r="CR40" i="49" s="1"/>
  <c r="CR40" i="50" s="1"/>
  <c r="CR40" i="51" s="1"/>
  <c r="CR40" i="60" s="1"/>
  <c r="CR46" i="42"/>
  <c r="AU40" i="43"/>
  <c r="AU46" i="42"/>
  <c r="AU41" i="42"/>
  <c r="AA40" i="43"/>
  <c r="AA40" i="44" s="1"/>
  <c r="AA40" i="45" s="1"/>
  <c r="AA40" i="46" s="1"/>
  <c r="AA40" i="47" s="1"/>
  <c r="AA40" i="48" s="1"/>
  <c r="AA40" i="49" s="1"/>
  <c r="AA40" i="50" s="1"/>
  <c r="AA40" i="51" s="1"/>
  <c r="AA40" i="60" s="1"/>
  <c r="X40" i="43"/>
  <c r="X40" i="44" s="1"/>
  <c r="X40" i="45" s="1"/>
  <c r="X40" i="46" s="1"/>
  <c r="X40" i="47" s="1"/>
  <c r="X40" i="48" s="1"/>
  <c r="X40" i="49" s="1"/>
  <c r="X40" i="50" s="1"/>
  <c r="CH40" i="43"/>
  <c r="CH46" i="42"/>
  <c r="CH41" i="42"/>
  <c r="AH40" i="43"/>
  <c r="AH46" i="42"/>
  <c r="AH41" i="42"/>
  <c r="BO40" i="43"/>
  <c r="BO46" i="42"/>
  <c r="BO41" i="42"/>
  <c r="CC40" i="43"/>
  <c r="CC46" i="42"/>
  <c r="CC41" i="42"/>
  <c r="DU40" i="43"/>
  <c r="DU40" i="44" s="1"/>
  <c r="DU40" i="45" s="1"/>
  <c r="DU40" i="46" s="1"/>
  <c r="DU40" i="47" s="1"/>
  <c r="DU40" i="48" s="1"/>
  <c r="DU40" i="49" s="1"/>
  <c r="DU40" i="50" s="1"/>
  <c r="DU40" i="51" s="1"/>
  <c r="DU40" i="60" s="1"/>
  <c r="DU46" i="42"/>
  <c r="BJ40" i="43"/>
  <c r="BJ40" i="44" s="1"/>
  <c r="BJ40" i="45" s="1"/>
  <c r="BJ40" i="46" s="1"/>
  <c r="BJ40" i="47" s="1"/>
  <c r="BJ40" i="48" s="1"/>
  <c r="BJ40" i="49" s="1"/>
  <c r="BJ40" i="50" s="1"/>
  <c r="BJ40" i="51" s="1"/>
  <c r="BJ40" i="60" s="1"/>
  <c r="BJ46" i="42"/>
  <c r="DW40" i="43"/>
  <c r="DW46" i="42"/>
  <c r="DW41" i="42"/>
  <c r="CB40" i="43"/>
  <c r="CB40" i="44" s="1"/>
  <c r="CB40" i="45" s="1"/>
  <c r="CB40" i="46" s="1"/>
  <c r="CB40" i="47" s="1"/>
  <c r="CB40" i="48" s="1"/>
  <c r="CB40" i="49" s="1"/>
  <c r="CB40" i="50" s="1"/>
  <c r="CB46" i="42"/>
  <c r="AM40" i="43"/>
  <c r="AM40" i="44" s="1"/>
  <c r="AM40" i="45" s="1"/>
  <c r="AM40" i="46" s="1"/>
  <c r="AM40" i="47" s="1"/>
  <c r="AM40" i="48" s="1"/>
  <c r="AM40" i="49" s="1"/>
  <c r="AM40" i="50" s="1"/>
  <c r="AM40" i="51" s="1"/>
  <c r="AM40" i="60" s="1"/>
  <c r="AM46" i="42"/>
  <c r="BE40" i="43"/>
  <c r="BE46" i="42"/>
  <c r="BE41" i="42"/>
  <c r="EB40" i="43"/>
  <c r="EB41" i="42"/>
  <c r="CN40" i="43"/>
  <c r="CN46" i="42"/>
  <c r="CN41" i="42"/>
  <c r="AB40" i="43"/>
  <c r="AB40" i="44" s="1"/>
  <c r="AB40" i="45" s="1"/>
  <c r="AB40" i="46" s="1"/>
  <c r="AB40" i="47" s="1"/>
  <c r="AB40" i="48" s="1"/>
  <c r="AB40" i="49" s="1"/>
  <c r="AB40" i="50" s="1"/>
  <c r="AB40" i="51" s="1"/>
  <c r="AB40" i="60" s="1"/>
  <c r="AB46" i="42"/>
  <c r="CM40" i="43"/>
  <c r="CM46" i="42"/>
  <c r="CM41" i="42"/>
  <c r="DB40" i="43"/>
  <c r="DB46" i="42"/>
  <c r="DB41" i="42"/>
  <c r="DT40" i="43"/>
  <c r="DT46" i="42"/>
  <c r="DT41" i="42"/>
  <c r="CF40" i="43"/>
  <c r="CF46" i="42"/>
  <c r="CF41" i="42"/>
  <c r="BT40" i="43"/>
  <c r="BT46" i="42"/>
  <c r="BT41" i="42"/>
  <c r="BD40" i="43"/>
  <c r="BD40" i="44" s="1"/>
  <c r="BD40" i="45" s="1"/>
  <c r="BD40" i="46" s="1"/>
  <c r="BD40" i="47" s="1"/>
  <c r="BD40" i="48" s="1"/>
  <c r="BD40" i="49" s="1"/>
  <c r="BD40" i="50" s="1"/>
  <c r="BD40" i="51" s="1"/>
  <c r="BD40" i="60" s="1"/>
  <c r="BD46" i="42"/>
  <c r="DV40" i="43"/>
  <c r="DV46" i="42"/>
  <c r="DV41" i="42"/>
  <c r="BV40" i="43"/>
  <c r="BV46" i="42"/>
  <c r="BV41" i="42"/>
  <c r="AJ40" i="43"/>
  <c r="AJ40" i="44" s="1"/>
  <c r="AJ40" i="45" s="1"/>
  <c r="AJ40" i="46" s="1"/>
  <c r="AJ40" i="47" s="1"/>
  <c r="AJ40" i="48" s="1"/>
  <c r="AJ40" i="49" s="1"/>
  <c r="AJ40" i="50" s="1"/>
  <c r="AY40" i="43"/>
  <c r="AY46" i="42"/>
  <c r="AY41" i="42"/>
  <c r="BG40" i="43"/>
  <c r="BG46" i="42"/>
  <c r="BG41" i="42"/>
  <c r="CY40" i="43"/>
  <c r="CY46" i="42"/>
  <c r="CY41" i="42"/>
  <c r="CV40" i="43"/>
  <c r="CV40" i="44" s="1"/>
  <c r="CV40" i="45" s="1"/>
  <c r="CV40" i="46" s="1"/>
  <c r="CV40" i="47" s="1"/>
  <c r="CV40" i="48" s="1"/>
  <c r="CV40" i="49" s="1"/>
  <c r="CV40" i="50" s="1"/>
  <c r="AN40" i="43"/>
  <c r="AN40" i="44" s="1"/>
  <c r="AN40" i="45" s="1"/>
  <c r="AN40" i="46" s="1"/>
  <c r="AN40" i="47" s="1"/>
  <c r="AN40" i="48" s="1"/>
  <c r="AN40" i="49" s="1"/>
  <c r="AN40" i="50" s="1"/>
  <c r="AN40" i="51" s="1"/>
  <c r="AN40" i="60" s="1"/>
  <c r="AN46" i="42"/>
  <c r="DH40" i="43"/>
  <c r="DH40" i="44" s="1"/>
  <c r="DH40" i="45" s="1"/>
  <c r="DH40" i="46" s="1"/>
  <c r="DH40" i="47" s="1"/>
  <c r="DH40" i="48" s="1"/>
  <c r="DH40" i="49" s="1"/>
  <c r="DH40" i="50" s="1"/>
  <c r="DH46" i="42"/>
  <c r="EA40" i="43"/>
  <c r="EA41" i="42"/>
  <c r="CJ40" i="43"/>
  <c r="CJ40" i="44" s="1"/>
  <c r="CJ40" i="45" s="1"/>
  <c r="CJ40" i="46" s="1"/>
  <c r="CJ40" i="47" s="1"/>
  <c r="CJ40" i="48" s="1"/>
  <c r="CJ40" i="49" s="1"/>
  <c r="CJ40" i="50" s="1"/>
  <c r="CJ46" i="42"/>
  <c r="BR40" i="43"/>
  <c r="BR40" i="44" s="1"/>
  <c r="BR40" i="45" s="1"/>
  <c r="BR40" i="46" s="1"/>
  <c r="BR40" i="47" s="1"/>
  <c r="BR40" i="48" s="1"/>
  <c r="BR40" i="49" s="1"/>
  <c r="BR40" i="50" s="1"/>
  <c r="BR40" i="51" s="1"/>
  <c r="BR40" i="60" s="1"/>
  <c r="V40" i="43"/>
  <c r="V40" i="44" s="1"/>
  <c r="V40" i="45" s="1"/>
  <c r="V40" i="46" s="1"/>
  <c r="V40" i="47" s="1"/>
  <c r="V40" i="48" s="1"/>
  <c r="V40" i="49" s="1"/>
  <c r="V40" i="50" s="1"/>
  <c r="V40" i="51" s="1"/>
  <c r="V40" i="60" s="1"/>
  <c r="L40" i="42"/>
  <c r="L46" i="41"/>
  <c r="AF40" i="43"/>
  <c r="AF40" i="44" s="1"/>
  <c r="AF40" i="45" s="1"/>
  <c r="AF40" i="46" s="1"/>
  <c r="AF40" i="47" s="1"/>
  <c r="AF40" i="48" s="1"/>
  <c r="AF40" i="49" s="1"/>
  <c r="AF40" i="50" s="1"/>
  <c r="AF40" i="51" s="1"/>
  <c r="AF40" i="60" s="1"/>
  <c r="AF46" i="42"/>
  <c r="AI40" i="43"/>
  <c r="AI40" i="44" s="1"/>
  <c r="AI40" i="45" s="1"/>
  <c r="AI40" i="46" s="1"/>
  <c r="AI40" i="47" s="1"/>
  <c r="AI40" i="48" s="1"/>
  <c r="AI40" i="49" s="1"/>
  <c r="AI40" i="50" s="1"/>
  <c r="AI46" i="42"/>
  <c r="DM40" i="43"/>
  <c r="DM40" i="44" s="1"/>
  <c r="DM40" i="45" s="1"/>
  <c r="DM40" i="46" s="1"/>
  <c r="DM40" i="47" s="1"/>
  <c r="DM40" i="48" s="1"/>
  <c r="DM40" i="49" s="1"/>
  <c r="DM40" i="50" s="1"/>
  <c r="DM40" i="51" s="1"/>
  <c r="DM40" i="60" s="1"/>
  <c r="DM46" i="42"/>
  <c r="BN46" i="42"/>
  <c r="BN41" i="42"/>
  <c r="BU40" i="43"/>
  <c r="BU46" i="42"/>
  <c r="BU41" i="42"/>
  <c r="BM40" i="43"/>
  <c r="BM46" i="42"/>
  <c r="BM41" i="42"/>
  <c r="DR41" i="42"/>
  <c r="DR40" i="43"/>
  <c r="DR46" i="42"/>
  <c r="BN40" i="43"/>
  <c r="CT40" i="43"/>
  <c r="CT46" i="42"/>
  <c r="CT41" i="42"/>
  <c r="DE40" i="60"/>
  <c r="BW40" i="42"/>
  <c r="BW46" i="41"/>
  <c r="BW41" i="41"/>
  <c r="BB40" i="43"/>
  <c r="BB40" i="44" s="1"/>
  <c r="BB40" i="45" s="1"/>
  <c r="BB40" i="46" s="1"/>
  <c r="BB40" i="47" s="1"/>
  <c r="BB40" i="48" s="1"/>
  <c r="BB40" i="49" s="1"/>
  <c r="BB40" i="50" s="1"/>
  <c r="BB40" i="51" s="1"/>
  <c r="BB40" i="60" s="1"/>
  <c r="BB46" i="42"/>
  <c r="P40" i="42"/>
  <c r="P41" i="42" s="1"/>
  <c r="P46" i="41"/>
  <c r="DP40" i="43"/>
  <c r="DP40" i="44" s="1"/>
  <c r="DP40" i="45" s="1"/>
  <c r="DP40" i="46" s="1"/>
  <c r="DP40" i="47" s="1"/>
  <c r="DP40" i="48" s="1"/>
  <c r="DP40" i="49" s="1"/>
  <c r="DP40" i="50" s="1"/>
  <c r="DP46" i="42"/>
  <c r="BS40" i="43"/>
  <c r="BS46" i="42"/>
  <c r="BS41" i="42"/>
  <c r="AV40" i="43"/>
  <c r="AV40" i="44" s="1"/>
  <c r="AV40" i="45" s="1"/>
  <c r="AV40" i="46" s="1"/>
  <c r="AV40" i="47" s="1"/>
  <c r="AV40" i="48" s="1"/>
  <c r="AV40" i="49" s="1"/>
  <c r="AV40" i="50" s="1"/>
  <c r="AV40" i="51" s="1"/>
  <c r="AV40" i="60" s="1"/>
  <c r="AV46" i="42"/>
  <c r="AO40" i="43"/>
  <c r="AO40" i="44" s="1"/>
  <c r="AO40" i="45" s="1"/>
  <c r="AO40" i="46" s="1"/>
  <c r="AO40" i="47" s="1"/>
  <c r="AO40" i="48" s="1"/>
  <c r="AO40" i="49" s="1"/>
  <c r="AO40" i="50" s="1"/>
  <c r="AO40" i="51" s="1"/>
  <c r="AO40" i="60" s="1"/>
  <c r="AO46" i="42"/>
  <c r="BI40" i="43"/>
  <c r="BI40" i="44" s="1"/>
  <c r="BI40" i="45" s="1"/>
  <c r="BI40" i="46" s="1"/>
  <c r="BI40" i="47" s="1"/>
  <c r="BI40" i="48" s="1"/>
  <c r="BI40" i="49" s="1"/>
  <c r="BI40" i="50" s="1"/>
  <c r="BI40" i="51" s="1"/>
  <c r="BI40" i="60" s="1"/>
  <c r="BI46" i="42"/>
  <c r="CG40" i="43"/>
  <c r="CG40" i="44" s="1"/>
  <c r="CG40" i="45" s="1"/>
  <c r="CG40" i="46" s="1"/>
  <c r="CG40" i="47" s="1"/>
  <c r="CG40" i="48" s="1"/>
  <c r="CG40" i="49" s="1"/>
  <c r="CG40" i="50" s="1"/>
  <c r="CG40" i="51" s="1"/>
  <c r="CG40" i="60" s="1"/>
  <c r="CG46" i="42"/>
  <c r="AK40" i="42"/>
  <c r="AK41" i="42" s="1"/>
  <c r="AK46" i="41"/>
  <c r="Y40" i="43"/>
  <c r="Y40" i="44" s="1"/>
  <c r="Y40" i="45" s="1"/>
  <c r="Y40" i="46" s="1"/>
  <c r="Y40" i="47" s="1"/>
  <c r="Y40" i="48" s="1"/>
  <c r="Y40" i="49" s="1"/>
  <c r="Y40" i="50" s="1"/>
  <c r="Y40" i="51" s="1"/>
  <c r="Y40" i="60" s="1"/>
  <c r="Y46" i="42"/>
  <c r="AE40" i="43"/>
  <c r="AE40" i="44" s="1"/>
  <c r="AE40" i="45" s="1"/>
  <c r="AE40" i="46" s="1"/>
  <c r="AE40" i="47" s="1"/>
  <c r="AE40" i="48" s="1"/>
  <c r="AE40" i="49" s="1"/>
  <c r="AE40" i="50" s="1"/>
  <c r="AE40" i="51" s="1"/>
  <c r="AE40" i="60" s="1"/>
  <c r="AE46" i="42"/>
  <c r="AW40" i="43"/>
  <c r="AW46" i="42"/>
  <c r="AW41" i="42"/>
  <c r="DL40" i="43"/>
  <c r="DL46" i="42"/>
  <c r="DL41" i="42"/>
  <c r="DD40" i="43"/>
  <c r="DD46" i="42"/>
  <c r="DD41" i="42"/>
  <c r="Z40" i="43"/>
  <c r="Z40" i="44" s="1"/>
  <c r="Z40" i="45" s="1"/>
  <c r="Z40" i="46" s="1"/>
  <c r="Z40" i="47" s="1"/>
  <c r="Z40" i="48" s="1"/>
  <c r="Z40" i="49" s="1"/>
  <c r="Z40" i="50" s="1"/>
  <c r="Z40" i="51" s="1"/>
  <c r="Z40" i="60" s="1"/>
  <c r="Z46" i="42"/>
  <c r="AS40" i="43"/>
  <c r="AS40" i="44" s="1"/>
  <c r="AS40" i="45" s="1"/>
  <c r="AS40" i="46" s="1"/>
  <c r="AS40" i="47" s="1"/>
  <c r="AS40" i="48" s="1"/>
  <c r="AS40" i="49" s="1"/>
  <c r="AS40" i="50" s="1"/>
  <c r="AS40" i="51" s="1"/>
  <c r="AS40" i="60" s="1"/>
  <c r="AS46" i="42"/>
  <c r="O40" i="42"/>
  <c r="O41" i="42" s="1"/>
  <c r="O46" i="41"/>
  <c r="R40" i="43"/>
  <c r="R40" i="44" s="1"/>
  <c r="R40" i="45" s="1"/>
  <c r="R40" i="46" s="1"/>
  <c r="R40" i="47" s="1"/>
  <c r="R40" i="48" s="1"/>
  <c r="R40" i="49" s="1"/>
  <c r="R40" i="50" s="1"/>
  <c r="R40" i="51" s="1"/>
  <c r="R40" i="60" s="1"/>
  <c r="R46" i="42"/>
  <c r="Q40" i="43"/>
  <c r="Q40" i="44" s="1"/>
  <c r="Q40" i="45" s="1"/>
  <c r="Q40" i="46" s="1"/>
  <c r="Q40" i="47" s="1"/>
  <c r="Q40" i="48" s="1"/>
  <c r="Q40" i="49" s="1"/>
  <c r="Q40" i="50" s="1"/>
  <c r="Q40" i="51" s="1"/>
  <c r="Q40" i="60" s="1"/>
  <c r="Q46" i="42"/>
  <c r="CW40" i="43"/>
  <c r="CW40" i="44" s="1"/>
  <c r="CW40" i="45" s="1"/>
  <c r="CW40" i="46" s="1"/>
  <c r="CW40" i="47" s="1"/>
  <c r="CW40" i="48" s="1"/>
  <c r="CW40" i="49" s="1"/>
  <c r="CW40" i="50" s="1"/>
  <c r="CW40" i="51" s="1"/>
  <c r="CW40" i="60" s="1"/>
  <c r="CW46" i="42"/>
  <c r="DJ40" i="43"/>
  <c r="DJ46" i="42"/>
  <c r="DJ41" i="42"/>
  <c r="CZ40" i="44"/>
  <c r="CZ40" i="45" s="1"/>
  <c r="CZ40" i="46" s="1"/>
  <c r="CZ40" i="47" s="1"/>
  <c r="CZ40" i="48" s="1"/>
  <c r="CZ40" i="49" s="1"/>
  <c r="CZ40" i="50" s="1"/>
  <c r="CZ46" i="42"/>
  <c r="BC40" i="43"/>
  <c r="BC46" i="42"/>
  <c r="BC41" i="42"/>
  <c r="AL40" i="42"/>
  <c r="AL41" i="42" s="1"/>
  <c r="AL46" i="41"/>
  <c r="DI40" i="43"/>
  <c r="DI41" i="42"/>
  <c r="DI46" i="42"/>
  <c r="BK40" i="43"/>
  <c r="BK40" i="44" s="1"/>
  <c r="BK40" i="45" s="1"/>
  <c r="BK40" i="46" s="1"/>
  <c r="BK40" i="47" s="1"/>
  <c r="BK40" i="48" s="1"/>
  <c r="BK40" i="49" s="1"/>
  <c r="BK40" i="50" s="1"/>
  <c r="W40" i="43"/>
  <c r="W40" i="44" s="1"/>
  <c r="W40" i="45" s="1"/>
  <c r="W40" i="46" s="1"/>
  <c r="W40" i="47" s="1"/>
  <c r="W40" i="48" s="1"/>
  <c r="W40" i="49" s="1"/>
  <c r="W40" i="50" s="1"/>
  <c r="DQ40" i="43"/>
  <c r="DQ46" i="42"/>
  <c r="DQ41" i="42"/>
  <c r="AP40" i="43"/>
  <c r="AP40" i="44" s="1"/>
  <c r="AP40" i="45" s="1"/>
  <c r="AP40" i="46" s="1"/>
  <c r="AP40" i="47" s="1"/>
  <c r="AP40" i="48" s="1"/>
  <c r="AP40" i="49" s="1"/>
  <c r="AP40" i="50" s="1"/>
  <c r="AP40" i="51" s="1"/>
  <c r="AP40" i="60" s="1"/>
  <c r="AP46" i="42"/>
  <c r="DF40" i="43"/>
  <c r="DF40" i="44" s="1"/>
  <c r="DF40" i="45" s="1"/>
  <c r="DF40" i="46" s="1"/>
  <c r="DF40" i="47" s="1"/>
  <c r="DF40" i="48" s="1"/>
  <c r="DF40" i="49" s="1"/>
  <c r="DF40" i="50" s="1"/>
  <c r="DF40" i="51" s="1"/>
  <c r="DF40" i="60" s="1"/>
  <c r="DF46" i="42"/>
  <c r="CK40" i="43"/>
  <c r="CK46" i="42"/>
  <c r="CK41" i="42"/>
  <c r="CS40" i="43"/>
  <c r="CS46" i="42"/>
  <c r="CS41" i="42"/>
  <c r="S40" i="43"/>
  <c r="S40" i="44" s="1"/>
  <c r="S40" i="45" s="1"/>
  <c r="S40" i="46" s="1"/>
  <c r="S40" i="47" s="1"/>
  <c r="S40" i="48" s="1"/>
  <c r="S40" i="49" s="1"/>
  <c r="S40" i="50" s="1"/>
  <c r="S40" i="51" s="1"/>
  <c r="S40" i="60" s="1"/>
  <c r="CX40" i="43"/>
  <c r="CX46" i="42"/>
  <c r="CX41" i="42"/>
  <c r="AT40" i="43"/>
  <c r="AT40" i="44" s="1"/>
  <c r="AT40" i="45" s="1"/>
  <c r="AT40" i="46" s="1"/>
  <c r="AT40" i="47" s="1"/>
  <c r="AT40" i="48" s="1"/>
  <c r="AT40" i="49" s="1"/>
  <c r="AT40" i="50" s="1"/>
  <c r="AT40" i="51" s="1"/>
  <c r="AT40" i="60" s="1"/>
  <c r="AT46" i="42"/>
  <c r="DO40" i="43"/>
  <c r="DO46" i="42"/>
  <c r="DO41" i="42"/>
  <c r="AX40" i="43"/>
  <c r="AX46" i="42"/>
  <c r="AX41" i="42"/>
  <c r="DN41" i="42"/>
  <c r="BP40" i="43"/>
  <c r="BP46" i="42"/>
  <c r="BP41" i="42"/>
  <c r="BQ40" i="60"/>
  <c r="BL40" i="43"/>
  <c r="BL40" i="44" s="1"/>
  <c r="BL40" i="45" s="1"/>
  <c r="BL40" i="46" s="1"/>
  <c r="BL40" i="47" s="1"/>
  <c r="BL40" i="48" s="1"/>
  <c r="BL40" i="49" s="1"/>
  <c r="BL40" i="50" s="1"/>
  <c r="BL40" i="51" s="1"/>
  <c r="BL40" i="60" s="1"/>
  <c r="BL46" i="42"/>
  <c r="BZ40" i="43"/>
  <c r="BZ46" i="42"/>
  <c r="BZ41" i="42"/>
  <c r="BY40" i="43"/>
  <c r="BY40" i="44" s="1"/>
  <c r="BY40" i="45" s="1"/>
  <c r="BY40" i="46" s="1"/>
  <c r="BY40" i="47" s="1"/>
  <c r="BY40" i="48" s="1"/>
  <c r="BY40" i="49" s="1"/>
  <c r="BY40" i="50" s="1"/>
  <c r="BY40" i="51" s="1"/>
  <c r="BY40" i="60" s="1"/>
  <c r="BY46" i="42"/>
  <c r="AR41" i="41"/>
  <c r="CE40" i="43"/>
  <c r="CE46" i="42"/>
  <c r="CE41" i="42"/>
  <c r="DX40" i="43"/>
  <c r="DX40" i="44" s="1"/>
  <c r="DX40" i="45" s="1"/>
  <c r="DX40" i="46" s="1"/>
  <c r="DX40" i="47" s="1"/>
  <c r="DX40" i="48" s="1"/>
  <c r="DX40" i="49" s="1"/>
  <c r="DX40" i="50" s="1"/>
  <c r="CO40" i="43"/>
  <c r="CO40" i="44" s="1"/>
  <c r="CO40" i="45" s="1"/>
  <c r="CO40" i="46" s="1"/>
  <c r="CO40" i="47" s="1"/>
  <c r="CO40" i="48" s="1"/>
  <c r="CO40" i="49" s="1"/>
  <c r="CO40" i="50" s="1"/>
  <c r="CO46" i="42"/>
  <c r="DZ40" i="43"/>
  <c r="DZ41" i="42"/>
  <c r="DY40" i="43"/>
  <c r="DY41" i="43" s="1"/>
  <c r="DG40" i="43"/>
  <c r="CP47" i="43"/>
  <c r="CP41" i="43"/>
  <c r="CP39" i="44"/>
  <c r="CP46" i="44" s="1"/>
  <c r="BF40" i="43"/>
  <c r="BF41" i="42"/>
  <c r="P41" i="41"/>
  <c r="CF39" i="46"/>
  <c r="DY39" i="44"/>
  <c r="BJ41" i="42"/>
  <c r="BJ39" i="43"/>
  <c r="FB41" i="43"/>
  <c r="FB39" i="44"/>
  <c r="FC40" i="42"/>
  <c r="FC41" i="41"/>
  <c r="BK41" i="41"/>
  <c r="BK39" i="42"/>
  <c r="BK46" i="42" s="1"/>
  <c r="BR39" i="42"/>
  <c r="BR46" i="42" s="1"/>
  <c r="BR41" i="41"/>
  <c r="DC39" i="42"/>
  <c r="DC46" i="42" s="1"/>
  <c r="DC41" i="41"/>
  <c r="EZ39" i="42"/>
  <c r="EZ41" i="41"/>
  <c r="EM41" i="42"/>
  <c r="EM39" i="43"/>
  <c r="DS41" i="41"/>
  <c r="DS39" i="42"/>
  <c r="DS46" i="42" s="1"/>
  <c r="EU39" i="44"/>
  <c r="EU41" i="43"/>
  <c r="BH39" i="44"/>
  <c r="DG41" i="41"/>
  <c r="DG39" i="42"/>
  <c r="DG46" i="42" s="1"/>
  <c r="CV41" i="41"/>
  <c r="CV39" i="42"/>
  <c r="CV46" i="42" s="1"/>
  <c r="EL39" i="43"/>
  <c r="EL41" i="42"/>
  <c r="CQ41" i="41"/>
  <c r="CQ39" i="42"/>
  <c r="CQ46" i="42" s="1"/>
  <c r="AB41" i="42"/>
  <c r="AB39" i="43"/>
  <c r="AM39" i="43"/>
  <c r="AM41" i="42"/>
  <c r="AD39" i="42"/>
  <c r="AD46" i="42" s="1"/>
  <c r="AD41" i="41"/>
  <c r="AJ39" i="42"/>
  <c r="AJ46" i="42" s="1"/>
  <c r="AJ41" i="41"/>
  <c r="S41" i="40"/>
  <c r="S39" i="41"/>
  <c r="S46" i="41" s="1"/>
  <c r="AP41" i="42"/>
  <c r="AP39" i="43"/>
  <c r="U39" i="41"/>
  <c r="U46" i="41" s="1"/>
  <c r="U41" i="40"/>
  <c r="X39" i="41"/>
  <c r="X46" i="41" s="1"/>
  <c r="X41" i="40"/>
  <c r="O39" i="43"/>
  <c r="AA41" i="40"/>
  <c r="AA39" i="41"/>
  <c r="AA46" i="41" s="1"/>
  <c r="K39" i="42"/>
  <c r="T39" i="43"/>
  <c r="T41" i="42"/>
  <c r="AQ39" i="43"/>
  <c r="AQ41" i="42"/>
  <c r="AE41" i="42"/>
  <c r="AE39" i="43"/>
  <c r="Z39" i="43"/>
  <c r="Z41" i="42"/>
  <c r="AL39" i="43"/>
  <c r="L39" i="42"/>
  <c r="L41" i="41"/>
  <c r="R39" i="43"/>
  <c r="R41" i="42"/>
  <c r="Y39" i="43"/>
  <c r="Y41" i="42"/>
  <c r="V41" i="40"/>
  <c r="V39" i="41"/>
  <c r="V46" i="41" s="1"/>
  <c r="W41" i="41"/>
  <c r="W39" i="42"/>
  <c r="W46" i="42" s="1"/>
  <c r="Q39" i="43"/>
  <c r="Q41" i="42"/>
  <c r="AO39" i="43"/>
  <c r="AO41" i="42"/>
  <c r="AR39" i="43"/>
  <c r="EO39" i="46"/>
  <c r="EO41" i="45"/>
  <c r="DI39" i="46"/>
  <c r="BS39" i="46"/>
  <c r="EH41" i="45"/>
  <c r="EH39" i="46"/>
  <c r="BW39" i="46"/>
  <c r="AG39" i="46"/>
  <c r="CY39" i="46"/>
  <c r="DU41" i="42"/>
  <c r="DU39" i="43"/>
  <c r="BZ39" i="46"/>
  <c r="EK39" i="43"/>
  <c r="EK41" i="42"/>
  <c r="FC39" i="46"/>
  <c r="BA39" i="43"/>
  <c r="ED41" i="45"/>
  <c r="ED39" i="46"/>
  <c r="BB39" i="44"/>
  <c r="CU39" i="46"/>
  <c r="CK39" i="46"/>
  <c r="CI39" i="46"/>
  <c r="CL39" i="46"/>
  <c r="AX39" i="46"/>
  <c r="CT39" i="46"/>
  <c r="CJ39" i="43"/>
  <c r="CJ41" i="42"/>
  <c r="BO39" i="46"/>
  <c r="BU39" i="46"/>
  <c r="BY41" i="42"/>
  <c r="BY39" i="43"/>
  <c r="ES41" i="42"/>
  <c r="ES39" i="43"/>
  <c r="DF39" i="44"/>
  <c r="DO39" i="46"/>
  <c r="BI41" i="42"/>
  <c r="BI39" i="43"/>
  <c r="CB39" i="43"/>
  <c r="CB41" i="42"/>
  <c r="EG39" i="46"/>
  <c r="BV39" i="46"/>
  <c r="EW41" i="45"/>
  <c r="EW39" i="46"/>
  <c r="CD39" i="46"/>
  <c r="AS39" i="43"/>
  <c r="AS41" i="42"/>
  <c r="DM41" i="42"/>
  <c r="DM39" i="43"/>
  <c r="FD41" i="42"/>
  <c r="FD39" i="43"/>
  <c r="BC39" i="46"/>
  <c r="CE39" i="46"/>
  <c r="EF41" i="43"/>
  <c r="EF39" i="44"/>
  <c r="N39" i="44"/>
  <c r="AN39" i="43"/>
  <c r="AN41" i="42"/>
  <c r="DK39" i="44"/>
  <c r="P39" i="43"/>
  <c r="FF41" i="45"/>
  <c r="FF39" i="46"/>
  <c r="BM39" i="46"/>
  <c r="AF41" i="42"/>
  <c r="AF39" i="43"/>
  <c r="CM39" i="46"/>
  <c r="DQ39" i="46"/>
  <c r="DD39" i="46"/>
  <c r="DX39" i="43"/>
  <c r="DX41" i="42"/>
  <c r="CG39" i="43"/>
  <c r="CG41" i="42"/>
  <c r="AT39" i="44"/>
  <c r="AH39" i="46"/>
  <c r="CZ39" i="44"/>
  <c r="DA39" i="46"/>
  <c r="EP41" i="45"/>
  <c r="EP39" i="46"/>
  <c r="BX39" i="46"/>
  <c r="ET41" i="45"/>
  <c r="ET39" i="46"/>
  <c r="FE41" i="45"/>
  <c r="FE39" i="46"/>
  <c r="EN39" i="43"/>
  <c r="EN41" i="42"/>
  <c r="BQ41" i="42"/>
  <c r="BQ39" i="43"/>
  <c r="BQ47" i="43" s="1"/>
  <c r="AY39" i="46"/>
  <c r="BF39" i="46"/>
  <c r="AI39" i="44"/>
  <c r="DN39" i="44"/>
  <c r="BG39" i="46"/>
  <c r="CO39" i="43"/>
  <c r="CO41" i="42"/>
  <c r="AV41" i="42"/>
  <c r="AV39" i="43"/>
  <c r="EC41" i="42"/>
  <c r="EC39" i="43"/>
  <c r="AC39" i="43"/>
  <c r="AC41" i="42"/>
  <c r="DH41" i="42"/>
  <c r="DH39" i="43"/>
  <c r="DE41" i="42"/>
  <c r="DE39" i="43"/>
  <c r="DE47" i="43" s="1"/>
  <c r="BE39" i="46"/>
  <c r="EE39" i="46"/>
  <c r="EE41" i="45"/>
  <c r="CR39" i="43"/>
  <c r="CR41" i="42"/>
  <c r="BN39" i="46"/>
  <c r="DB39" i="46"/>
  <c r="FA41" i="42"/>
  <c r="FA39" i="43"/>
  <c r="EV41" i="42"/>
  <c r="EV39" i="43"/>
  <c r="AK39" i="43"/>
  <c r="AW39" i="46"/>
  <c r="CW41" i="42"/>
  <c r="CW39" i="43"/>
  <c r="DT39" i="46"/>
  <c r="DR39" i="46"/>
  <c r="CS39" i="46"/>
  <c r="DJ39" i="46"/>
  <c r="BT39" i="46"/>
  <c r="CN39" i="46"/>
  <c r="BL39" i="44"/>
  <c r="AU39" i="46"/>
  <c r="CA39" i="45"/>
  <c r="M39" i="43"/>
  <c r="EG40" i="43"/>
  <c r="EG41" i="42"/>
  <c r="ER41" i="45"/>
  <c r="ER39" i="46"/>
  <c r="CC39" i="46"/>
  <c r="DW39" i="46"/>
  <c r="BD41" i="42"/>
  <c r="BD39" i="43"/>
  <c r="DP41" i="42"/>
  <c r="DP39" i="43"/>
  <c r="CX39" i="47"/>
  <c r="FG41" i="46"/>
  <c r="FG39" i="47"/>
  <c r="FG39" i="48" s="1"/>
  <c r="AZ39" i="47"/>
  <c r="DV39" i="47"/>
  <c r="CH39" i="47"/>
  <c r="EI41" i="46"/>
  <c r="EI39" i="47"/>
  <c r="EI39" i="48" s="1"/>
  <c r="DZ39" i="47"/>
  <c r="DL39" i="47"/>
  <c r="EQ41" i="46"/>
  <c r="EQ39" i="47"/>
  <c r="EQ39" i="48" s="1"/>
  <c r="EY41" i="46"/>
  <c r="EY39" i="47"/>
  <c r="EY39" i="48" s="1"/>
  <c r="EJ39" i="47"/>
  <c r="EJ39" i="48" s="1"/>
  <c r="EJ41" i="46"/>
  <c r="EB39" i="47"/>
  <c r="EX39" i="47"/>
  <c r="EX39" i="48" s="1"/>
  <c r="EX41" i="46"/>
  <c r="BP39" i="47"/>
  <c r="EA39" i="47"/>
  <c r="CZ47" i="43" l="1"/>
  <c r="CZ41" i="43"/>
  <c r="AC47" i="43"/>
  <c r="DN47" i="43"/>
  <c r="DN41" i="43"/>
  <c r="DF46" i="44"/>
  <c r="DN46" i="44"/>
  <c r="CB47" i="43"/>
  <c r="BL46" i="44"/>
  <c r="BL41" i="43"/>
  <c r="DK47" i="43"/>
  <c r="DK46" i="44"/>
  <c r="AN47" i="43"/>
  <c r="DK41" i="43"/>
  <c r="CJ47" i="43"/>
  <c r="AI41" i="43"/>
  <c r="CW47" i="43"/>
  <c r="BJ47" i="43"/>
  <c r="CR47" i="43"/>
  <c r="Z47" i="43"/>
  <c r="CG47" i="43"/>
  <c r="CO47" i="43"/>
  <c r="AI47" i="43"/>
  <c r="AI46" i="44"/>
  <c r="DF47" i="43"/>
  <c r="AM47" i="43"/>
  <c r="AE47" i="43"/>
  <c r="BI47" i="43"/>
  <c r="BB41" i="43"/>
  <c r="DM47" i="43"/>
  <c r="DP47" i="43"/>
  <c r="AS47" i="43"/>
  <c r="DU47" i="43"/>
  <c r="DO40" i="44"/>
  <c r="DO41" i="43"/>
  <c r="DO47" i="43"/>
  <c r="L40" i="43"/>
  <c r="L40" i="44" s="1"/>
  <c r="L40" i="45" s="1"/>
  <c r="L40" i="46" s="1"/>
  <c r="L40" i="47" s="1"/>
  <c r="L40" i="48" s="1"/>
  <c r="L40" i="49" s="1"/>
  <c r="L40" i="50" s="1"/>
  <c r="L40" i="51" s="1"/>
  <c r="L40" i="60" s="1"/>
  <c r="L46" i="42"/>
  <c r="BO40" i="44"/>
  <c r="BO41" i="43"/>
  <c r="BO47" i="43"/>
  <c r="K40" i="42"/>
  <c r="K41" i="42" s="1"/>
  <c r="K46" i="41"/>
  <c r="DL40" i="44"/>
  <c r="DL41" i="43"/>
  <c r="DL47" i="43"/>
  <c r="AJ40" i="51"/>
  <c r="CO40" i="51"/>
  <c r="DI40" i="44"/>
  <c r="DI47" i="43"/>
  <c r="DI41" i="43"/>
  <c r="CU40" i="44"/>
  <c r="CU41" i="43"/>
  <c r="CU47" i="43"/>
  <c r="BD47" i="43"/>
  <c r="AH40" i="44"/>
  <c r="AH41" i="43"/>
  <c r="AH47" i="43"/>
  <c r="DX40" i="51"/>
  <c r="AW40" i="44"/>
  <c r="AW47" i="43"/>
  <c r="AW41" i="43"/>
  <c r="BW40" i="43"/>
  <c r="BW46" i="42"/>
  <c r="BW41" i="42"/>
  <c r="CQ40" i="51"/>
  <c r="AO47" i="43"/>
  <c r="CX40" i="44"/>
  <c r="CX41" i="43"/>
  <c r="CX47" i="43"/>
  <c r="AL40" i="43"/>
  <c r="AL40" i="44" s="1"/>
  <c r="AL40" i="45" s="1"/>
  <c r="AL40" i="46" s="1"/>
  <c r="AL40" i="47" s="1"/>
  <c r="AL40" i="48" s="1"/>
  <c r="AL40" i="49" s="1"/>
  <c r="AL40" i="50" s="1"/>
  <c r="AL46" i="42"/>
  <c r="BV40" i="44"/>
  <c r="BV47" i="43"/>
  <c r="BV41" i="43"/>
  <c r="CN40" i="44"/>
  <c r="CN47" i="43"/>
  <c r="CN41" i="43"/>
  <c r="CL40" i="44"/>
  <c r="CL41" i="43"/>
  <c r="CL47" i="43"/>
  <c r="AP47" i="43"/>
  <c r="CJ40" i="51"/>
  <c r="CH40" i="44"/>
  <c r="CH41" i="43"/>
  <c r="CH47" i="43"/>
  <c r="BB46" i="44"/>
  <c r="Q47" i="43"/>
  <c r="CE40" i="44"/>
  <c r="CE47" i="43"/>
  <c r="CE41" i="43"/>
  <c r="AT47" i="43"/>
  <c r="DK40" i="51"/>
  <c r="CI40" i="44"/>
  <c r="CI47" i="43"/>
  <c r="CI41" i="43"/>
  <c r="CM40" i="44"/>
  <c r="CM41" i="43"/>
  <c r="CM47" i="43"/>
  <c r="X40" i="51"/>
  <c r="AK40" i="43"/>
  <c r="AK40" i="44" s="1"/>
  <c r="AK40" i="45" s="1"/>
  <c r="AK40" i="46" s="1"/>
  <c r="AK40" i="47" s="1"/>
  <c r="AK40" i="48" s="1"/>
  <c r="AK40" i="49" s="1"/>
  <c r="AK40" i="50" s="1"/>
  <c r="AK40" i="51" s="1"/>
  <c r="AK40" i="60" s="1"/>
  <c r="AK46" i="42"/>
  <c r="DR41" i="43"/>
  <c r="DR40" i="44"/>
  <c r="DR47" i="43"/>
  <c r="N40" i="43"/>
  <c r="N46" i="42"/>
  <c r="N41" i="42"/>
  <c r="Y47" i="43"/>
  <c r="CS47" i="43"/>
  <c r="CS41" i="43"/>
  <c r="CS40" i="44"/>
  <c r="DJ40" i="44"/>
  <c r="DJ47" i="43"/>
  <c r="DJ41" i="43"/>
  <c r="DH40" i="51"/>
  <c r="DF41" i="43"/>
  <c r="R47" i="43"/>
  <c r="BZ40" i="44"/>
  <c r="BZ41" i="43"/>
  <c r="BZ47" i="43"/>
  <c r="AU40" i="44"/>
  <c r="AU47" i="43"/>
  <c r="AU41" i="43"/>
  <c r="EA40" i="44"/>
  <c r="EA41" i="43"/>
  <c r="CK40" i="44"/>
  <c r="CK41" i="43"/>
  <c r="CK47" i="43"/>
  <c r="BM40" i="44"/>
  <c r="BM41" i="43"/>
  <c r="BM47" i="43"/>
  <c r="BT40" i="44"/>
  <c r="BT41" i="43"/>
  <c r="BT47" i="43"/>
  <c r="CB40" i="51"/>
  <c r="DS40" i="51"/>
  <c r="AY40" i="44"/>
  <c r="AY47" i="43"/>
  <c r="AY41" i="43"/>
  <c r="DC40" i="51"/>
  <c r="CZ40" i="51"/>
  <c r="BN40" i="44"/>
  <c r="BN47" i="43"/>
  <c r="BN41" i="43"/>
  <c r="BE40" i="44"/>
  <c r="BE47" i="43"/>
  <c r="BE41" i="43"/>
  <c r="O40" i="43"/>
  <c r="O40" i="44" s="1"/>
  <c r="O40" i="45" s="1"/>
  <c r="O40" i="46" s="1"/>
  <c r="O40" i="47" s="1"/>
  <c r="O40" i="48" s="1"/>
  <c r="O40" i="49" s="1"/>
  <c r="O40" i="50" s="1"/>
  <c r="O40" i="51" s="1"/>
  <c r="O40" i="60" s="1"/>
  <c r="O46" i="42"/>
  <c r="CD40" i="44"/>
  <c r="CD47" i="43"/>
  <c r="CD41" i="43"/>
  <c r="DH47" i="43"/>
  <c r="BX40" i="44"/>
  <c r="BX47" i="43"/>
  <c r="BX41" i="43"/>
  <c r="BH46" i="44"/>
  <c r="BA40" i="43"/>
  <c r="BA40" i="44" s="1"/>
  <c r="BA40" i="45" s="1"/>
  <c r="BA40" i="46" s="1"/>
  <c r="BA40" i="47" s="1"/>
  <c r="BA40" i="48" s="1"/>
  <c r="BA40" i="49" s="1"/>
  <c r="BA40" i="50" s="1"/>
  <c r="BA40" i="51" s="1"/>
  <c r="BA40" i="60" s="1"/>
  <c r="BA46" i="42"/>
  <c r="DQ40" i="44"/>
  <c r="DQ47" i="43"/>
  <c r="DQ41" i="43"/>
  <c r="DD40" i="44"/>
  <c r="DD41" i="43"/>
  <c r="DD47" i="43"/>
  <c r="BC40" i="44"/>
  <c r="BC47" i="43"/>
  <c r="BC41" i="43"/>
  <c r="DV40" i="44"/>
  <c r="DV47" i="43"/>
  <c r="DV41" i="43"/>
  <c r="EB40" i="44"/>
  <c r="EB41" i="43"/>
  <c r="CT40" i="44"/>
  <c r="CT47" i="43"/>
  <c r="CT41" i="43"/>
  <c r="BY47" i="43"/>
  <c r="DW40" i="44"/>
  <c r="DW47" i="43"/>
  <c r="DW41" i="43"/>
  <c r="BP40" i="44"/>
  <c r="BP47" i="43"/>
  <c r="BP41" i="43"/>
  <c r="M40" i="42"/>
  <c r="M46" i="41"/>
  <c r="M41" i="41"/>
  <c r="CY40" i="44"/>
  <c r="CY41" i="43"/>
  <c r="CY47" i="43"/>
  <c r="DT40" i="44"/>
  <c r="DT41" i="43"/>
  <c r="DT47" i="43"/>
  <c r="BS40" i="44"/>
  <c r="BS47" i="43"/>
  <c r="BS41" i="43"/>
  <c r="T47" i="43"/>
  <c r="BH41" i="43"/>
  <c r="AT41" i="43"/>
  <c r="K41" i="41"/>
  <c r="AX40" i="44"/>
  <c r="AX41" i="43"/>
  <c r="AX47" i="43"/>
  <c r="AI40" i="51"/>
  <c r="BG40" i="44"/>
  <c r="BG47" i="43"/>
  <c r="BG41" i="43"/>
  <c r="BL47" i="43"/>
  <c r="CA40" i="44"/>
  <c r="CA47" i="43"/>
  <c r="CA41" i="43"/>
  <c r="BK40" i="51"/>
  <c r="P40" i="43"/>
  <c r="P40" i="44" s="1"/>
  <c r="P40" i="45" s="1"/>
  <c r="P40" i="46" s="1"/>
  <c r="P40" i="47" s="1"/>
  <c r="P40" i="48" s="1"/>
  <c r="P40" i="49" s="1"/>
  <c r="P40" i="50" s="1"/>
  <c r="P40" i="51" s="1"/>
  <c r="P40" i="60" s="1"/>
  <c r="P46" i="42"/>
  <c r="AF47" i="43"/>
  <c r="AB47" i="43"/>
  <c r="AZ40" i="44"/>
  <c r="AZ41" i="43"/>
  <c r="AZ47" i="43"/>
  <c r="CV40" i="51"/>
  <c r="AG40" i="44"/>
  <c r="AG41" i="43"/>
  <c r="AG47" i="43"/>
  <c r="BU40" i="44"/>
  <c r="BU41" i="43"/>
  <c r="BU47" i="43"/>
  <c r="CF40" i="44"/>
  <c r="CF47" i="43"/>
  <c r="CF41" i="43"/>
  <c r="CZ46" i="44"/>
  <c r="AQ47" i="43"/>
  <c r="BB47" i="43"/>
  <c r="DA40" i="44"/>
  <c r="DA41" i="43"/>
  <c r="DA47" i="43"/>
  <c r="DB40" i="44"/>
  <c r="DB41" i="43"/>
  <c r="DB47" i="43"/>
  <c r="AV47" i="43"/>
  <c r="AT46" i="44"/>
  <c r="W40" i="51"/>
  <c r="DP40" i="51"/>
  <c r="CC40" i="44"/>
  <c r="CC47" i="43"/>
  <c r="CC41" i="43"/>
  <c r="AR40" i="43"/>
  <c r="AR40" i="44" s="1"/>
  <c r="AR40" i="45" s="1"/>
  <c r="AR40" i="46" s="1"/>
  <c r="AR40" i="47" s="1"/>
  <c r="AR40" i="48" s="1"/>
  <c r="AR40" i="49" s="1"/>
  <c r="AR40" i="50" s="1"/>
  <c r="AR40" i="51" s="1"/>
  <c r="AR40" i="60" s="1"/>
  <c r="AR46" i="42"/>
  <c r="BH47" i="43"/>
  <c r="EB39" i="48"/>
  <c r="EA39" i="48"/>
  <c r="CH39" i="48"/>
  <c r="CH39" i="49" s="1"/>
  <c r="DV39" i="48"/>
  <c r="DV39" i="49" s="1"/>
  <c r="CX39" i="48"/>
  <c r="DL39" i="48"/>
  <c r="BP39" i="48"/>
  <c r="DZ39" i="48"/>
  <c r="AZ39" i="48"/>
  <c r="CF39" i="47"/>
  <c r="DZ40" i="44"/>
  <c r="DZ41" i="43"/>
  <c r="DY40" i="44"/>
  <c r="DY41" i="44" s="1"/>
  <c r="DG40" i="44"/>
  <c r="CP39" i="45"/>
  <c r="CP46" i="45" s="1"/>
  <c r="CP41" i="44"/>
  <c r="BF40" i="44"/>
  <c r="BF46" i="44" s="1"/>
  <c r="BF47" i="43"/>
  <c r="BF41" i="43"/>
  <c r="DY39" i="45"/>
  <c r="EQ41" i="48"/>
  <c r="EQ39" i="49"/>
  <c r="EQ41" i="49" s="1"/>
  <c r="EI39" i="49"/>
  <c r="EI41" i="49" s="1"/>
  <c r="EI41" i="48"/>
  <c r="FG41" i="48"/>
  <c r="FG39" i="49"/>
  <c r="FG41" i="49" s="1"/>
  <c r="EX41" i="48"/>
  <c r="EX39" i="49"/>
  <c r="EX41" i="49" s="1"/>
  <c r="EJ39" i="49"/>
  <c r="EJ41" i="49" s="1"/>
  <c r="EJ41" i="48"/>
  <c r="EY39" i="49"/>
  <c r="EY41" i="49" s="1"/>
  <c r="EY41" i="48"/>
  <c r="BJ41" i="43"/>
  <c r="BJ39" i="44"/>
  <c r="BJ46" i="44" s="1"/>
  <c r="FB41" i="44"/>
  <c r="FB39" i="45"/>
  <c r="FC40" i="43"/>
  <c r="FC41" i="42"/>
  <c r="BK39" i="43"/>
  <c r="BK47" i="43" s="1"/>
  <c r="BK41" i="42"/>
  <c r="BR39" i="43"/>
  <c r="BR47" i="43" s="1"/>
  <c r="BR41" i="42"/>
  <c r="DC39" i="43"/>
  <c r="DC47" i="43" s="1"/>
  <c r="DC41" i="42"/>
  <c r="EZ41" i="42"/>
  <c r="EZ39" i="43"/>
  <c r="EM39" i="44"/>
  <c r="EM41" i="43"/>
  <c r="DS39" i="43"/>
  <c r="DS47" i="43" s="1"/>
  <c r="DS41" i="42"/>
  <c r="EU41" i="44"/>
  <c r="EU39" i="45"/>
  <c r="BH39" i="45"/>
  <c r="BH46" i="45" s="1"/>
  <c r="BH41" i="44"/>
  <c r="DG39" i="43"/>
  <c r="DG47" i="43" s="1"/>
  <c r="DG41" i="42"/>
  <c r="CV41" i="42"/>
  <c r="CV39" i="43"/>
  <c r="CV47" i="43" s="1"/>
  <c r="EL41" i="43"/>
  <c r="EL39" i="44"/>
  <c r="CQ39" i="43"/>
  <c r="CQ47" i="43" s="1"/>
  <c r="CQ41" i="42"/>
  <c r="V39" i="42"/>
  <c r="V46" i="42" s="1"/>
  <c r="V41" i="41"/>
  <c r="AL39" i="44"/>
  <c r="AR39" i="44"/>
  <c r="T41" i="43"/>
  <c r="T39" i="44"/>
  <c r="T46" i="44" s="1"/>
  <c r="X39" i="42"/>
  <c r="X46" i="42" s="1"/>
  <c r="X41" i="41"/>
  <c r="AJ41" i="42"/>
  <c r="AJ39" i="43"/>
  <c r="AJ47" i="43" s="1"/>
  <c r="Y39" i="44"/>
  <c r="Y46" i="44" s="1"/>
  <c r="Y41" i="43"/>
  <c r="Z41" i="43"/>
  <c r="Z39" i="44"/>
  <c r="Z46" i="44" s="1"/>
  <c r="K39" i="43"/>
  <c r="AD41" i="42"/>
  <c r="AD39" i="43"/>
  <c r="AD47" i="43" s="1"/>
  <c r="U39" i="42"/>
  <c r="U46" i="42" s="1"/>
  <c r="U41" i="41"/>
  <c r="AE41" i="43"/>
  <c r="AE39" i="44"/>
  <c r="AE46" i="44" s="1"/>
  <c r="AA41" i="41"/>
  <c r="AA39" i="42"/>
  <c r="AA46" i="42" s="1"/>
  <c r="AP41" i="43"/>
  <c r="AP39" i="44"/>
  <c r="AP46" i="44" s="1"/>
  <c r="AO41" i="43"/>
  <c r="AO39" i="44"/>
  <c r="AO46" i="44" s="1"/>
  <c r="Q41" i="43"/>
  <c r="Q39" i="44"/>
  <c r="Q46" i="44" s="1"/>
  <c r="R41" i="43"/>
  <c r="R39" i="44"/>
  <c r="R46" i="44" s="1"/>
  <c r="AM41" i="43"/>
  <c r="AM39" i="44"/>
  <c r="AM46" i="44" s="1"/>
  <c r="W41" i="42"/>
  <c r="W39" i="43"/>
  <c r="W47" i="43" s="1"/>
  <c r="O39" i="44"/>
  <c r="AB41" i="43"/>
  <c r="AB39" i="44"/>
  <c r="AB46" i="44" s="1"/>
  <c r="S41" i="41"/>
  <c r="S39" i="42"/>
  <c r="S46" i="42" s="1"/>
  <c r="L41" i="42"/>
  <c r="L39" i="43"/>
  <c r="AQ41" i="43"/>
  <c r="AQ39" i="44"/>
  <c r="AQ46" i="44" s="1"/>
  <c r="EO41" i="46"/>
  <c r="EO39" i="47"/>
  <c r="EO39" i="48" s="1"/>
  <c r="CL39" i="47"/>
  <c r="BB39" i="45"/>
  <c r="BB46" i="45" s="1"/>
  <c r="BB41" i="44"/>
  <c r="BO39" i="47"/>
  <c r="CT39" i="47"/>
  <c r="FC39" i="47"/>
  <c r="FC39" i="48" s="1"/>
  <c r="CY39" i="47"/>
  <c r="BY39" i="44"/>
  <c r="BY46" i="44" s="1"/>
  <c r="BY41" i="43"/>
  <c r="CI39" i="47"/>
  <c r="AG39" i="47"/>
  <c r="BS39" i="47"/>
  <c r="CJ41" i="43"/>
  <c r="CJ39" i="44"/>
  <c r="CJ46" i="44" s="1"/>
  <c r="EK39" i="44"/>
  <c r="EK41" i="43"/>
  <c r="BU39" i="47"/>
  <c r="ED39" i="47"/>
  <c r="ED39" i="48" s="1"/>
  <c r="ED41" i="46"/>
  <c r="BW39" i="47"/>
  <c r="AX39" i="47"/>
  <c r="CK39" i="47"/>
  <c r="BZ39" i="47"/>
  <c r="DI39" i="47"/>
  <c r="CU39" i="47"/>
  <c r="BA39" i="44"/>
  <c r="DU39" i="44"/>
  <c r="DU46" i="44" s="1"/>
  <c r="DU41" i="43"/>
  <c r="EH41" i="46"/>
  <c r="EH39" i="47"/>
  <c r="EH39" i="48" s="1"/>
  <c r="DR39" i="47"/>
  <c r="BI39" i="44"/>
  <c r="BI46" i="44" s="1"/>
  <c r="BI41" i="43"/>
  <c r="DA39" i="47"/>
  <c r="M39" i="44"/>
  <c r="DJ39" i="47"/>
  <c r="DT39" i="47"/>
  <c r="AK39" i="44"/>
  <c r="DB39" i="47"/>
  <c r="DH41" i="43"/>
  <c r="DH39" i="44"/>
  <c r="DH46" i="44" s="1"/>
  <c r="AV39" i="44"/>
  <c r="AV46" i="44" s="1"/>
  <c r="AV41" i="43"/>
  <c r="DN41" i="44"/>
  <c r="DN39" i="45"/>
  <c r="DN46" i="45" s="1"/>
  <c r="AI41" i="44"/>
  <c r="AI39" i="45"/>
  <c r="AI46" i="45" s="1"/>
  <c r="BX39" i="47"/>
  <c r="AH39" i="47"/>
  <c r="DD39" i="47"/>
  <c r="AF39" i="44"/>
  <c r="AF46" i="44" s="1"/>
  <c r="AF41" i="43"/>
  <c r="N39" i="45"/>
  <c r="CE39" i="47"/>
  <c r="DM39" i="44"/>
  <c r="DM46" i="44" s="1"/>
  <c r="DM41" i="43"/>
  <c r="BV39" i="47"/>
  <c r="ET39" i="47"/>
  <c r="ET39" i="48" s="1"/>
  <c r="ET41" i="46"/>
  <c r="EG40" i="44"/>
  <c r="EG41" i="43"/>
  <c r="AW39" i="47"/>
  <c r="CR41" i="43"/>
  <c r="CR39" i="44"/>
  <c r="CR46" i="44" s="1"/>
  <c r="EN39" i="44"/>
  <c r="EN41" i="43"/>
  <c r="AN39" i="44"/>
  <c r="AN46" i="44" s="1"/>
  <c r="AN41" i="43"/>
  <c r="DO39" i="47"/>
  <c r="DW39" i="47"/>
  <c r="DE41" i="43"/>
  <c r="DE39" i="44"/>
  <c r="DE46" i="44" s="1"/>
  <c r="DX41" i="43"/>
  <c r="DX39" i="44"/>
  <c r="BD39" i="44"/>
  <c r="BD46" i="44" s="1"/>
  <c r="BD41" i="43"/>
  <c r="CA39" i="46"/>
  <c r="BL41" i="44"/>
  <c r="BL39" i="45"/>
  <c r="BL46" i="45" s="1"/>
  <c r="CW39" i="44"/>
  <c r="CW46" i="44" s="1"/>
  <c r="CW41" i="43"/>
  <c r="EV39" i="44"/>
  <c r="EV41" i="43"/>
  <c r="BF39" i="47"/>
  <c r="FE41" i="46"/>
  <c r="FE39" i="47"/>
  <c r="FE39" i="48" s="1"/>
  <c r="EF41" i="44"/>
  <c r="EF39" i="45"/>
  <c r="FD41" i="43"/>
  <c r="FD39" i="44"/>
  <c r="CC39" i="47"/>
  <c r="BN39" i="47"/>
  <c r="EE39" i="47"/>
  <c r="EE39" i="48" s="1"/>
  <c r="EE41" i="46"/>
  <c r="AC41" i="43"/>
  <c r="AC39" i="44"/>
  <c r="AC46" i="44" s="1"/>
  <c r="CO41" i="43"/>
  <c r="CO39" i="44"/>
  <c r="CO46" i="44" s="1"/>
  <c r="AT41" i="44"/>
  <c r="AT39" i="45"/>
  <c r="AT46" i="45" s="1"/>
  <c r="DQ39" i="47"/>
  <c r="P39" i="44"/>
  <c r="AS41" i="43"/>
  <c r="AS39" i="44"/>
  <c r="AS46" i="44" s="1"/>
  <c r="EG39" i="47"/>
  <c r="EG39" i="48" s="1"/>
  <c r="DF41" i="44"/>
  <c r="DF39" i="45"/>
  <c r="DF46" i="45" s="1"/>
  <c r="BG39" i="47"/>
  <c r="EW41" i="46"/>
  <c r="EW39" i="47"/>
  <c r="EW39" i="48" s="1"/>
  <c r="CZ41" i="44"/>
  <c r="CZ39" i="45"/>
  <c r="CZ46" i="45" s="1"/>
  <c r="ER41" i="46"/>
  <c r="ER39" i="47"/>
  <c r="ER39" i="48" s="1"/>
  <c r="AU39" i="47"/>
  <c r="CN39" i="47"/>
  <c r="CS39" i="47"/>
  <c r="FA41" i="43"/>
  <c r="FA39" i="44"/>
  <c r="EC41" i="43"/>
  <c r="EC39" i="44"/>
  <c r="AY39" i="47"/>
  <c r="EP39" i="47"/>
  <c r="EP39" i="48" s="1"/>
  <c r="EP41" i="46"/>
  <c r="CM39" i="47"/>
  <c r="DK41" i="44"/>
  <c r="DK39" i="45"/>
  <c r="DK46" i="45" s="1"/>
  <c r="BC39" i="47"/>
  <c r="CD39" i="47"/>
  <c r="ES39" i="44"/>
  <c r="ES41" i="43"/>
  <c r="BT39" i="47"/>
  <c r="BQ39" i="44"/>
  <c r="BQ46" i="44" s="1"/>
  <c r="BQ41" i="43"/>
  <c r="FF39" i="47"/>
  <c r="FF39" i="48" s="1"/>
  <c r="FF41" i="46"/>
  <c r="BE39" i="47"/>
  <c r="CG39" i="44"/>
  <c r="CG46" i="44" s="1"/>
  <c r="CG41" i="43"/>
  <c r="BM39" i="47"/>
  <c r="CB41" i="43"/>
  <c r="CB39" i="44"/>
  <c r="CB46" i="44" s="1"/>
  <c r="DP39" i="44"/>
  <c r="DP46" i="44" s="1"/>
  <c r="DP41" i="43"/>
  <c r="EJ41" i="47"/>
  <c r="EY41" i="47"/>
  <c r="FG41" i="47"/>
  <c r="EX41" i="47"/>
  <c r="EI41" i="47"/>
  <c r="EQ41" i="47"/>
  <c r="B8" i="53"/>
  <c r="B2" i="53"/>
  <c r="BA47" i="43" l="1"/>
  <c r="L47" i="43"/>
  <c r="AL41" i="43"/>
  <c r="AL46" i="44"/>
  <c r="P47" i="43"/>
  <c r="AL47" i="43"/>
  <c r="AR47" i="43"/>
  <c r="AH40" i="45"/>
  <c r="AH41" i="44"/>
  <c r="AH46" i="44"/>
  <c r="CN40" i="45"/>
  <c r="CN46" i="44"/>
  <c r="CN41" i="44"/>
  <c r="BE40" i="45"/>
  <c r="BE46" i="44"/>
  <c r="BE41" i="44"/>
  <c r="EA40" i="45"/>
  <c r="EA41" i="44"/>
  <c r="CU40" i="45"/>
  <c r="CU46" i="44"/>
  <c r="CU41" i="44"/>
  <c r="AK41" i="43"/>
  <c r="CV40" i="60"/>
  <c r="AK46" i="44"/>
  <c r="DV40" i="45"/>
  <c r="DV41" i="44"/>
  <c r="DV46" i="44"/>
  <c r="X40" i="60"/>
  <c r="BV40" i="45"/>
  <c r="BV41" i="44"/>
  <c r="BV46" i="44"/>
  <c r="CC40" i="45"/>
  <c r="CC41" i="44"/>
  <c r="CC46" i="44"/>
  <c r="BS40" i="45"/>
  <c r="BS41" i="44"/>
  <c r="BS46" i="44"/>
  <c r="BN40" i="45"/>
  <c r="BN41" i="44"/>
  <c r="BN46" i="44"/>
  <c r="AU40" i="45"/>
  <c r="AU41" i="44"/>
  <c r="AU46" i="44"/>
  <c r="DI40" i="45"/>
  <c r="DI41" i="44"/>
  <c r="DI46" i="44"/>
  <c r="AZ40" i="45"/>
  <c r="AZ46" i="44"/>
  <c r="AZ41" i="44"/>
  <c r="AL40" i="51"/>
  <c r="DR40" i="45"/>
  <c r="DR46" i="44"/>
  <c r="DR41" i="44"/>
  <c r="AR46" i="44"/>
  <c r="AJ40" i="60"/>
  <c r="CQ40" i="60"/>
  <c r="M40" i="43"/>
  <c r="M46" i="42"/>
  <c r="M41" i="42"/>
  <c r="CB40" i="60"/>
  <c r="CE40" i="45"/>
  <c r="CE41" i="44"/>
  <c r="CE46" i="44"/>
  <c r="CA40" i="45"/>
  <c r="CA41" i="44"/>
  <c r="CA46" i="44"/>
  <c r="K40" i="43"/>
  <c r="K40" i="44" s="1"/>
  <c r="K40" i="45" s="1"/>
  <c r="K40" i="46" s="1"/>
  <c r="K40" i="47" s="1"/>
  <c r="K40" i="48" s="1"/>
  <c r="K40" i="49" s="1"/>
  <c r="K40" i="50" s="1"/>
  <c r="K40" i="51" s="1"/>
  <c r="K40" i="60" s="1"/>
  <c r="K46" i="42"/>
  <c r="CM40" i="45"/>
  <c r="CM46" i="44"/>
  <c r="CM41" i="44"/>
  <c r="CX40" i="45"/>
  <c r="CX41" i="44"/>
  <c r="CX46" i="44"/>
  <c r="CI40" i="45"/>
  <c r="CI41" i="44"/>
  <c r="CI46" i="44"/>
  <c r="AY40" i="45"/>
  <c r="AY46" i="44"/>
  <c r="AY41" i="44"/>
  <c r="DL40" i="45"/>
  <c r="DL46" i="44"/>
  <c r="DL41" i="44"/>
  <c r="CF40" i="45"/>
  <c r="CF46" i="44"/>
  <c r="CF41" i="44"/>
  <c r="CT40" i="45"/>
  <c r="CT41" i="44"/>
  <c r="CT46" i="44"/>
  <c r="CK40" i="45"/>
  <c r="CK41" i="44"/>
  <c r="CK46" i="44"/>
  <c r="BC40" i="45"/>
  <c r="BC46" i="44"/>
  <c r="BC41" i="44"/>
  <c r="CO40" i="60"/>
  <c r="O46" i="44"/>
  <c r="O41" i="43"/>
  <c r="W40" i="60"/>
  <c r="DC40" i="60"/>
  <c r="AR41" i="43"/>
  <c r="DD40" i="45"/>
  <c r="DD41" i="44"/>
  <c r="DD46" i="44"/>
  <c r="O47" i="43"/>
  <c r="CY40" i="45"/>
  <c r="CY46" i="44"/>
  <c r="CY41" i="44"/>
  <c r="DK40" i="60"/>
  <c r="DB40" i="45"/>
  <c r="DB41" i="44"/>
  <c r="DB46" i="44"/>
  <c r="BK40" i="60"/>
  <c r="EA39" i="49"/>
  <c r="BT40" i="45"/>
  <c r="BT41" i="44"/>
  <c r="BT46" i="44"/>
  <c r="BA41" i="43"/>
  <c r="BO40" i="45"/>
  <c r="BO46" i="44"/>
  <c r="BO41" i="44"/>
  <c r="BA46" i="44"/>
  <c r="AW40" i="45"/>
  <c r="AW41" i="44"/>
  <c r="AW46" i="44"/>
  <c r="BM40" i="45"/>
  <c r="BM41" i="44"/>
  <c r="BM46" i="44"/>
  <c r="CJ40" i="60"/>
  <c r="DO40" i="45"/>
  <c r="DO41" i="44"/>
  <c r="DO46" i="44"/>
  <c r="AG40" i="45"/>
  <c r="AG41" i="44"/>
  <c r="AG46" i="44"/>
  <c r="EB40" i="45"/>
  <c r="EB41" i="44"/>
  <c r="DT40" i="45"/>
  <c r="DT46" i="44"/>
  <c r="DT41" i="44"/>
  <c r="BZ40" i="45"/>
  <c r="BZ41" i="44"/>
  <c r="BZ46" i="44"/>
  <c r="DQ40" i="45"/>
  <c r="DQ41" i="44"/>
  <c r="DQ46" i="44"/>
  <c r="DS40" i="60"/>
  <c r="DH40" i="60"/>
  <c r="DA40" i="45"/>
  <c r="DA41" i="44"/>
  <c r="DA46" i="44"/>
  <c r="DJ40" i="45"/>
  <c r="DJ46" i="44"/>
  <c r="DJ41" i="44"/>
  <c r="BW40" i="44"/>
  <c r="BW41" i="43"/>
  <c r="BW47" i="43"/>
  <c r="BP40" i="45"/>
  <c r="BP41" i="44"/>
  <c r="BP46" i="44"/>
  <c r="P41" i="43"/>
  <c r="BG40" i="45"/>
  <c r="BG46" i="44"/>
  <c r="BG41" i="44"/>
  <c r="BX40" i="45"/>
  <c r="BX41" i="44"/>
  <c r="BX46" i="44"/>
  <c r="CH40" i="45"/>
  <c r="CH46" i="44"/>
  <c r="CH41" i="44"/>
  <c r="AI40" i="60"/>
  <c r="DW40" i="45"/>
  <c r="DW46" i="44"/>
  <c r="DW41" i="44"/>
  <c r="AX40" i="45"/>
  <c r="AX41" i="44"/>
  <c r="AX46" i="44"/>
  <c r="CD40" i="45"/>
  <c r="CD46" i="44"/>
  <c r="CD41" i="44"/>
  <c r="N40" i="44"/>
  <c r="N41" i="43"/>
  <c r="N47" i="43"/>
  <c r="CL40" i="45"/>
  <c r="CL41" i="44"/>
  <c r="CL46" i="44"/>
  <c r="DP40" i="60"/>
  <c r="CZ40" i="60"/>
  <c r="AK47" i="43"/>
  <c r="P46" i="44"/>
  <c r="CS41" i="44"/>
  <c r="CS40" i="45"/>
  <c r="CS46" i="44"/>
  <c r="DX40" i="60"/>
  <c r="BU40" i="45"/>
  <c r="BU46" i="44"/>
  <c r="BU41" i="44"/>
  <c r="DL39" i="49"/>
  <c r="EB39" i="49"/>
  <c r="DZ39" i="49"/>
  <c r="AZ39" i="49"/>
  <c r="CX39" i="49"/>
  <c r="BP39" i="49"/>
  <c r="CD39" i="48"/>
  <c r="BO39" i="48"/>
  <c r="BO39" i="49" s="1"/>
  <c r="DA39" i="48"/>
  <c r="DO39" i="48"/>
  <c r="DO39" i="49" s="1"/>
  <c r="AW39" i="48"/>
  <c r="AX39" i="48"/>
  <c r="AG39" i="48"/>
  <c r="DD39" i="48"/>
  <c r="CM39" i="48"/>
  <c r="BS39" i="48"/>
  <c r="CE39" i="48"/>
  <c r="CU39" i="48"/>
  <c r="DI39" i="48"/>
  <c r="CF39" i="48"/>
  <c r="DW39" i="48"/>
  <c r="DR39" i="48"/>
  <c r="DT39" i="48"/>
  <c r="DT39" i="49" s="1"/>
  <c r="DQ39" i="48"/>
  <c r="BU39" i="48"/>
  <c r="BT39" i="48"/>
  <c r="BX39" i="48"/>
  <c r="BW39" i="48"/>
  <c r="BV39" i="48"/>
  <c r="CN39" i="48"/>
  <c r="DB39" i="48"/>
  <c r="BE39" i="48"/>
  <c r="AU39" i="48"/>
  <c r="BM39" i="48"/>
  <c r="BN39" i="48"/>
  <c r="DJ39" i="48"/>
  <c r="CI39" i="48"/>
  <c r="CC39" i="48"/>
  <c r="AH39" i="48"/>
  <c r="BF39" i="48"/>
  <c r="CL39" i="48"/>
  <c r="BG39" i="48"/>
  <c r="AY39" i="48"/>
  <c r="BZ39" i="48"/>
  <c r="CK39" i="48"/>
  <c r="CT39" i="48"/>
  <c r="CS39" i="48"/>
  <c r="CY39" i="48"/>
  <c r="BC39" i="48"/>
  <c r="DG40" i="45"/>
  <c r="DG40" i="46" s="1"/>
  <c r="DG40" i="47" s="1"/>
  <c r="DG40" i="48" s="1"/>
  <c r="DG40" i="49" s="1"/>
  <c r="DG40" i="50" s="1"/>
  <c r="DY40" i="45"/>
  <c r="DY40" i="46" s="1"/>
  <c r="DY40" i="47" s="1"/>
  <c r="DY40" i="48" s="1"/>
  <c r="DY40" i="49" s="1"/>
  <c r="DY40" i="50" s="1"/>
  <c r="DZ40" i="45"/>
  <c r="DZ46" i="45" s="1"/>
  <c r="DZ41" i="44"/>
  <c r="CP41" i="45"/>
  <c r="CP39" i="46"/>
  <c r="CP46" i="46" s="1"/>
  <c r="BF40" i="45"/>
  <c r="BF46" i="45" s="1"/>
  <c r="BF41" i="44"/>
  <c r="DY39" i="46"/>
  <c r="EE41" i="48"/>
  <c r="EE39" i="49"/>
  <c r="EE41" i="49" s="1"/>
  <c r="EG39" i="49"/>
  <c r="EO39" i="49"/>
  <c r="EO41" i="49" s="1"/>
  <c r="EO41" i="48"/>
  <c r="FF41" i="48"/>
  <c r="FF39" i="49"/>
  <c r="FF41" i="49" s="1"/>
  <c r="EP41" i="48"/>
  <c r="EP39" i="49"/>
  <c r="EP41" i="49" s="1"/>
  <c r="EW41" i="48"/>
  <c r="EW39" i="49"/>
  <c r="EW41" i="49" s="1"/>
  <c r="EH41" i="48"/>
  <c r="EH39" i="49"/>
  <c r="EH41" i="49" s="1"/>
  <c r="ET41" i="48"/>
  <c r="ET39" i="49"/>
  <c r="ET41" i="49" s="1"/>
  <c r="ED41" i="48"/>
  <c r="ED39" i="49"/>
  <c r="ED41" i="49" s="1"/>
  <c r="ER41" i="48"/>
  <c r="ER39" i="49"/>
  <c r="ER41" i="49" s="1"/>
  <c r="FE41" i="48"/>
  <c r="FE39" i="49"/>
  <c r="FE41" i="49" s="1"/>
  <c r="FC39" i="49"/>
  <c r="BJ39" i="45"/>
  <c r="BJ46" i="45" s="1"/>
  <c r="BJ41" i="44"/>
  <c r="FB41" i="45"/>
  <c r="FB39" i="46"/>
  <c r="FC40" i="44"/>
  <c r="FC41" i="43"/>
  <c r="BK41" i="43"/>
  <c r="BK39" i="44"/>
  <c r="BK46" i="44" s="1"/>
  <c r="BR41" i="43"/>
  <c r="BR39" i="44"/>
  <c r="BR46" i="44" s="1"/>
  <c r="DC41" i="43"/>
  <c r="DC39" i="44"/>
  <c r="DC46" i="44" s="1"/>
  <c r="EZ39" i="44"/>
  <c r="EZ41" i="43"/>
  <c r="EM39" i="45"/>
  <c r="EM41" i="44"/>
  <c r="DS41" i="43"/>
  <c r="DS39" i="44"/>
  <c r="DS46" i="44" s="1"/>
  <c r="EU39" i="46"/>
  <c r="EU41" i="45"/>
  <c r="BH41" i="45"/>
  <c r="BH39" i="46"/>
  <c r="BH46" i="46" s="1"/>
  <c r="DG39" i="44"/>
  <c r="DG46" i="44" s="1"/>
  <c r="DG41" i="43"/>
  <c r="CV39" i="44"/>
  <c r="CV46" i="44" s="1"/>
  <c r="CV41" i="43"/>
  <c r="EL41" i="44"/>
  <c r="EL39" i="45"/>
  <c r="CQ39" i="44"/>
  <c r="CQ46" i="44" s="1"/>
  <c r="CQ41" i="43"/>
  <c r="Q41" i="44"/>
  <c r="Q39" i="45"/>
  <c r="Q46" i="45" s="1"/>
  <c r="L41" i="43"/>
  <c r="L39" i="44"/>
  <c r="L46" i="44" s="1"/>
  <c r="W39" i="44"/>
  <c r="W46" i="44" s="1"/>
  <c r="W41" i="43"/>
  <c r="AO39" i="45"/>
  <c r="AO46" i="45" s="1"/>
  <c r="AO41" i="44"/>
  <c r="T39" i="45"/>
  <c r="T46" i="45" s="1"/>
  <c r="T41" i="44"/>
  <c r="U39" i="43"/>
  <c r="U47" i="43" s="1"/>
  <c r="U41" i="42"/>
  <c r="Y39" i="45"/>
  <c r="Y46" i="45" s="1"/>
  <c r="Y41" i="44"/>
  <c r="AR41" i="44"/>
  <c r="AR39" i="45"/>
  <c r="AR46" i="45" s="1"/>
  <c r="AQ41" i="44"/>
  <c r="AQ39" i="45"/>
  <c r="AQ46" i="45" s="1"/>
  <c r="S41" i="42"/>
  <c r="S39" i="43"/>
  <c r="S47" i="43" s="1"/>
  <c r="AM41" i="44"/>
  <c r="AM39" i="45"/>
  <c r="AM46" i="45" s="1"/>
  <c r="AP39" i="45"/>
  <c r="AP46" i="45" s="1"/>
  <c r="AP41" i="44"/>
  <c r="AD41" i="43"/>
  <c r="AD39" i="44"/>
  <c r="AD46" i="44" s="1"/>
  <c r="AJ41" i="43"/>
  <c r="AJ39" i="44"/>
  <c r="AJ46" i="44" s="1"/>
  <c r="AL39" i="45"/>
  <c r="AL46" i="45" s="1"/>
  <c r="AL41" i="44"/>
  <c r="AE41" i="44"/>
  <c r="AE39" i="45"/>
  <c r="AE46" i="45" s="1"/>
  <c r="O41" i="44"/>
  <c r="O39" i="45"/>
  <c r="O46" i="45" s="1"/>
  <c r="AB39" i="45"/>
  <c r="AB46" i="45" s="1"/>
  <c r="AB41" i="44"/>
  <c r="R41" i="44"/>
  <c r="R39" i="45"/>
  <c r="R46" i="45" s="1"/>
  <c r="AA41" i="42"/>
  <c r="AA39" i="43"/>
  <c r="AA47" i="43" s="1"/>
  <c r="K39" i="44"/>
  <c r="Z41" i="44"/>
  <c r="Z39" i="45"/>
  <c r="Z46" i="45" s="1"/>
  <c r="X41" i="42"/>
  <c r="X39" i="43"/>
  <c r="X47" i="43" s="1"/>
  <c r="V39" i="43"/>
  <c r="V47" i="43" s="1"/>
  <c r="V41" i="42"/>
  <c r="EO41" i="47"/>
  <c r="EH41" i="47"/>
  <c r="BY41" i="44"/>
  <c r="BY39" i="45"/>
  <c r="BY46" i="45" s="1"/>
  <c r="DU41" i="44"/>
  <c r="DU39" i="45"/>
  <c r="DU46" i="45" s="1"/>
  <c r="EK39" i="45"/>
  <c r="EK41" i="44"/>
  <c r="BB39" i="46"/>
  <c r="BB46" i="46" s="1"/>
  <c r="BB41" i="45"/>
  <c r="CJ41" i="44"/>
  <c r="CJ39" i="45"/>
  <c r="CJ46" i="45" s="1"/>
  <c r="BA39" i="45"/>
  <c r="BA46" i="45" s="1"/>
  <c r="BA41" i="44"/>
  <c r="ED41" i="47"/>
  <c r="DF41" i="45"/>
  <c r="DF39" i="46"/>
  <c r="DF46" i="46" s="1"/>
  <c r="P39" i="45"/>
  <c r="P46" i="45" s="1"/>
  <c r="P41" i="44"/>
  <c r="CO41" i="44"/>
  <c r="CO39" i="45"/>
  <c r="CO46" i="45" s="1"/>
  <c r="FE41" i="47"/>
  <c r="CR41" i="44"/>
  <c r="CR39" i="45"/>
  <c r="CR46" i="45" s="1"/>
  <c r="DH41" i="44"/>
  <c r="DH39" i="45"/>
  <c r="DH46" i="45" s="1"/>
  <c r="CB41" i="44"/>
  <c r="CB39" i="45"/>
  <c r="CB46" i="45" s="1"/>
  <c r="EC41" i="44"/>
  <c r="EC39" i="45"/>
  <c r="EC46" i="45" s="1"/>
  <c r="CZ41" i="45"/>
  <c r="CZ39" i="46"/>
  <c r="CZ46" i="46" s="1"/>
  <c r="AC41" i="44"/>
  <c r="AC39" i="45"/>
  <c r="AC46" i="45" s="1"/>
  <c r="FD41" i="44"/>
  <c r="FD39" i="45"/>
  <c r="EF41" i="45"/>
  <c r="EF39" i="46"/>
  <c r="DX39" i="45"/>
  <c r="DX46" i="45" s="1"/>
  <c r="DX41" i="44"/>
  <c r="AI41" i="45"/>
  <c r="AI39" i="46"/>
  <c r="AI46" i="46" s="1"/>
  <c r="M39" i="45"/>
  <c r="BD41" i="44"/>
  <c r="BD39" i="45"/>
  <c r="BD46" i="45" s="1"/>
  <c r="EG40" i="45"/>
  <c r="EG41" i="44"/>
  <c r="DM41" i="44"/>
  <c r="DM39" i="45"/>
  <c r="DM46" i="45" s="1"/>
  <c r="EP41" i="47"/>
  <c r="BI39" i="45"/>
  <c r="BI46" i="45" s="1"/>
  <c r="BI41" i="44"/>
  <c r="CW41" i="44"/>
  <c r="CW39" i="45"/>
  <c r="CW46" i="45" s="1"/>
  <c r="AF39" i="45"/>
  <c r="AF46" i="45" s="1"/>
  <c r="AF41" i="44"/>
  <c r="DK41" i="45"/>
  <c r="DK39" i="46"/>
  <c r="DK46" i="46" s="1"/>
  <c r="FA41" i="44"/>
  <c r="FA39" i="45"/>
  <c r="EW41" i="47"/>
  <c r="AS41" i="44"/>
  <c r="AS39" i="45"/>
  <c r="AS46" i="45" s="1"/>
  <c r="AT41" i="45"/>
  <c r="AT39" i="46"/>
  <c r="AT46" i="46" s="1"/>
  <c r="BL41" i="45"/>
  <c r="BL39" i="46"/>
  <c r="BL46" i="46" s="1"/>
  <c r="DN41" i="45"/>
  <c r="DN39" i="46"/>
  <c r="DN46" i="46" s="1"/>
  <c r="FF41" i="47"/>
  <c r="ES41" i="44"/>
  <c r="ES39" i="45"/>
  <c r="EE41" i="47"/>
  <c r="AN41" i="44"/>
  <c r="AN39" i="45"/>
  <c r="AN46" i="45" s="1"/>
  <c r="ET41" i="47"/>
  <c r="N39" i="46"/>
  <c r="AK41" i="44"/>
  <c r="AK39" i="45"/>
  <c r="AK46" i="45" s="1"/>
  <c r="ER41" i="47"/>
  <c r="CA39" i="47"/>
  <c r="DE41" i="44"/>
  <c r="DE39" i="45"/>
  <c r="DE46" i="45" s="1"/>
  <c r="CG39" i="45"/>
  <c r="CG46" i="45" s="1"/>
  <c r="CG41" i="44"/>
  <c r="BQ39" i="45"/>
  <c r="BQ46" i="45" s="1"/>
  <c r="BQ41" i="44"/>
  <c r="EV41" i="44"/>
  <c r="EV39" i="45"/>
  <c r="EN41" i="44"/>
  <c r="EN39" i="45"/>
  <c r="AV41" i="44"/>
  <c r="AV39" i="45"/>
  <c r="AV46" i="45" s="1"/>
  <c r="DP41" i="44"/>
  <c r="DP39" i="45"/>
  <c r="DP46" i="45" s="1"/>
  <c r="B44" i="40"/>
  <c r="B43" i="40"/>
  <c r="A44" i="40"/>
  <c r="A43" i="40"/>
  <c r="K46" i="44" l="1"/>
  <c r="K47" i="43"/>
  <c r="DY41" i="45"/>
  <c r="K41" i="43"/>
  <c r="AX40" i="46"/>
  <c r="AX41" i="45"/>
  <c r="AX46" i="45"/>
  <c r="BT40" i="46"/>
  <c r="BT41" i="45"/>
  <c r="BT46" i="45"/>
  <c r="CT40" i="46"/>
  <c r="CT46" i="45"/>
  <c r="CT41" i="45"/>
  <c r="M40" i="44"/>
  <c r="M47" i="43"/>
  <c r="M41" i="43"/>
  <c r="BV40" i="46"/>
  <c r="BV46" i="45"/>
  <c r="BV41" i="45"/>
  <c r="BU40" i="46"/>
  <c r="BU41" i="45"/>
  <c r="BU46" i="45"/>
  <c r="BZ40" i="46"/>
  <c r="BZ41" i="45"/>
  <c r="BZ46" i="45"/>
  <c r="CH40" i="46"/>
  <c r="CH41" i="45"/>
  <c r="CH46" i="45"/>
  <c r="BC40" i="46"/>
  <c r="BC41" i="45"/>
  <c r="BC46" i="45"/>
  <c r="BS40" i="46"/>
  <c r="BS41" i="45"/>
  <c r="BS46" i="45"/>
  <c r="CC40" i="46"/>
  <c r="CC46" i="45"/>
  <c r="CC41" i="45"/>
  <c r="DL40" i="46"/>
  <c r="DL41" i="45"/>
  <c r="DL46" i="45"/>
  <c r="AL40" i="60"/>
  <c r="DO40" i="46"/>
  <c r="DO46" i="45"/>
  <c r="DO41" i="45"/>
  <c r="CI40" i="46"/>
  <c r="CI46" i="45"/>
  <c r="CI41" i="45"/>
  <c r="DD40" i="46"/>
  <c r="DD46" i="45"/>
  <c r="DD41" i="45"/>
  <c r="AZ40" i="46"/>
  <c r="AZ46" i="45"/>
  <c r="AZ41" i="45"/>
  <c r="CE40" i="46"/>
  <c r="CE41" i="45"/>
  <c r="CE46" i="45"/>
  <c r="CF40" i="46"/>
  <c r="CF46" i="45"/>
  <c r="CF41" i="45"/>
  <c r="BG40" i="46"/>
  <c r="BG46" i="45"/>
  <c r="BG41" i="45"/>
  <c r="AY40" i="46"/>
  <c r="AY46" i="45"/>
  <c r="AY41" i="45"/>
  <c r="CU40" i="46"/>
  <c r="CU46" i="45"/>
  <c r="CU41" i="45"/>
  <c r="BP40" i="46"/>
  <c r="BP41" i="45"/>
  <c r="BP46" i="45"/>
  <c r="EA40" i="46"/>
  <c r="EA41" i="45"/>
  <c r="EA46" i="45"/>
  <c r="CK40" i="46"/>
  <c r="CK46" i="45"/>
  <c r="CK41" i="45"/>
  <c r="DW40" i="46"/>
  <c r="DW46" i="45"/>
  <c r="DW41" i="45"/>
  <c r="DV40" i="46"/>
  <c r="DV46" i="45"/>
  <c r="DV41" i="45"/>
  <c r="EB40" i="46"/>
  <c r="EB46" i="45"/>
  <c r="EB41" i="45"/>
  <c r="DR40" i="46"/>
  <c r="DR46" i="45"/>
  <c r="DR41" i="45"/>
  <c r="CX40" i="46"/>
  <c r="CX46" i="45"/>
  <c r="CX41" i="45"/>
  <c r="BM40" i="46"/>
  <c r="BM41" i="45"/>
  <c r="BM46" i="45"/>
  <c r="CD40" i="46"/>
  <c r="CD46" i="45"/>
  <c r="CD41" i="45"/>
  <c r="BN40" i="46"/>
  <c r="BN46" i="45"/>
  <c r="BN41" i="45"/>
  <c r="BO40" i="46"/>
  <c r="BO41" i="45"/>
  <c r="BO46" i="45"/>
  <c r="DB40" i="46"/>
  <c r="DB46" i="45"/>
  <c r="DB41" i="45"/>
  <c r="CY40" i="46"/>
  <c r="CY41" i="45"/>
  <c r="CY46" i="45"/>
  <c r="CL40" i="46"/>
  <c r="CL46" i="45"/>
  <c r="CL41" i="45"/>
  <c r="DI40" i="46"/>
  <c r="DI46" i="45"/>
  <c r="DI41" i="45"/>
  <c r="CA40" i="46"/>
  <c r="CA46" i="45"/>
  <c r="CA41" i="45"/>
  <c r="AH40" i="46"/>
  <c r="AH46" i="45"/>
  <c r="AH41" i="45"/>
  <c r="DQ40" i="46"/>
  <c r="DQ46" i="45"/>
  <c r="DQ41" i="45"/>
  <c r="DT40" i="46"/>
  <c r="DT41" i="45"/>
  <c r="DT46" i="45"/>
  <c r="CS40" i="46"/>
  <c r="CS41" i="45"/>
  <c r="CS46" i="45"/>
  <c r="BX40" i="46"/>
  <c r="BX46" i="45"/>
  <c r="BX41" i="45"/>
  <c r="AG40" i="46"/>
  <c r="AG46" i="45"/>
  <c r="AG41" i="45"/>
  <c r="BW40" i="45"/>
  <c r="BW46" i="44"/>
  <c r="BW41" i="44"/>
  <c r="DY40" i="51"/>
  <c r="BE40" i="46"/>
  <c r="BE41" i="45"/>
  <c r="BE46" i="45"/>
  <c r="DG40" i="51"/>
  <c r="DJ40" i="46"/>
  <c r="DJ41" i="45"/>
  <c r="DJ46" i="45"/>
  <c r="CM40" i="46"/>
  <c r="CM46" i="45"/>
  <c r="CM41" i="45"/>
  <c r="N40" i="45"/>
  <c r="N41" i="44"/>
  <c r="N46" i="44"/>
  <c r="AU40" i="46"/>
  <c r="AU46" i="45"/>
  <c r="AU41" i="45"/>
  <c r="CN40" i="46"/>
  <c r="CN41" i="45"/>
  <c r="CN46" i="45"/>
  <c r="DA40" i="46"/>
  <c r="DA41" i="45"/>
  <c r="DA46" i="45"/>
  <c r="AW40" i="46"/>
  <c r="AW41" i="45"/>
  <c r="AW46" i="45"/>
  <c r="DJ39" i="49"/>
  <c r="CU39" i="49"/>
  <c r="CE39" i="49"/>
  <c r="BS39" i="49"/>
  <c r="BT39" i="49"/>
  <c r="AU39" i="49"/>
  <c r="DD39" i="49"/>
  <c r="CK39" i="49"/>
  <c r="BZ39" i="49"/>
  <c r="BF39" i="49"/>
  <c r="BN39" i="49"/>
  <c r="CN39" i="49"/>
  <c r="CD39" i="49"/>
  <c r="DA39" i="49"/>
  <c r="DW39" i="49"/>
  <c r="DR39" i="49"/>
  <c r="DB39" i="49"/>
  <c r="BE39" i="49"/>
  <c r="BG39" i="49"/>
  <c r="DQ39" i="49"/>
  <c r="AH39" i="49"/>
  <c r="CS39" i="49"/>
  <c r="CL39" i="49"/>
  <c r="BU39" i="49"/>
  <c r="AG39" i="49"/>
  <c r="BV39" i="49"/>
  <c r="CT39" i="49"/>
  <c r="CI39" i="49"/>
  <c r="CY39" i="49"/>
  <c r="BC39" i="49"/>
  <c r="CC39" i="49"/>
  <c r="BX39" i="49"/>
  <c r="DI39" i="49"/>
  <c r="AX39" i="49"/>
  <c r="AW39" i="49"/>
  <c r="CM39" i="49"/>
  <c r="CF39" i="49"/>
  <c r="BW39" i="49"/>
  <c r="BM39" i="49"/>
  <c r="AY39" i="49"/>
  <c r="CA39" i="48"/>
  <c r="DY46" i="45"/>
  <c r="DZ40" i="46"/>
  <c r="DZ41" i="45"/>
  <c r="CP41" i="46"/>
  <c r="CP39" i="47"/>
  <c r="CP46" i="47" s="1"/>
  <c r="BF40" i="46"/>
  <c r="BF46" i="46" s="1"/>
  <c r="BF41" i="45"/>
  <c r="DY41" i="46"/>
  <c r="DY39" i="47"/>
  <c r="BJ39" i="46"/>
  <c r="BJ46" i="46" s="1"/>
  <c r="BJ41" i="45"/>
  <c r="FB41" i="46"/>
  <c r="FB39" i="47"/>
  <c r="FB39" i="48" s="1"/>
  <c r="FC40" i="45"/>
  <c r="FC41" i="44"/>
  <c r="BK41" i="44"/>
  <c r="BK39" i="45"/>
  <c r="BK46" i="45" s="1"/>
  <c r="BR41" i="44"/>
  <c r="BR39" i="45"/>
  <c r="BR46" i="45" s="1"/>
  <c r="DC41" i="44"/>
  <c r="DC39" i="45"/>
  <c r="DC46" i="45" s="1"/>
  <c r="EZ39" i="45"/>
  <c r="EZ41" i="44"/>
  <c r="EM41" i="45"/>
  <c r="EM39" i="46"/>
  <c r="DS39" i="45"/>
  <c r="DS46" i="45" s="1"/>
  <c r="DS41" i="44"/>
  <c r="EU39" i="47"/>
  <c r="EU39" i="48" s="1"/>
  <c r="EU41" i="46"/>
  <c r="BH39" i="47"/>
  <c r="BH41" i="46"/>
  <c r="DG41" i="44"/>
  <c r="DG39" i="45"/>
  <c r="DG46" i="45" s="1"/>
  <c r="CV41" i="44"/>
  <c r="CV39" i="45"/>
  <c r="CV46" i="45" s="1"/>
  <c r="EL41" i="45"/>
  <c r="EL39" i="46"/>
  <c r="CQ41" i="44"/>
  <c r="CQ39" i="45"/>
  <c r="CQ46" i="45" s="1"/>
  <c r="V39" i="44"/>
  <c r="V46" i="44" s="1"/>
  <c r="V41" i="43"/>
  <c r="AA41" i="43"/>
  <c r="AA39" i="44"/>
  <c r="AA46" i="44" s="1"/>
  <c r="AE39" i="46"/>
  <c r="AE46" i="46" s="1"/>
  <c r="AE41" i="45"/>
  <c r="AR39" i="46"/>
  <c r="AR46" i="46" s="1"/>
  <c r="AR41" i="45"/>
  <c r="X41" i="43"/>
  <c r="X39" i="44"/>
  <c r="X46" i="44" s="1"/>
  <c r="R39" i="46"/>
  <c r="R46" i="46" s="1"/>
  <c r="R41" i="45"/>
  <c r="AM41" i="45"/>
  <c r="AM39" i="46"/>
  <c r="AM46" i="46" s="1"/>
  <c r="AL39" i="46"/>
  <c r="AL46" i="46" s="1"/>
  <c r="AL41" i="45"/>
  <c r="Y41" i="45"/>
  <c r="Y39" i="46"/>
  <c r="Y46" i="46" s="1"/>
  <c r="W41" i="44"/>
  <c r="W39" i="45"/>
  <c r="W46" i="45" s="1"/>
  <c r="AP39" i="46"/>
  <c r="AP46" i="46" s="1"/>
  <c r="AP41" i="45"/>
  <c r="Z39" i="46"/>
  <c r="Z46" i="46" s="1"/>
  <c r="Z41" i="45"/>
  <c r="AJ41" i="44"/>
  <c r="AJ39" i="45"/>
  <c r="AJ46" i="45" s="1"/>
  <c r="S41" i="43"/>
  <c r="S39" i="44"/>
  <c r="S46" i="44" s="1"/>
  <c r="L41" i="44"/>
  <c r="L39" i="45"/>
  <c r="L46" i="45" s="1"/>
  <c r="AB41" i="45"/>
  <c r="AB39" i="46"/>
  <c r="AB46" i="46" s="1"/>
  <c r="U39" i="44"/>
  <c r="U46" i="44" s="1"/>
  <c r="U41" i="43"/>
  <c r="AO39" i="46"/>
  <c r="AO46" i="46" s="1"/>
  <c r="AO41" i="45"/>
  <c r="K41" i="44"/>
  <c r="K39" i="45"/>
  <c r="K46" i="45" s="1"/>
  <c r="O41" i="45"/>
  <c r="O39" i="46"/>
  <c r="O46" i="46" s="1"/>
  <c r="AD39" i="45"/>
  <c r="AD46" i="45" s="1"/>
  <c r="AD41" i="44"/>
  <c r="AQ41" i="45"/>
  <c r="AQ39" i="46"/>
  <c r="AQ46" i="46" s="1"/>
  <c r="Q39" i="46"/>
  <c r="Q46" i="46" s="1"/>
  <c r="Q41" i="45"/>
  <c r="T41" i="45"/>
  <c r="T39" i="46"/>
  <c r="T46" i="46" s="1"/>
  <c r="BA41" i="45"/>
  <c r="BA39" i="46"/>
  <c r="BA46" i="46" s="1"/>
  <c r="EK41" i="45"/>
  <c r="EK39" i="46"/>
  <c r="DU41" i="45"/>
  <c r="DU39" i="46"/>
  <c r="DU46" i="46" s="1"/>
  <c r="BY41" i="45"/>
  <c r="BY39" i="46"/>
  <c r="BY46" i="46" s="1"/>
  <c r="BB41" i="46"/>
  <c r="BB39" i="47"/>
  <c r="CJ41" i="45"/>
  <c r="CJ39" i="46"/>
  <c r="CJ46" i="46" s="1"/>
  <c r="DE41" i="45"/>
  <c r="DE39" i="46"/>
  <c r="DE46" i="46" s="1"/>
  <c r="DN41" i="46"/>
  <c r="DN39" i="47"/>
  <c r="DM41" i="45"/>
  <c r="DM39" i="46"/>
  <c r="DM46" i="46" s="1"/>
  <c r="BI41" i="45"/>
  <c r="BI39" i="46"/>
  <c r="BI46" i="46" s="1"/>
  <c r="AT41" i="46"/>
  <c r="AT39" i="47"/>
  <c r="M39" i="46"/>
  <c r="EN39" i="46"/>
  <c r="EN41" i="45"/>
  <c r="AK41" i="45"/>
  <c r="AK39" i="46"/>
  <c r="AK46" i="46" s="1"/>
  <c r="AN41" i="45"/>
  <c r="AN39" i="46"/>
  <c r="AN46" i="46" s="1"/>
  <c r="AS41" i="45"/>
  <c r="AS39" i="46"/>
  <c r="AS46" i="46" s="1"/>
  <c r="AI41" i="46"/>
  <c r="AI39" i="47"/>
  <c r="FD41" i="45"/>
  <c r="FD39" i="46"/>
  <c r="CZ39" i="47"/>
  <c r="CZ41" i="46"/>
  <c r="CB41" i="45"/>
  <c r="CB39" i="46"/>
  <c r="CB46" i="46" s="1"/>
  <c r="CR41" i="45"/>
  <c r="CR39" i="46"/>
  <c r="CR46" i="46" s="1"/>
  <c r="CO41" i="45"/>
  <c r="CO39" i="46"/>
  <c r="CO46" i="46" s="1"/>
  <c r="DH41" i="45"/>
  <c r="DH39" i="46"/>
  <c r="DH46" i="46" s="1"/>
  <c r="AF41" i="45"/>
  <c r="AF39" i="46"/>
  <c r="AF46" i="46" s="1"/>
  <c r="EG40" i="46"/>
  <c r="EG41" i="45"/>
  <c r="EV41" i="45"/>
  <c r="EV39" i="46"/>
  <c r="ES41" i="45"/>
  <c r="ES39" i="46"/>
  <c r="BL39" i="47"/>
  <c r="BL41" i="46"/>
  <c r="DK41" i="46"/>
  <c r="DK39" i="47"/>
  <c r="CW39" i="46"/>
  <c r="CW46" i="46" s="1"/>
  <c r="CW41" i="45"/>
  <c r="BD39" i="46"/>
  <c r="BD46" i="46" s="1"/>
  <c r="BD41" i="45"/>
  <c r="AC41" i="45"/>
  <c r="AC39" i="46"/>
  <c r="AC46" i="46" s="1"/>
  <c r="EC41" i="45"/>
  <c r="EC39" i="46"/>
  <c r="BQ41" i="45"/>
  <c r="BQ39" i="46"/>
  <c r="BQ46" i="46" s="1"/>
  <c r="P41" i="45"/>
  <c r="P39" i="46"/>
  <c r="P46" i="46" s="1"/>
  <c r="EF41" i="46"/>
  <c r="EF39" i="47"/>
  <c r="EF39" i="48" s="1"/>
  <c r="AV41" i="45"/>
  <c r="AV39" i="46"/>
  <c r="AV46" i="46" s="1"/>
  <c r="N39" i="47"/>
  <c r="DF41" i="46"/>
  <c r="DF39" i="47"/>
  <c r="FA41" i="45"/>
  <c r="FA39" i="46"/>
  <c r="CG41" i="45"/>
  <c r="CG39" i="46"/>
  <c r="CG46" i="46" s="1"/>
  <c r="DX41" i="45"/>
  <c r="DX39" i="46"/>
  <c r="DP39" i="46"/>
  <c r="DP46" i="46" s="1"/>
  <c r="DP41" i="45"/>
  <c r="EA39" i="50"/>
  <c r="DL39" i="50"/>
  <c r="EX39" i="50"/>
  <c r="BP39" i="50"/>
  <c r="EQ39" i="50"/>
  <c r="DV39" i="50"/>
  <c r="FG39" i="50"/>
  <c r="AZ39" i="50"/>
  <c r="EB39" i="50"/>
  <c r="EJ39" i="50"/>
  <c r="EI39" i="50"/>
  <c r="EY39" i="50"/>
  <c r="DZ39" i="50"/>
  <c r="CH39" i="50"/>
  <c r="CX39" i="50"/>
  <c r="BS40" i="47" l="1"/>
  <c r="BS46" i="46"/>
  <c r="BS41" i="46"/>
  <c r="DR40" i="47"/>
  <c r="DR46" i="46"/>
  <c r="DR41" i="46"/>
  <c r="CF40" i="47"/>
  <c r="CF46" i="46"/>
  <c r="CF41" i="46"/>
  <c r="CH40" i="47"/>
  <c r="CH41" i="46"/>
  <c r="CH46" i="46"/>
  <c r="CA40" i="47"/>
  <c r="CA41" i="46"/>
  <c r="CA46" i="46"/>
  <c r="AZ40" i="47"/>
  <c r="AZ41" i="46"/>
  <c r="AZ46" i="46"/>
  <c r="BE40" i="47"/>
  <c r="BE41" i="46"/>
  <c r="BE46" i="46"/>
  <c r="CL40" i="47"/>
  <c r="CL41" i="46"/>
  <c r="CL46" i="46"/>
  <c r="DV40" i="47"/>
  <c r="DV46" i="46"/>
  <c r="DV41" i="46"/>
  <c r="BU40" i="47"/>
  <c r="BU46" i="46"/>
  <c r="BU41" i="46"/>
  <c r="BC40" i="47"/>
  <c r="BC41" i="46"/>
  <c r="BC46" i="46"/>
  <c r="AH40" i="47"/>
  <c r="AH41" i="46"/>
  <c r="AH46" i="46"/>
  <c r="DI40" i="47"/>
  <c r="DI46" i="46"/>
  <c r="DI41" i="46"/>
  <c r="DY40" i="60"/>
  <c r="DW40" i="47"/>
  <c r="DW41" i="46"/>
  <c r="DW46" i="46"/>
  <c r="BW40" i="46"/>
  <c r="BW41" i="45"/>
  <c r="BW46" i="45"/>
  <c r="CI40" i="47"/>
  <c r="CI41" i="46"/>
  <c r="CI46" i="46"/>
  <c r="BM40" i="47"/>
  <c r="BM46" i="46"/>
  <c r="BM41" i="46"/>
  <c r="N40" i="46"/>
  <c r="N41" i="45"/>
  <c r="N46" i="45"/>
  <c r="BG40" i="47"/>
  <c r="BG41" i="46"/>
  <c r="BG46" i="46"/>
  <c r="BZ40" i="47"/>
  <c r="BZ41" i="46"/>
  <c r="BZ46" i="46"/>
  <c r="CY40" i="47"/>
  <c r="CY41" i="46"/>
  <c r="CY46" i="46"/>
  <c r="BV40" i="47"/>
  <c r="BV46" i="46"/>
  <c r="BV41" i="46"/>
  <c r="DB40" i="47"/>
  <c r="DB41" i="46"/>
  <c r="DB46" i="46"/>
  <c r="CK40" i="47"/>
  <c r="CK46" i="46"/>
  <c r="CK41" i="46"/>
  <c r="M40" i="45"/>
  <c r="M46" i="44"/>
  <c r="M41" i="44"/>
  <c r="DT40" i="47"/>
  <c r="DT46" i="46"/>
  <c r="DT41" i="46"/>
  <c r="AU40" i="47"/>
  <c r="AU46" i="46"/>
  <c r="AU41" i="46"/>
  <c r="CX40" i="47"/>
  <c r="CX46" i="46"/>
  <c r="CX41" i="46"/>
  <c r="DJ40" i="47"/>
  <c r="DJ41" i="46"/>
  <c r="DJ46" i="46"/>
  <c r="EB40" i="47"/>
  <c r="EB41" i="46"/>
  <c r="DO40" i="47"/>
  <c r="DO41" i="46"/>
  <c r="DO46" i="46"/>
  <c r="AW40" i="47"/>
  <c r="AW46" i="46"/>
  <c r="AW41" i="46"/>
  <c r="CS40" i="47"/>
  <c r="CS46" i="46"/>
  <c r="CS41" i="46"/>
  <c r="CM40" i="47"/>
  <c r="CM46" i="46"/>
  <c r="CM41" i="46"/>
  <c r="AG40" i="47"/>
  <c r="AG41" i="46"/>
  <c r="AG46" i="46"/>
  <c r="BO40" i="47"/>
  <c r="BO41" i="46"/>
  <c r="BO46" i="46"/>
  <c r="EA40" i="47"/>
  <c r="EA41" i="46"/>
  <c r="CT40" i="47"/>
  <c r="CT41" i="46"/>
  <c r="CT46" i="46"/>
  <c r="BN40" i="47"/>
  <c r="BN46" i="46"/>
  <c r="BN41" i="46"/>
  <c r="DL40" i="47"/>
  <c r="DL46" i="46"/>
  <c r="DL41" i="46"/>
  <c r="CN40" i="47"/>
  <c r="CN46" i="46"/>
  <c r="CN41" i="46"/>
  <c r="CD40" i="47"/>
  <c r="CD46" i="46"/>
  <c r="CD41" i="46"/>
  <c r="AY40" i="47"/>
  <c r="AY41" i="46"/>
  <c r="AY46" i="46"/>
  <c r="DQ40" i="47"/>
  <c r="DQ46" i="46"/>
  <c r="DQ41" i="46"/>
  <c r="CE40" i="47"/>
  <c r="CE41" i="46"/>
  <c r="CE46" i="46"/>
  <c r="DG40" i="60"/>
  <c r="DD40" i="47"/>
  <c r="DD41" i="46"/>
  <c r="DD46" i="46"/>
  <c r="BX40" i="47"/>
  <c r="BX46" i="46"/>
  <c r="BX41" i="46"/>
  <c r="DA40" i="47"/>
  <c r="DA46" i="46"/>
  <c r="DA41" i="46"/>
  <c r="BP40" i="47"/>
  <c r="BP41" i="46"/>
  <c r="BP46" i="46"/>
  <c r="BT40" i="47"/>
  <c r="BT41" i="46"/>
  <c r="BT46" i="46"/>
  <c r="CU40" i="47"/>
  <c r="CU41" i="46"/>
  <c r="CU46" i="46"/>
  <c r="CC40" i="47"/>
  <c r="CC46" i="46"/>
  <c r="CC41" i="46"/>
  <c r="AX40" i="47"/>
  <c r="AX46" i="46"/>
  <c r="AX41" i="46"/>
  <c r="CA39" i="49"/>
  <c r="BL39" i="48"/>
  <c r="BL46" i="47"/>
  <c r="DF39" i="48"/>
  <c r="DF46" i="47"/>
  <c r="CF39" i="50"/>
  <c r="BB39" i="48"/>
  <c r="BB46" i="47"/>
  <c r="AI39" i="48"/>
  <c r="AI46" i="47"/>
  <c r="DN39" i="48"/>
  <c r="DN46" i="47"/>
  <c r="N39" i="48"/>
  <c r="AT39" i="48"/>
  <c r="AT46" i="47"/>
  <c r="CZ39" i="48"/>
  <c r="CZ46" i="47"/>
  <c r="DK39" i="48"/>
  <c r="DK46" i="47"/>
  <c r="BH39" i="48"/>
  <c r="BH46" i="47"/>
  <c r="DZ40" i="47"/>
  <c r="DZ41" i="46"/>
  <c r="CP39" i="48"/>
  <c r="CP46" i="48" s="1"/>
  <c r="CP41" i="47"/>
  <c r="BF40" i="47"/>
  <c r="BF46" i="47" s="1"/>
  <c r="BF41" i="46"/>
  <c r="DY39" i="48"/>
  <c r="DY41" i="47"/>
  <c r="FB39" i="49"/>
  <c r="FB41" i="49" s="1"/>
  <c r="FB41" i="48"/>
  <c r="EU41" i="48"/>
  <c r="EU39" i="49"/>
  <c r="EU41" i="49" s="1"/>
  <c r="EF39" i="49"/>
  <c r="EF41" i="49" s="1"/>
  <c r="EF41" i="48"/>
  <c r="BJ39" i="47"/>
  <c r="BJ41" i="46"/>
  <c r="FB41" i="47"/>
  <c r="FC40" i="46"/>
  <c r="FC41" i="45"/>
  <c r="BK41" i="45"/>
  <c r="BK39" i="46"/>
  <c r="BK46" i="46" s="1"/>
  <c r="BR39" i="46"/>
  <c r="BR46" i="46" s="1"/>
  <c r="BR41" i="45"/>
  <c r="DC41" i="45"/>
  <c r="DC39" i="46"/>
  <c r="DC46" i="46" s="1"/>
  <c r="EZ41" i="45"/>
  <c r="EZ39" i="46"/>
  <c r="EM41" i="46"/>
  <c r="EM39" i="47"/>
  <c r="EM39" i="48" s="1"/>
  <c r="DS41" i="45"/>
  <c r="DS39" i="46"/>
  <c r="DS46" i="46" s="1"/>
  <c r="EU41" i="47"/>
  <c r="BH41" i="47"/>
  <c r="DG39" i="46"/>
  <c r="DG46" i="46" s="1"/>
  <c r="DG41" i="45"/>
  <c r="CV41" i="45"/>
  <c r="CV39" i="46"/>
  <c r="CV46" i="46" s="1"/>
  <c r="EL39" i="47"/>
  <c r="EL39" i="48" s="1"/>
  <c r="EL41" i="46"/>
  <c r="CQ41" i="45"/>
  <c r="CQ39" i="46"/>
  <c r="CQ46" i="46" s="1"/>
  <c r="Z39" i="47"/>
  <c r="Z41" i="46"/>
  <c r="AL39" i="47"/>
  <c r="AL41" i="46"/>
  <c r="AR39" i="47"/>
  <c r="AR41" i="46"/>
  <c r="K41" i="45"/>
  <c r="K39" i="46"/>
  <c r="K46" i="46" s="1"/>
  <c r="L39" i="46"/>
  <c r="L46" i="46" s="1"/>
  <c r="L41" i="45"/>
  <c r="AM41" i="46"/>
  <c r="AM39" i="47"/>
  <c r="O39" i="47"/>
  <c r="O41" i="46"/>
  <c r="Q41" i="46"/>
  <c r="Q39" i="47"/>
  <c r="AP39" i="47"/>
  <c r="AP41" i="46"/>
  <c r="AE39" i="47"/>
  <c r="AE41" i="46"/>
  <c r="AQ39" i="47"/>
  <c r="AQ41" i="46"/>
  <c r="S41" i="44"/>
  <c r="S39" i="45"/>
  <c r="S46" i="45" s="1"/>
  <c r="W41" i="45"/>
  <c r="W39" i="46"/>
  <c r="W46" i="46" s="1"/>
  <c r="AA41" i="44"/>
  <c r="AA39" i="45"/>
  <c r="AA46" i="45" s="1"/>
  <c r="AO39" i="47"/>
  <c r="AO41" i="46"/>
  <c r="R41" i="46"/>
  <c r="R39" i="47"/>
  <c r="AB39" i="47"/>
  <c r="AB41" i="46"/>
  <c r="AJ41" i="45"/>
  <c r="AJ39" i="46"/>
  <c r="AJ46" i="46" s="1"/>
  <c r="Y41" i="46"/>
  <c r="Y39" i="47"/>
  <c r="X39" i="45"/>
  <c r="X46" i="45" s="1"/>
  <c r="X41" i="44"/>
  <c r="T41" i="46"/>
  <c r="T39" i="47"/>
  <c r="AD39" i="46"/>
  <c r="AD46" i="46" s="1"/>
  <c r="AD41" i="45"/>
  <c r="U39" i="45"/>
  <c r="U46" i="45" s="1"/>
  <c r="U41" i="44"/>
  <c r="V41" i="44"/>
  <c r="V39" i="45"/>
  <c r="V46" i="45" s="1"/>
  <c r="EO39" i="50"/>
  <c r="DI39" i="50"/>
  <c r="ED39" i="50"/>
  <c r="BY39" i="47"/>
  <c r="BY41" i="46"/>
  <c r="CL39" i="50"/>
  <c r="BA41" i="46"/>
  <c r="BA39" i="47"/>
  <c r="AX39" i="50"/>
  <c r="CY39" i="50"/>
  <c r="AG39" i="50"/>
  <c r="BU39" i="50"/>
  <c r="BO39" i="50"/>
  <c r="BW39" i="50"/>
  <c r="EH39" i="50"/>
  <c r="BZ39" i="50"/>
  <c r="BB41" i="47"/>
  <c r="CU39" i="50"/>
  <c r="DU39" i="47"/>
  <c r="DU41" i="46"/>
  <c r="EK41" i="46"/>
  <c r="EK39" i="47"/>
  <c r="EK39" i="48" s="1"/>
  <c r="CT39" i="50"/>
  <c r="BS39" i="50"/>
  <c r="CJ39" i="47"/>
  <c r="CJ41" i="46"/>
  <c r="FC39" i="50"/>
  <c r="CI39" i="50"/>
  <c r="CK39" i="50"/>
  <c r="BD39" i="47"/>
  <c r="BD41" i="46"/>
  <c r="EN41" i="46"/>
  <c r="EN39" i="47"/>
  <c r="EN39" i="48" s="1"/>
  <c r="FA41" i="46"/>
  <c r="FA39" i="47"/>
  <c r="FA39" i="48" s="1"/>
  <c r="DF41" i="47"/>
  <c r="CE39" i="50"/>
  <c r="P39" i="47"/>
  <c r="P41" i="46"/>
  <c r="BQ41" i="46"/>
  <c r="BQ39" i="47"/>
  <c r="EC41" i="46"/>
  <c r="EC39" i="47"/>
  <c r="BT39" i="50"/>
  <c r="EW39" i="50"/>
  <c r="BV39" i="50"/>
  <c r="EP39" i="50"/>
  <c r="EE39" i="50"/>
  <c r="DR39" i="50"/>
  <c r="AW39" i="50"/>
  <c r="EG40" i="47"/>
  <c r="EG40" i="48" s="1"/>
  <c r="EG41" i="46"/>
  <c r="CZ41" i="47"/>
  <c r="BG39" i="50"/>
  <c r="FE39" i="50"/>
  <c r="BF39" i="50"/>
  <c r="DW39" i="50"/>
  <c r="EG39" i="50"/>
  <c r="AC41" i="46"/>
  <c r="AC39" i="47"/>
  <c r="AH39" i="50"/>
  <c r="EV41" i="46"/>
  <c r="EV39" i="47"/>
  <c r="EV39" i="48" s="1"/>
  <c r="DB39" i="50"/>
  <c r="DH39" i="47"/>
  <c r="DH41" i="46"/>
  <c r="CO41" i="46"/>
  <c r="CO39" i="47"/>
  <c r="FD41" i="46"/>
  <c r="FD39" i="47"/>
  <c r="FD39" i="48" s="1"/>
  <c r="AY39" i="50"/>
  <c r="AN41" i="46"/>
  <c r="AN39" i="47"/>
  <c r="CN39" i="50"/>
  <c r="DN41" i="47"/>
  <c r="BE39" i="50"/>
  <c r="BM39" i="50"/>
  <c r="BL41" i="47"/>
  <c r="CC39" i="50"/>
  <c r="DX39" i="47"/>
  <c r="DX41" i="46"/>
  <c r="FF39" i="50"/>
  <c r="DT39" i="50"/>
  <c r="CG41" i="46"/>
  <c r="CG39" i="47"/>
  <c r="AV41" i="46"/>
  <c r="AV39" i="47"/>
  <c r="BX39" i="50"/>
  <c r="AS41" i="46"/>
  <c r="AS39" i="47"/>
  <c r="CD39" i="50"/>
  <c r="BI41" i="46"/>
  <c r="BI39" i="47"/>
  <c r="ET39" i="50"/>
  <c r="DD39" i="50"/>
  <c r="CW39" i="47"/>
  <c r="CW41" i="46"/>
  <c r="M39" i="47"/>
  <c r="ER39" i="50"/>
  <c r="DO39" i="50"/>
  <c r="CS39" i="50"/>
  <c r="AF39" i="47"/>
  <c r="AF41" i="46"/>
  <c r="CR39" i="47"/>
  <c r="CR41" i="46"/>
  <c r="AK41" i="46"/>
  <c r="AK39" i="47"/>
  <c r="BC39" i="50"/>
  <c r="DQ39" i="50"/>
  <c r="AU39" i="50"/>
  <c r="BN39" i="50"/>
  <c r="EF41" i="47"/>
  <c r="DJ39" i="50"/>
  <c r="DK41" i="47"/>
  <c r="ES41" i="46"/>
  <c r="ES39" i="47"/>
  <c r="ES39" i="48" s="1"/>
  <c r="CB39" i="47"/>
  <c r="CB41" i="46"/>
  <c r="AI41" i="47"/>
  <c r="CM39" i="50"/>
  <c r="AT41" i="47"/>
  <c r="DA39" i="50"/>
  <c r="DM39" i="47"/>
  <c r="DM41" i="46"/>
  <c r="DE41" i="46"/>
  <c r="DE39" i="47"/>
  <c r="DP41" i="46"/>
  <c r="DP39" i="47"/>
  <c r="EJ41" i="50"/>
  <c r="EJ39" i="51"/>
  <c r="AZ39" i="51"/>
  <c r="CH39" i="51"/>
  <c r="EY39" i="51"/>
  <c r="EY41" i="50"/>
  <c r="FG41" i="50"/>
  <c r="FG39" i="51"/>
  <c r="EQ41" i="50"/>
  <c r="EQ39" i="51"/>
  <c r="BP39" i="51"/>
  <c r="EX41" i="50"/>
  <c r="EX39" i="51"/>
  <c r="DL39" i="51"/>
  <c r="CX39" i="51"/>
  <c r="DZ39" i="51"/>
  <c r="EI41" i="50"/>
  <c r="EI39" i="51"/>
  <c r="EB39" i="51"/>
  <c r="DV39" i="51"/>
  <c r="EA39" i="51"/>
  <c r="BM40" i="48" l="1"/>
  <c r="BM46" i="47"/>
  <c r="BM41" i="47"/>
  <c r="EA40" i="48"/>
  <c r="EA41" i="47"/>
  <c r="AU40" i="48"/>
  <c r="AU46" i="47"/>
  <c r="AU41" i="47"/>
  <c r="CI40" i="48"/>
  <c r="CI41" i="47"/>
  <c r="CI46" i="47"/>
  <c r="DD40" i="48"/>
  <c r="DD46" i="47"/>
  <c r="DD41" i="47"/>
  <c r="AZ40" i="48"/>
  <c r="AZ41" i="47"/>
  <c r="AZ46" i="47"/>
  <c r="DJ40" i="48"/>
  <c r="DJ41" i="47"/>
  <c r="DJ46" i="47"/>
  <c r="BT40" i="48"/>
  <c r="BT41" i="47"/>
  <c r="BT46" i="47"/>
  <c r="BX40" i="48"/>
  <c r="BX41" i="47"/>
  <c r="BX46" i="47"/>
  <c r="AG40" i="48"/>
  <c r="AG41" i="47"/>
  <c r="AG46" i="47"/>
  <c r="CE40" i="48"/>
  <c r="CE46" i="47"/>
  <c r="CE41" i="47"/>
  <c r="DW40" i="48"/>
  <c r="DW46" i="47"/>
  <c r="DW41" i="47"/>
  <c r="BN40" i="48"/>
  <c r="BN41" i="47"/>
  <c r="BN46" i="47"/>
  <c r="CL40" i="48"/>
  <c r="CL46" i="47"/>
  <c r="CL41" i="47"/>
  <c r="CF40" i="48"/>
  <c r="CF41" i="47"/>
  <c r="CF46" i="47"/>
  <c r="CY40" i="48"/>
  <c r="CY46" i="47"/>
  <c r="CY41" i="47"/>
  <c r="CN40" i="48"/>
  <c r="CN41" i="47"/>
  <c r="CN46" i="47"/>
  <c r="BZ40" i="48"/>
  <c r="BZ46" i="47"/>
  <c r="BZ41" i="47"/>
  <c r="BG40" i="48"/>
  <c r="BG41" i="47"/>
  <c r="BG46" i="47"/>
  <c r="BW40" i="47"/>
  <c r="BW46" i="46"/>
  <c r="BW41" i="46"/>
  <c r="CA40" i="48"/>
  <c r="CA41" i="47"/>
  <c r="CA46" i="47"/>
  <c r="DI40" i="48"/>
  <c r="DI41" i="47"/>
  <c r="DI46" i="47"/>
  <c r="DR40" i="48"/>
  <c r="DR41" i="47"/>
  <c r="DR46" i="47"/>
  <c r="DO40" i="48"/>
  <c r="DO41" i="47"/>
  <c r="DO46" i="47"/>
  <c r="DT40" i="48"/>
  <c r="DT41" i="47"/>
  <c r="DT46" i="47"/>
  <c r="CM40" i="48"/>
  <c r="CM46" i="47"/>
  <c r="CM41" i="47"/>
  <c r="CS40" i="48"/>
  <c r="CS46" i="47"/>
  <c r="CS41" i="47"/>
  <c r="CU40" i="48"/>
  <c r="CU46" i="47"/>
  <c r="CU41" i="47"/>
  <c r="BV40" i="48"/>
  <c r="BV41" i="47"/>
  <c r="BV46" i="47"/>
  <c r="AH40" i="48"/>
  <c r="AH41" i="47"/>
  <c r="AH46" i="47"/>
  <c r="EB40" i="48"/>
  <c r="EB41" i="47"/>
  <c r="DV40" i="48"/>
  <c r="DV46" i="47"/>
  <c r="DV41" i="47"/>
  <c r="DQ40" i="48"/>
  <c r="DQ41" i="47"/>
  <c r="DQ46" i="47"/>
  <c r="CC40" i="48"/>
  <c r="CC46" i="47"/>
  <c r="CC41" i="47"/>
  <c r="AY40" i="48"/>
  <c r="AY41" i="47"/>
  <c r="AY46" i="47"/>
  <c r="CD40" i="48"/>
  <c r="CD46" i="47"/>
  <c r="CD41" i="47"/>
  <c r="BC40" i="48"/>
  <c r="BC46" i="47"/>
  <c r="BC41" i="47"/>
  <c r="BU40" i="48"/>
  <c r="BU46" i="47"/>
  <c r="BU41" i="47"/>
  <c r="BP40" i="48"/>
  <c r="BP46" i="47"/>
  <c r="BP41" i="47"/>
  <c r="DL40" i="48"/>
  <c r="DL46" i="47"/>
  <c r="DL41" i="47"/>
  <c r="DA40" i="48"/>
  <c r="DA46" i="47"/>
  <c r="DA41" i="47"/>
  <c r="N40" i="47"/>
  <c r="N46" i="46"/>
  <c r="N41" i="46"/>
  <c r="CT40" i="48"/>
  <c r="CT46" i="47"/>
  <c r="CT41" i="47"/>
  <c r="CX40" i="48"/>
  <c r="CX46" i="47"/>
  <c r="CX41" i="47"/>
  <c r="BE40" i="48"/>
  <c r="BE46" i="47"/>
  <c r="BE41" i="47"/>
  <c r="BO40" i="48"/>
  <c r="BO46" i="47"/>
  <c r="BO41" i="47"/>
  <c r="M40" i="46"/>
  <c r="M41" i="45"/>
  <c r="M46" i="45"/>
  <c r="CH40" i="48"/>
  <c r="CH41" i="47"/>
  <c r="CH46" i="47"/>
  <c r="AX40" i="48"/>
  <c r="AX41" i="47"/>
  <c r="AX46" i="47"/>
  <c r="CK40" i="48"/>
  <c r="CK46" i="47"/>
  <c r="CK41" i="47"/>
  <c r="DB40" i="48"/>
  <c r="DB46" i="47"/>
  <c r="DB41" i="47"/>
  <c r="AW40" i="48"/>
  <c r="AW41" i="47"/>
  <c r="AW46" i="47"/>
  <c r="BS40" i="48"/>
  <c r="BS46" i="47"/>
  <c r="BS41" i="47"/>
  <c r="BP39" i="60"/>
  <c r="BH39" i="49"/>
  <c r="BH46" i="48"/>
  <c r="DK39" i="49"/>
  <c r="DK46" i="48"/>
  <c r="BL41" i="48"/>
  <c r="BL46" i="48"/>
  <c r="N39" i="49"/>
  <c r="CZ39" i="49"/>
  <c r="CZ46" i="48"/>
  <c r="DN39" i="49"/>
  <c r="DN46" i="48"/>
  <c r="AI39" i="49"/>
  <c r="AI46" i="48"/>
  <c r="DF39" i="49"/>
  <c r="DF46" i="48"/>
  <c r="BB39" i="49"/>
  <c r="BB46" i="48"/>
  <c r="AT41" i="48"/>
  <c r="AT46" i="48"/>
  <c r="BL39" i="49"/>
  <c r="AT39" i="49"/>
  <c r="CF39" i="51"/>
  <c r="DN41" i="48"/>
  <c r="BB41" i="48"/>
  <c r="AI41" i="48"/>
  <c r="DF41" i="48"/>
  <c r="DK41" i="48"/>
  <c r="BH41" i="48"/>
  <c r="CZ41" i="48"/>
  <c r="BA39" i="48"/>
  <c r="BA46" i="47"/>
  <c r="AQ39" i="48"/>
  <c r="AQ46" i="47"/>
  <c r="BY39" i="48"/>
  <c r="BY46" i="47"/>
  <c r="AM39" i="48"/>
  <c r="AM46" i="47"/>
  <c r="Y39" i="48"/>
  <c r="Y46" i="47"/>
  <c r="R39" i="48"/>
  <c r="R46" i="47"/>
  <c r="P39" i="48"/>
  <c r="P46" i="47"/>
  <c r="AE39" i="48"/>
  <c r="AE46" i="47"/>
  <c r="BD39" i="48"/>
  <c r="BD46" i="47"/>
  <c r="CO39" i="48"/>
  <c r="CO46" i="47"/>
  <c r="DH39" i="48"/>
  <c r="DH46" i="47"/>
  <c r="BI39" i="48"/>
  <c r="BI46" i="47"/>
  <c r="T39" i="48"/>
  <c r="T46" i="47"/>
  <c r="AL39" i="48"/>
  <c r="AL46" i="47"/>
  <c r="CW39" i="48"/>
  <c r="CW46" i="47"/>
  <c r="DU39" i="48"/>
  <c r="DU46" i="47"/>
  <c r="Q39" i="48"/>
  <c r="Q46" i="47"/>
  <c r="EC39" i="48"/>
  <c r="DM39" i="48"/>
  <c r="DM46" i="47"/>
  <c r="AF39" i="48"/>
  <c r="AF46" i="47"/>
  <c r="M39" i="48"/>
  <c r="AP39" i="48"/>
  <c r="AP46" i="47"/>
  <c r="AO39" i="48"/>
  <c r="AO46" i="47"/>
  <c r="AS39" i="48"/>
  <c r="AS46" i="47"/>
  <c r="CR39" i="48"/>
  <c r="CR46" i="47"/>
  <c r="O39" i="48"/>
  <c r="O46" i="47"/>
  <c r="CB39" i="48"/>
  <c r="CB46" i="47"/>
  <c r="DP39" i="48"/>
  <c r="DP46" i="47"/>
  <c r="DE39" i="48"/>
  <c r="DE46" i="47"/>
  <c r="AR39" i="48"/>
  <c r="AR46" i="47"/>
  <c r="AN39" i="48"/>
  <c r="AN46" i="47"/>
  <c r="AV39" i="48"/>
  <c r="AV46" i="47"/>
  <c r="BJ39" i="48"/>
  <c r="BJ46" i="48" s="1"/>
  <c r="BJ46" i="47"/>
  <c r="AB39" i="48"/>
  <c r="AB46" i="47"/>
  <c r="CG39" i="48"/>
  <c r="CG46" i="47"/>
  <c r="AK39" i="48"/>
  <c r="AK46" i="47"/>
  <c r="CJ39" i="48"/>
  <c r="CJ46" i="47"/>
  <c r="BQ39" i="48"/>
  <c r="BQ46" i="47"/>
  <c r="AC39" i="48"/>
  <c r="AC46" i="47"/>
  <c r="Z39" i="48"/>
  <c r="Z46" i="47"/>
  <c r="DX39" i="48"/>
  <c r="DZ40" i="48"/>
  <c r="DZ41" i="47"/>
  <c r="CP41" i="48"/>
  <c r="CP39" i="49"/>
  <c r="CP46" i="49" s="1"/>
  <c r="BF40" i="48"/>
  <c r="BF46" i="48" s="1"/>
  <c r="BF41" i="47"/>
  <c r="EQ41" i="51"/>
  <c r="EQ39" i="60"/>
  <c r="EQ41" i="60" s="1"/>
  <c r="DL39" i="60"/>
  <c r="DZ39" i="60"/>
  <c r="CX39" i="60"/>
  <c r="DV39" i="60"/>
  <c r="EI41" i="51"/>
  <c r="EI39" i="60"/>
  <c r="EI41" i="60" s="1"/>
  <c r="EB39" i="60"/>
  <c r="AZ39" i="60"/>
  <c r="CH39" i="60"/>
  <c r="EJ41" i="51"/>
  <c r="EJ39" i="60"/>
  <c r="EJ41" i="60" s="1"/>
  <c r="EA39" i="60"/>
  <c r="EX41" i="51"/>
  <c r="EX39" i="60"/>
  <c r="EX41" i="60" s="1"/>
  <c r="EY41" i="51"/>
  <c r="EY39" i="60"/>
  <c r="EY41" i="60" s="1"/>
  <c r="FG41" i="51"/>
  <c r="FG39" i="60"/>
  <c r="FG41" i="60" s="1"/>
  <c r="DY39" i="49"/>
  <c r="DY41" i="48"/>
  <c r="FA39" i="49"/>
  <c r="FA41" i="49" s="1"/>
  <c r="FA41" i="48"/>
  <c r="EV41" i="48"/>
  <c r="EV39" i="49"/>
  <c r="EV41" i="49" s="1"/>
  <c r="EN41" i="48"/>
  <c r="EN39" i="49"/>
  <c r="EN41" i="49" s="1"/>
  <c r="ES41" i="48"/>
  <c r="ES39" i="49"/>
  <c r="ES41" i="49" s="1"/>
  <c r="FD41" i="48"/>
  <c r="FD39" i="49"/>
  <c r="FD41" i="49" s="1"/>
  <c r="EK41" i="48"/>
  <c r="EK39" i="49"/>
  <c r="EK41" i="49" s="1"/>
  <c r="EG40" i="49"/>
  <c r="EG41" i="49" s="1"/>
  <c r="EG41" i="48"/>
  <c r="EL39" i="49"/>
  <c r="EL41" i="49" s="1"/>
  <c r="EL41" i="48"/>
  <c r="EM41" i="48"/>
  <c r="EM39" i="49"/>
  <c r="EM41" i="49" s="1"/>
  <c r="BJ41" i="47"/>
  <c r="FC40" i="47"/>
  <c r="FC40" i="48" s="1"/>
  <c r="FC41" i="46"/>
  <c r="BK41" i="46"/>
  <c r="BK39" i="47"/>
  <c r="BR41" i="46"/>
  <c r="BR39" i="47"/>
  <c r="DC41" i="46"/>
  <c r="DC39" i="47"/>
  <c r="EZ39" i="47"/>
  <c r="EZ39" i="48" s="1"/>
  <c r="EZ41" i="46"/>
  <c r="EM41" i="47"/>
  <c r="DS41" i="46"/>
  <c r="DS39" i="47"/>
  <c r="DG41" i="46"/>
  <c r="DG39" i="47"/>
  <c r="CV41" i="46"/>
  <c r="CV39" i="47"/>
  <c r="EL41" i="47"/>
  <c r="CQ41" i="46"/>
  <c r="CQ39" i="47"/>
  <c r="R41" i="47"/>
  <c r="X41" i="45"/>
  <c r="X39" i="46"/>
  <c r="X46" i="46" s="1"/>
  <c r="Q41" i="47"/>
  <c r="Y41" i="47"/>
  <c r="U39" i="46"/>
  <c r="U46" i="46" s="1"/>
  <c r="U41" i="45"/>
  <c r="AO41" i="47"/>
  <c r="AQ41" i="47"/>
  <c r="O41" i="47"/>
  <c r="AR41" i="47"/>
  <c r="S41" i="45"/>
  <c r="S39" i="46"/>
  <c r="S46" i="46" s="1"/>
  <c r="AJ41" i="46"/>
  <c r="AJ39" i="47"/>
  <c r="AA39" i="46"/>
  <c r="AA46" i="46" s="1"/>
  <c r="AA41" i="45"/>
  <c r="AM41" i="47"/>
  <c r="K41" i="46"/>
  <c r="K39" i="47"/>
  <c r="AD41" i="46"/>
  <c r="AD39" i="47"/>
  <c r="AE41" i="47"/>
  <c r="AL41" i="47"/>
  <c r="V41" i="45"/>
  <c r="V39" i="46"/>
  <c r="V46" i="46" s="1"/>
  <c r="T41" i="47"/>
  <c r="W41" i="46"/>
  <c r="W39" i="47"/>
  <c r="AB41" i="47"/>
  <c r="AP41" i="47"/>
  <c r="L39" i="47"/>
  <c r="L41" i="46"/>
  <c r="Z41" i="47"/>
  <c r="EO41" i="50"/>
  <c r="EO39" i="51"/>
  <c r="BS39" i="51"/>
  <c r="BW39" i="51"/>
  <c r="CL39" i="51"/>
  <c r="DU41" i="47"/>
  <c r="CY39" i="51"/>
  <c r="CK39" i="51"/>
  <c r="CT39" i="51"/>
  <c r="CU39" i="51"/>
  <c r="BO39" i="51"/>
  <c r="AX39" i="51"/>
  <c r="BY41" i="47"/>
  <c r="CI39" i="51"/>
  <c r="ED41" i="50"/>
  <c r="ED39" i="51"/>
  <c r="BU39" i="51"/>
  <c r="EK41" i="47"/>
  <c r="BZ39" i="51"/>
  <c r="AG39" i="51"/>
  <c r="BA41" i="47"/>
  <c r="DI39" i="51"/>
  <c r="FC39" i="51"/>
  <c r="FC39" i="60" s="1"/>
  <c r="CJ41" i="47"/>
  <c r="EH39" i="51"/>
  <c r="EH41" i="50"/>
  <c r="CS39" i="51"/>
  <c r="BN39" i="51"/>
  <c r="AK41" i="47"/>
  <c r="DO39" i="51"/>
  <c r="ET41" i="50"/>
  <c r="ET39" i="51"/>
  <c r="AV41" i="47"/>
  <c r="BM39" i="51"/>
  <c r="FD41" i="47"/>
  <c r="EV41" i="47"/>
  <c r="EG39" i="51"/>
  <c r="EG39" i="60" s="1"/>
  <c r="DR39" i="51"/>
  <c r="EW41" i="50"/>
  <c r="EW39" i="51"/>
  <c r="FA41" i="47"/>
  <c r="DX41" i="47"/>
  <c r="BF39" i="51"/>
  <c r="P41" i="47"/>
  <c r="DE41" i="47"/>
  <c r="CM39" i="51"/>
  <c r="DJ39" i="51"/>
  <c r="ER39" i="51"/>
  <c r="ER41" i="50"/>
  <c r="BI41" i="47"/>
  <c r="BX39" i="51"/>
  <c r="CG41" i="47"/>
  <c r="CC39" i="51"/>
  <c r="CN39" i="51"/>
  <c r="CO41" i="47"/>
  <c r="AH39" i="51"/>
  <c r="DW39" i="51"/>
  <c r="CR41" i="47"/>
  <c r="FE39" i="51"/>
  <c r="FE41" i="50"/>
  <c r="BT39" i="51"/>
  <c r="CB41" i="47"/>
  <c r="CW41" i="47"/>
  <c r="CD39" i="51"/>
  <c r="DT39" i="51"/>
  <c r="CA39" i="50"/>
  <c r="BE39" i="51"/>
  <c r="AN41" i="47"/>
  <c r="EE41" i="50"/>
  <c r="EE39" i="51"/>
  <c r="EC41" i="47"/>
  <c r="CE39" i="51"/>
  <c r="EN41" i="47"/>
  <c r="DM41" i="47"/>
  <c r="AU39" i="51"/>
  <c r="BC39" i="51"/>
  <c r="AF41" i="47"/>
  <c r="DD39" i="51"/>
  <c r="DH41" i="47"/>
  <c r="EG41" i="47"/>
  <c r="BV39" i="51"/>
  <c r="DA39" i="51"/>
  <c r="ES41" i="47"/>
  <c r="DQ39" i="51"/>
  <c r="AS41" i="47"/>
  <c r="FF41" i="50"/>
  <c r="FF39" i="51"/>
  <c r="AY39" i="51"/>
  <c r="DB39" i="51"/>
  <c r="AC41" i="47"/>
  <c r="BG39" i="51"/>
  <c r="AW39" i="51"/>
  <c r="EP39" i="51"/>
  <c r="EP41" i="50"/>
  <c r="BQ41" i="47"/>
  <c r="BD41" i="47"/>
  <c r="DP41" i="47"/>
  <c r="N40" i="48" l="1"/>
  <c r="N46" i="47"/>
  <c r="N41" i="47"/>
  <c r="AW40" i="49"/>
  <c r="AW41" i="48"/>
  <c r="AW46" i="48"/>
  <c r="BT40" i="49"/>
  <c r="BT41" i="48"/>
  <c r="BT46" i="48"/>
  <c r="DQ40" i="49"/>
  <c r="DQ46" i="48"/>
  <c r="DQ41" i="48"/>
  <c r="CN40" i="49"/>
  <c r="CN46" i="48"/>
  <c r="CN41" i="48"/>
  <c r="DJ40" i="49"/>
  <c r="DJ41" i="48"/>
  <c r="DJ46" i="48"/>
  <c r="M40" i="47"/>
  <c r="M46" i="46"/>
  <c r="M41" i="46"/>
  <c r="BC40" i="49"/>
  <c r="BC46" i="48"/>
  <c r="BC41" i="48"/>
  <c r="BV40" i="49"/>
  <c r="BV41" i="48"/>
  <c r="BV46" i="48"/>
  <c r="BJ39" i="49"/>
  <c r="BJ41" i="49" s="1"/>
  <c r="DA40" i="49"/>
  <c r="DA41" i="48"/>
  <c r="DA46" i="48"/>
  <c r="CF40" i="49"/>
  <c r="CF46" i="48"/>
  <c r="CF41" i="48"/>
  <c r="AX40" i="49"/>
  <c r="AX41" i="48"/>
  <c r="AX46" i="48"/>
  <c r="DD40" i="49"/>
  <c r="DD41" i="48"/>
  <c r="DD46" i="48"/>
  <c r="BJ41" i="48"/>
  <c r="BU40" i="49"/>
  <c r="BU41" i="48"/>
  <c r="BU46" i="48"/>
  <c r="BO40" i="49"/>
  <c r="BO41" i="48"/>
  <c r="BO46" i="48"/>
  <c r="CD40" i="49"/>
  <c r="CD41" i="48"/>
  <c r="CD46" i="48"/>
  <c r="CU40" i="49"/>
  <c r="CU46" i="48"/>
  <c r="CU41" i="48"/>
  <c r="DW40" i="49"/>
  <c r="DW41" i="48"/>
  <c r="DW46" i="48"/>
  <c r="BW40" i="48"/>
  <c r="BW41" i="47"/>
  <c r="BW46" i="47"/>
  <c r="DB40" i="49"/>
  <c r="DB46" i="48"/>
  <c r="DB41" i="48"/>
  <c r="CL40" i="49"/>
  <c r="CL41" i="48"/>
  <c r="CL46" i="48"/>
  <c r="CH40" i="49"/>
  <c r="CH41" i="48"/>
  <c r="CH46" i="48"/>
  <c r="BN40" i="49"/>
  <c r="BN41" i="48"/>
  <c r="BN46" i="48"/>
  <c r="CA40" i="49"/>
  <c r="CA41" i="48"/>
  <c r="CA46" i="48"/>
  <c r="AG40" i="49"/>
  <c r="AG41" i="48"/>
  <c r="AG46" i="48"/>
  <c r="DO40" i="49"/>
  <c r="DO41" i="48"/>
  <c r="DO46" i="48"/>
  <c r="EB40" i="49"/>
  <c r="EB41" i="48"/>
  <c r="AH40" i="49"/>
  <c r="AH41" i="48"/>
  <c r="AH46" i="48"/>
  <c r="BE40" i="49"/>
  <c r="BE46" i="48"/>
  <c r="BE41" i="48"/>
  <c r="CX40" i="49"/>
  <c r="CX41" i="48"/>
  <c r="CX46" i="48"/>
  <c r="CC40" i="49"/>
  <c r="CC41" i="48"/>
  <c r="CC46" i="48"/>
  <c r="BG40" i="49"/>
  <c r="BG41" i="48"/>
  <c r="BG46" i="48"/>
  <c r="EA40" i="49"/>
  <c r="EA41" i="48"/>
  <c r="DV40" i="49"/>
  <c r="DV41" i="48"/>
  <c r="DV46" i="48"/>
  <c r="BP40" i="49"/>
  <c r="BP41" i="48"/>
  <c r="BP46" i="48"/>
  <c r="AZ40" i="49"/>
  <c r="AZ41" i="48"/>
  <c r="AZ46" i="48"/>
  <c r="CI40" i="49"/>
  <c r="CI41" i="48"/>
  <c r="CI46" i="48"/>
  <c r="CY40" i="49"/>
  <c r="CY41" i="48"/>
  <c r="CY46" i="48"/>
  <c r="DL40" i="49"/>
  <c r="DL46" i="48"/>
  <c r="DL41" i="48"/>
  <c r="CE40" i="49"/>
  <c r="CE46" i="48"/>
  <c r="CE41" i="48"/>
  <c r="AY40" i="49"/>
  <c r="AY41" i="48"/>
  <c r="AY46" i="48"/>
  <c r="AU40" i="49"/>
  <c r="AU41" i="48"/>
  <c r="AU46" i="48"/>
  <c r="CM40" i="49"/>
  <c r="CM46" i="48"/>
  <c r="CM41" i="48"/>
  <c r="BS40" i="49"/>
  <c r="BS41" i="48"/>
  <c r="BS46" i="48"/>
  <c r="BX40" i="49"/>
  <c r="BX46" i="48"/>
  <c r="BX41" i="48"/>
  <c r="DT40" i="49"/>
  <c r="DT41" i="48"/>
  <c r="DT46" i="48"/>
  <c r="CK40" i="49"/>
  <c r="CK46" i="48"/>
  <c r="CK41" i="48"/>
  <c r="DR40" i="49"/>
  <c r="DR41" i="48"/>
  <c r="DR46" i="48"/>
  <c r="DI40" i="49"/>
  <c r="DI46" i="48"/>
  <c r="DI41" i="48"/>
  <c r="CS40" i="49"/>
  <c r="CS46" i="48"/>
  <c r="CS41" i="48"/>
  <c r="CT40" i="49"/>
  <c r="CT41" i="48"/>
  <c r="CT46" i="48"/>
  <c r="BZ40" i="49"/>
  <c r="BZ41" i="48"/>
  <c r="BZ46" i="48"/>
  <c r="BM40" i="49"/>
  <c r="BM46" i="48"/>
  <c r="BM41" i="48"/>
  <c r="CF39" i="60"/>
  <c r="AT41" i="49"/>
  <c r="AT46" i="49"/>
  <c r="BH41" i="49"/>
  <c r="BH46" i="49"/>
  <c r="BB41" i="49"/>
  <c r="BB46" i="49"/>
  <c r="AI41" i="49"/>
  <c r="AI46" i="49"/>
  <c r="BL41" i="49"/>
  <c r="BL46" i="49"/>
  <c r="DN41" i="49"/>
  <c r="DN46" i="49"/>
  <c r="CZ41" i="49"/>
  <c r="CZ46" i="49"/>
  <c r="DF41" i="49"/>
  <c r="DF46" i="49"/>
  <c r="DK41" i="49"/>
  <c r="DK46" i="49"/>
  <c r="Z39" i="49"/>
  <c r="Z46" i="48"/>
  <c r="O41" i="48"/>
  <c r="O46" i="48"/>
  <c r="AF41" i="48"/>
  <c r="AF46" i="48"/>
  <c r="AK39" i="49"/>
  <c r="AK46" i="48"/>
  <c r="BQ41" i="48"/>
  <c r="BQ46" i="48"/>
  <c r="AS39" i="49"/>
  <c r="AS46" i="48"/>
  <c r="CG41" i="48"/>
  <c r="CG46" i="48"/>
  <c r="BY41" i="48"/>
  <c r="BY46" i="48"/>
  <c r="BA41" i="48"/>
  <c r="BA46" i="48"/>
  <c r="AB41" i="48"/>
  <c r="AB46" i="48"/>
  <c r="CW39" i="49"/>
  <c r="CW46" i="48"/>
  <c r="DP39" i="49"/>
  <c r="DP46" i="48"/>
  <c r="BI39" i="49"/>
  <c r="BI46" i="48"/>
  <c r="EC41" i="48"/>
  <c r="Q39" i="49"/>
  <c r="Q46" i="48"/>
  <c r="AL39" i="49"/>
  <c r="AL46" i="48"/>
  <c r="CB41" i="48"/>
  <c r="CB46" i="48"/>
  <c r="DM41" i="48"/>
  <c r="DM46" i="48"/>
  <c r="AQ41" i="48"/>
  <c r="AQ46" i="48"/>
  <c r="DU39" i="49"/>
  <c r="DU46" i="48"/>
  <c r="T41" i="48"/>
  <c r="T46" i="48"/>
  <c r="CO39" i="49"/>
  <c r="CO46" i="48"/>
  <c r="Y41" i="48"/>
  <c r="Y46" i="48"/>
  <c r="BA39" i="49"/>
  <c r="AV41" i="48"/>
  <c r="AV46" i="48"/>
  <c r="AE39" i="49"/>
  <c r="AE46" i="48"/>
  <c r="AP39" i="49"/>
  <c r="AP46" i="48"/>
  <c r="AM41" i="48"/>
  <c r="AM46" i="48"/>
  <c r="DH39" i="49"/>
  <c r="DH46" i="48"/>
  <c r="AC41" i="48"/>
  <c r="AC46" i="48"/>
  <c r="AO39" i="49"/>
  <c r="AO46" i="48"/>
  <c r="P41" i="48"/>
  <c r="P46" i="48"/>
  <c r="AR39" i="49"/>
  <c r="AR46" i="48"/>
  <c r="BD41" i="48"/>
  <c r="BD46" i="48"/>
  <c r="DX41" i="48"/>
  <c r="DE41" i="48"/>
  <c r="DE46" i="48"/>
  <c r="CR41" i="48"/>
  <c r="CR46" i="48"/>
  <c r="CJ39" i="49"/>
  <c r="CJ46" i="48"/>
  <c r="AN39" i="49"/>
  <c r="AN46" i="48"/>
  <c r="R41" i="48"/>
  <c r="R46" i="48"/>
  <c r="Q41" i="48"/>
  <c r="AK41" i="48"/>
  <c r="AB39" i="49"/>
  <c r="Z41" i="48"/>
  <c r="CJ41" i="48"/>
  <c r="DM39" i="49"/>
  <c r="BY39" i="49"/>
  <c r="AV39" i="49"/>
  <c r="AP41" i="48"/>
  <c r="AM39" i="49"/>
  <c r="AQ39" i="49"/>
  <c r="DH41" i="48"/>
  <c r="CB39" i="49"/>
  <c r="AO41" i="48"/>
  <c r="Y39" i="49"/>
  <c r="AF39" i="49"/>
  <c r="BD39" i="49"/>
  <c r="BQ39" i="49"/>
  <c r="P39" i="49"/>
  <c r="EC39" i="49"/>
  <c r="AS41" i="48"/>
  <c r="O39" i="49"/>
  <c r="AN41" i="48"/>
  <c r="AC39" i="49"/>
  <c r="M39" i="49"/>
  <c r="CR39" i="49"/>
  <c r="CG39" i="49"/>
  <c r="DE39" i="49"/>
  <c r="CO41" i="48"/>
  <c r="DP41" i="48"/>
  <c r="CW41" i="48"/>
  <c r="T39" i="49"/>
  <c r="R39" i="49"/>
  <c r="AJ39" i="48"/>
  <c r="AJ46" i="47"/>
  <c r="AL41" i="48"/>
  <c r="AE41" i="48"/>
  <c r="BK39" i="48"/>
  <c r="BK46" i="47"/>
  <c r="W39" i="48"/>
  <c r="W46" i="47"/>
  <c r="DU41" i="48"/>
  <c r="BI41" i="48"/>
  <c r="K39" i="48"/>
  <c r="K46" i="47"/>
  <c r="AD39" i="48"/>
  <c r="AD46" i="47"/>
  <c r="L39" i="48"/>
  <c r="L46" i="47"/>
  <c r="CQ39" i="48"/>
  <c r="CQ46" i="47"/>
  <c r="DG39" i="48"/>
  <c r="DG46" i="47"/>
  <c r="DS39" i="48"/>
  <c r="DS46" i="47"/>
  <c r="DC39" i="48"/>
  <c r="DC46" i="47"/>
  <c r="BR39" i="48"/>
  <c r="BR46" i="47"/>
  <c r="AR41" i="48"/>
  <c r="CV39" i="48"/>
  <c r="CV46" i="47"/>
  <c r="DX39" i="49"/>
  <c r="DZ40" i="49"/>
  <c r="DZ41" i="48"/>
  <c r="CP41" i="49"/>
  <c r="CP39" i="50"/>
  <c r="CP46" i="50" s="1"/>
  <c r="BF40" i="49"/>
  <c r="BF46" i="49" s="1"/>
  <c r="BF41" i="48"/>
  <c r="AH39" i="60"/>
  <c r="BN39" i="60"/>
  <c r="EP41" i="51"/>
  <c r="EP39" i="60"/>
  <c r="EP41" i="60" s="1"/>
  <c r="CN39" i="60"/>
  <c r="CY39" i="60"/>
  <c r="BC39" i="60"/>
  <c r="ER41" i="51"/>
  <c r="ER39" i="60"/>
  <c r="ER41" i="60" s="1"/>
  <c r="CE39" i="60"/>
  <c r="CC39" i="60"/>
  <c r="CI39" i="60"/>
  <c r="DA39" i="60"/>
  <c r="BG39" i="60"/>
  <c r="CD39" i="60"/>
  <c r="DW39" i="60"/>
  <c r="CT39" i="60"/>
  <c r="BU39" i="60"/>
  <c r="BV39" i="60"/>
  <c r="AU39" i="60"/>
  <c r="CM39" i="60"/>
  <c r="BW39" i="60"/>
  <c r="DI39" i="60"/>
  <c r="BE39" i="60"/>
  <c r="BX39" i="60"/>
  <c r="BF39" i="60"/>
  <c r="CU39" i="60"/>
  <c r="EH41" i="51"/>
  <c r="EH39" i="60"/>
  <c r="EH41" i="60" s="1"/>
  <c r="DB39" i="60"/>
  <c r="CS39" i="60"/>
  <c r="DJ39" i="60"/>
  <c r="AY39" i="60"/>
  <c r="AX39" i="60"/>
  <c r="DO39" i="60"/>
  <c r="BZ39" i="60"/>
  <c r="AG39" i="60"/>
  <c r="CK39" i="60"/>
  <c r="AW39" i="60"/>
  <c r="EO41" i="51"/>
  <c r="EO39" i="60"/>
  <c r="EO41" i="60" s="1"/>
  <c r="DQ39" i="60"/>
  <c r="BM39" i="60"/>
  <c r="CL39" i="60"/>
  <c r="ED41" i="51"/>
  <c r="ED39" i="60"/>
  <c r="ED41" i="60" s="1"/>
  <c r="BT39" i="60"/>
  <c r="DR39" i="60"/>
  <c r="DD39" i="60"/>
  <c r="BS39" i="60"/>
  <c r="BO39" i="60"/>
  <c r="FE41" i="51"/>
  <c r="FE39" i="60"/>
  <c r="FE41" i="60" s="1"/>
  <c r="DT39" i="60"/>
  <c r="FF41" i="51"/>
  <c r="FF39" i="60"/>
  <c r="FF41" i="60" s="1"/>
  <c r="EE41" i="51"/>
  <c r="EE39" i="60"/>
  <c r="EE41" i="60" s="1"/>
  <c r="ET41" i="51"/>
  <c r="ET39" i="60"/>
  <c r="ET41" i="60" s="1"/>
  <c r="EW41" i="51"/>
  <c r="EW39" i="60"/>
  <c r="EW41" i="60" s="1"/>
  <c r="DY41" i="49"/>
  <c r="DY39" i="50"/>
  <c r="DY46" i="50" s="1"/>
  <c r="EZ39" i="49"/>
  <c r="EZ41" i="49" s="1"/>
  <c r="EZ41" i="48"/>
  <c r="FC40" i="49"/>
  <c r="FC41" i="49" s="1"/>
  <c r="FC41" i="48"/>
  <c r="FB39" i="50"/>
  <c r="FC41" i="47"/>
  <c r="BK41" i="47"/>
  <c r="BR41" i="47"/>
  <c r="DC41" i="47"/>
  <c r="EZ41" i="47"/>
  <c r="DS41" i="47"/>
  <c r="EU39" i="50"/>
  <c r="BH39" i="50"/>
  <c r="BH46" i="50" s="1"/>
  <c r="DG41" i="47"/>
  <c r="CV41" i="47"/>
  <c r="CQ41" i="47"/>
  <c r="W41" i="47"/>
  <c r="AA39" i="47"/>
  <c r="AA41" i="46"/>
  <c r="AD41" i="47"/>
  <c r="AJ41" i="47"/>
  <c r="L41" i="47"/>
  <c r="V41" i="46"/>
  <c r="V39" i="47"/>
  <c r="K41" i="47"/>
  <c r="S41" i="46"/>
  <c r="S39" i="47"/>
  <c r="X41" i="46"/>
  <c r="X39" i="47"/>
  <c r="U39" i="47"/>
  <c r="U41" i="46"/>
  <c r="BB39" i="50"/>
  <c r="BB46" i="50" s="1"/>
  <c r="EF39" i="50"/>
  <c r="AI39" i="50"/>
  <c r="AI46" i="50" s="1"/>
  <c r="CA39" i="51"/>
  <c r="DK39" i="50"/>
  <c r="DK46" i="50" s="1"/>
  <c r="AT39" i="50"/>
  <c r="AT46" i="50" s="1"/>
  <c r="DF39" i="50"/>
  <c r="DF46" i="50" s="1"/>
  <c r="N39" i="50"/>
  <c r="CZ39" i="50"/>
  <c r="CZ46" i="50" s="1"/>
  <c r="BL39" i="50"/>
  <c r="BL46" i="50" s="1"/>
  <c r="DN39" i="50"/>
  <c r="DN46" i="50" s="1"/>
  <c r="D154" i="53"/>
  <c r="D156" i="53"/>
  <c r="D158" i="53"/>
  <c r="D160" i="53"/>
  <c r="D162" i="53"/>
  <c r="D164" i="53"/>
  <c r="D168" i="53"/>
  <c r="D170" i="53"/>
  <c r="D172" i="53"/>
  <c r="D174" i="53"/>
  <c r="D176" i="53"/>
  <c r="D178" i="53"/>
  <c r="D180" i="53"/>
  <c r="D186" i="53"/>
  <c r="D188" i="53"/>
  <c r="D190" i="53"/>
  <c r="D192" i="53"/>
  <c r="D194" i="53"/>
  <c r="D196" i="53"/>
  <c r="D200" i="53"/>
  <c r="D202" i="53"/>
  <c r="D204" i="53"/>
  <c r="D206" i="53"/>
  <c r="D208" i="53"/>
  <c r="D210" i="53"/>
  <c r="D212" i="53"/>
  <c r="D216" i="53"/>
  <c r="D218" i="53"/>
  <c r="D222" i="53"/>
  <c r="D224" i="53"/>
  <c r="D226" i="53"/>
  <c r="D234" i="53"/>
  <c r="D236" i="53"/>
  <c r="D238" i="53"/>
  <c r="D240" i="53"/>
  <c r="D242" i="53"/>
  <c r="D244" i="53"/>
  <c r="D248" i="53"/>
  <c r="D250" i="53"/>
  <c r="D252" i="53"/>
  <c r="D254" i="53"/>
  <c r="D256" i="53"/>
  <c r="D258" i="53"/>
  <c r="D260" i="53"/>
  <c r="D264" i="53"/>
  <c r="D266" i="53"/>
  <c r="D268" i="53"/>
  <c r="D157" i="53"/>
  <c r="D159" i="53"/>
  <c r="D161" i="53"/>
  <c r="D163" i="53"/>
  <c r="D165" i="53"/>
  <c r="D167" i="53"/>
  <c r="D169" i="53"/>
  <c r="D173" i="53"/>
  <c r="D175" i="53"/>
  <c r="D177" i="53"/>
  <c r="D179" i="53"/>
  <c r="D181" i="53"/>
  <c r="D189" i="53"/>
  <c r="D191" i="53"/>
  <c r="D193" i="53"/>
  <c r="D195" i="53"/>
  <c r="D197" i="53"/>
  <c r="D199" i="53"/>
  <c r="D201" i="53"/>
  <c r="D205" i="53"/>
  <c r="D207" i="53"/>
  <c r="D209" i="53"/>
  <c r="D211" i="53"/>
  <c r="D213" i="53"/>
  <c r="D215" i="53"/>
  <c r="D217" i="53"/>
  <c r="D223" i="53"/>
  <c r="D225" i="53"/>
  <c r="D227" i="53"/>
  <c r="D231" i="53"/>
  <c r="D237" i="53"/>
  <c r="D239" i="53"/>
  <c r="D241" i="53"/>
  <c r="D243" i="53"/>
  <c r="D245" i="53"/>
  <c r="D247" i="53"/>
  <c r="D249" i="53"/>
  <c r="D253" i="53"/>
  <c r="D255" i="53"/>
  <c r="D257" i="53"/>
  <c r="D259" i="53"/>
  <c r="D261" i="53"/>
  <c r="D263" i="53"/>
  <c r="D265" i="53"/>
  <c r="D269" i="53"/>
  <c r="BJ46" i="49" l="1"/>
  <c r="DJ40" i="50"/>
  <c r="DJ41" i="49"/>
  <c r="DJ46" i="49"/>
  <c r="CK40" i="50"/>
  <c r="CK46" i="49"/>
  <c r="CK41" i="49"/>
  <c r="BE40" i="50"/>
  <c r="BE41" i="49"/>
  <c r="BE46" i="49"/>
  <c r="CL40" i="50"/>
  <c r="CL46" i="49"/>
  <c r="CL41" i="49"/>
  <c r="CY40" i="50"/>
  <c r="CY46" i="49"/>
  <c r="CY41" i="49"/>
  <c r="EA40" i="50"/>
  <c r="EA41" i="49"/>
  <c r="DI40" i="50"/>
  <c r="DI41" i="49"/>
  <c r="DI46" i="49"/>
  <c r="BC40" i="50"/>
  <c r="BC41" i="49"/>
  <c r="BC46" i="49"/>
  <c r="M40" i="48"/>
  <c r="M46" i="47"/>
  <c r="M41" i="47"/>
  <c r="DL40" i="50"/>
  <c r="DL41" i="49"/>
  <c r="DL46" i="49"/>
  <c r="BZ40" i="50"/>
  <c r="BZ41" i="49"/>
  <c r="BZ46" i="49"/>
  <c r="DQ40" i="50"/>
  <c r="DQ41" i="49"/>
  <c r="DQ46" i="49"/>
  <c r="BX40" i="50"/>
  <c r="BX46" i="49"/>
  <c r="BX41" i="49"/>
  <c r="AH40" i="50"/>
  <c r="AH41" i="49"/>
  <c r="AH46" i="49"/>
  <c r="DD40" i="50"/>
  <c r="DD41" i="49"/>
  <c r="DD46" i="49"/>
  <c r="BG40" i="50"/>
  <c r="BG41" i="49"/>
  <c r="BG46" i="49"/>
  <c r="CA40" i="50"/>
  <c r="CA41" i="49"/>
  <c r="CA46" i="49"/>
  <c r="AZ40" i="50"/>
  <c r="AZ41" i="49"/>
  <c r="AZ46" i="49"/>
  <c r="EB40" i="50"/>
  <c r="EB41" i="49"/>
  <c r="CM40" i="50"/>
  <c r="CM41" i="49"/>
  <c r="CM46" i="49"/>
  <c r="AW40" i="50"/>
  <c r="AW41" i="49"/>
  <c r="AW46" i="49"/>
  <c r="CX40" i="50"/>
  <c r="CX41" i="49"/>
  <c r="CX46" i="49"/>
  <c r="BW40" i="49"/>
  <c r="BW41" i="48"/>
  <c r="BW46" i="48"/>
  <c r="BP40" i="50"/>
  <c r="BP46" i="49"/>
  <c r="BP41" i="49"/>
  <c r="CS40" i="50"/>
  <c r="CS46" i="49"/>
  <c r="CS41" i="49"/>
  <c r="DV40" i="50"/>
  <c r="DV46" i="49"/>
  <c r="DV41" i="49"/>
  <c r="AY40" i="50"/>
  <c r="AY41" i="49"/>
  <c r="AY46" i="49"/>
  <c r="BV40" i="50"/>
  <c r="BV46" i="49"/>
  <c r="BV41" i="49"/>
  <c r="BM40" i="50"/>
  <c r="BM46" i="49"/>
  <c r="BM41" i="49"/>
  <c r="DT40" i="50"/>
  <c r="DT41" i="49"/>
  <c r="DT46" i="49"/>
  <c r="DB40" i="50"/>
  <c r="DB41" i="49"/>
  <c r="DB46" i="49"/>
  <c r="CT40" i="50"/>
  <c r="CT46" i="49"/>
  <c r="CT41" i="49"/>
  <c r="BS40" i="50"/>
  <c r="BS46" i="49"/>
  <c r="BS41" i="49"/>
  <c r="AX40" i="50"/>
  <c r="AX46" i="49"/>
  <c r="AX41" i="49"/>
  <c r="DO40" i="50"/>
  <c r="DO46" i="49"/>
  <c r="DO41" i="49"/>
  <c r="DW40" i="50"/>
  <c r="DW46" i="49"/>
  <c r="DW41" i="49"/>
  <c r="CU40" i="50"/>
  <c r="CU46" i="49"/>
  <c r="CU41" i="49"/>
  <c r="DA40" i="50"/>
  <c r="DA46" i="49"/>
  <c r="DA41" i="49"/>
  <c r="CD40" i="50"/>
  <c r="CD41" i="49"/>
  <c r="CD46" i="49"/>
  <c r="DR40" i="50"/>
  <c r="DR46" i="49"/>
  <c r="DR41" i="49"/>
  <c r="CH40" i="50"/>
  <c r="CH46" i="49"/>
  <c r="CH41" i="49"/>
  <c r="CI40" i="50"/>
  <c r="CI41" i="49"/>
  <c r="CI46" i="49"/>
  <c r="AG40" i="50"/>
  <c r="AG46" i="49"/>
  <c r="AG41" i="49"/>
  <c r="N40" i="49"/>
  <c r="N41" i="48"/>
  <c r="N46" i="48"/>
  <c r="BO40" i="50"/>
  <c r="BO41" i="49"/>
  <c r="BO46" i="49"/>
  <c r="CE40" i="50"/>
  <c r="CE41" i="49"/>
  <c r="CE46" i="49"/>
  <c r="BU40" i="50"/>
  <c r="BU46" i="49"/>
  <c r="BU41" i="49"/>
  <c r="CC40" i="50"/>
  <c r="CC46" i="49"/>
  <c r="CC41" i="49"/>
  <c r="BN40" i="50"/>
  <c r="BN41" i="49"/>
  <c r="BN46" i="49"/>
  <c r="CN40" i="50"/>
  <c r="CN46" i="49"/>
  <c r="CN41" i="49"/>
  <c r="BT40" i="50"/>
  <c r="BT46" i="49"/>
  <c r="BT41" i="49"/>
  <c r="CF40" i="50"/>
  <c r="CF41" i="49"/>
  <c r="CF46" i="49"/>
  <c r="AU40" i="50"/>
  <c r="AU41" i="49"/>
  <c r="AU46" i="49"/>
  <c r="CR41" i="49"/>
  <c r="CR46" i="49"/>
  <c r="BY41" i="49"/>
  <c r="BY46" i="49"/>
  <c r="AC41" i="49"/>
  <c r="AC46" i="49"/>
  <c r="CJ41" i="49"/>
  <c r="CJ46" i="49"/>
  <c r="O41" i="49"/>
  <c r="O46" i="49"/>
  <c r="BQ41" i="49"/>
  <c r="BQ46" i="49"/>
  <c r="BD41" i="49"/>
  <c r="BD46" i="49"/>
  <c r="AF41" i="49"/>
  <c r="AF46" i="49"/>
  <c r="DE41" i="49"/>
  <c r="DE46" i="49"/>
  <c r="EC41" i="49"/>
  <c r="CB41" i="49"/>
  <c r="CB46" i="49"/>
  <c r="AV41" i="49"/>
  <c r="AV46" i="49"/>
  <c r="BI41" i="49"/>
  <c r="BI46" i="49"/>
  <c r="AK41" i="49"/>
  <c r="AK46" i="49"/>
  <c r="CG41" i="49"/>
  <c r="CG46" i="49"/>
  <c r="AS41" i="49"/>
  <c r="AS46" i="49"/>
  <c r="P41" i="49"/>
  <c r="P46" i="49"/>
  <c r="AR41" i="49"/>
  <c r="AR46" i="49"/>
  <c r="AQ41" i="49"/>
  <c r="AQ46" i="49"/>
  <c r="Q41" i="49"/>
  <c r="Q46" i="49"/>
  <c r="AM41" i="49"/>
  <c r="AM46" i="49"/>
  <c r="DM41" i="49"/>
  <c r="DM46" i="49"/>
  <c r="DP41" i="49"/>
  <c r="DP46" i="49"/>
  <c r="AB41" i="49"/>
  <c r="AB46" i="49"/>
  <c r="AP41" i="49"/>
  <c r="AP46" i="49"/>
  <c r="T41" i="49"/>
  <c r="T46" i="49"/>
  <c r="AE41" i="49"/>
  <c r="AE46" i="49"/>
  <c r="AN41" i="49"/>
  <c r="AN46" i="49"/>
  <c r="CO41" i="49"/>
  <c r="CO46" i="49"/>
  <c r="Y41" i="49"/>
  <c r="Y46" i="49"/>
  <c r="AL41" i="49"/>
  <c r="AL46" i="49"/>
  <c r="DX41" i="49"/>
  <c r="DU41" i="49"/>
  <c r="DU46" i="49"/>
  <c r="Z41" i="49"/>
  <c r="Z46" i="49"/>
  <c r="AO41" i="49"/>
  <c r="AO46" i="49"/>
  <c r="DH41" i="49"/>
  <c r="DH46" i="49"/>
  <c r="CW41" i="49"/>
  <c r="CW46" i="49"/>
  <c r="R41" i="49"/>
  <c r="R46" i="49"/>
  <c r="BA41" i="49"/>
  <c r="BA46" i="49"/>
  <c r="W41" i="48"/>
  <c r="W46" i="48"/>
  <c r="DG41" i="48"/>
  <c r="DG46" i="48"/>
  <c r="CV41" i="48"/>
  <c r="CV46" i="48"/>
  <c r="DS41" i="48"/>
  <c r="DS46" i="48"/>
  <c r="CQ39" i="49"/>
  <c r="CQ46" i="48"/>
  <c r="AD39" i="49"/>
  <c r="AD46" i="48"/>
  <c r="DC41" i="48"/>
  <c r="DC46" i="48"/>
  <c r="L41" i="48"/>
  <c r="L46" i="48"/>
  <c r="AJ39" i="49"/>
  <c r="AJ46" i="48"/>
  <c r="BR41" i="48"/>
  <c r="BR46" i="48"/>
  <c r="K39" i="49"/>
  <c r="K46" i="48"/>
  <c r="BK39" i="49"/>
  <c r="BK46" i="48"/>
  <c r="AD41" i="48"/>
  <c r="DC39" i="49"/>
  <c r="BR39" i="49"/>
  <c r="AJ41" i="48"/>
  <c r="BK41" i="48"/>
  <c r="CV39" i="49"/>
  <c r="DS39" i="49"/>
  <c r="DG39" i="49"/>
  <c r="K41" i="48"/>
  <c r="CQ41" i="48"/>
  <c r="AA39" i="48"/>
  <c r="AA46" i="47"/>
  <c r="V39" i="48"/>
  <c r="V46" i="47"/>
  <c r="L39" i="49"/>
  <c r="S39" i="48"/>
  <c r="S46" i="47"/>
  <c r="W39" i="49"/>
  <c r="X39" i="48"/>
  <c r="X46" i="47"/>
  <c r="U39" i="48"/>
  <c r="U46" i="47"/>
  <c r="DZ40" i="50"/>
  <c r="DZ46" i="50" s="1"/>
  <c r="DZ41" i="49"/>
  <c r="CP39" i="51"/>
  <c r="CP46" i="51" s="1"/>
  <c r="CP41" i="50"/>
  <c r="BF40" i="50"/>
  <c r="BF46" i="50" s="1"/>
  <c r="BF41" i="49"/>
  <c r="CA39" i="60"/>
  <c r="DY41" i="50"/>
  <c r="DY39" i="51"/>
  <c r="DY46" i="51" s="1"/>
  <c r="BJ39" i="50"/>
  <c r="BJ46" i="50" s="1"/>
  <c r="FB41" i="50"/>
  <c r="FB39" i="51"/>
  <c r="EM39" i="50"/>
  <c r="EU41" i="50"/>
  <c r="EU39" i="51"/>
  <c r="BH41" i="50"/>
  <c r="BH39" i="51"/>
  <c r="BH46" i="51" s="1"/>
  <c r="EL39" i="50"/>
  <c r="X41" i="47"/>
  <c r="V41" i="47"/>
  <c r="AQ39" i="50"/>
  <c r="AQ46" i="50" s="1"/>
  <c r="AL39" i="50"/>
  <c r="AL46" i="50" s="1"/>
  <c r="AO39" i="50"/>
  <c r="AO46" i="50" s="1"/>
  <c r="AP39" i="50"/>
  <c r="AP46" i="50" s="1"/>
  <c r="U41" i="47"/>
  <c r="AA41" i="47"/>
  <c r="AM39" i="50"/>
  <c r="AM46" i="50" s="1"/>
  <c r="AR39" i="50"/>
  <c r="AR46" i="50" s="1"/>
  <c r="Z39" i="50"/>
  <c r="Z46" i="50" s="1"/>
  <c r="S41" i="47"/>
  <c r="AE39" i="50"/>
  <c r="AE46" i="50" s="1"/>
  <c r="Y39" i="50"/>
  <c r="Y46" i="50" s="1"/>
  <c r="O39" i="50"/>
  <c r="O46" i="50" s="1"/>
  <c r="Q39" i="50"/>
  <c r="Q46" i="50" s="1"/>
  <c r="R39" i="50"/>
  <c r="R46" i="50" s="1"/>
  <c r="AB39" i="50"/>
  <c r="AB46" i="50" s="1"/>
  <c r="T39" i="50"/>
  <c r="T46" i="50" s="1"/>
  <c r="CJ39" i="50"/>
  <c r="CJ46" i="50" s="1"/>
  <c r="BB39" i="51"/>
  <c r="BB46" i="51" s="1"/>
  <c r="BB41" i="50"/>
  <c r="BY39" i="50"/>
  <c r="BY46" i="50" s="1"/>
  <c r="DU39" i="50"/>
  <c r="DU46" i="50" s="1"/>
  <c r="BA39" i="50"/>
  <c r="BA46" i="50" s="1"/>
  <c r="EK39" i="50"/>
  <c r="AK39" i="50"/>
  <c r="AK46" i="50" s="1"/>
  <c r="DE39" i="50"/>
  <c r="DE46" i="50" s="1"/>
  <c r="ES39" i="50"/>
  <c r="N39" i="51"/>
  <c r="DF41" i="50"/>
  <c r="DF39" i="51"/>
  <c r="DF46" i="51" s="1"/>
  <c r="DX39" i="50"/>
  <c r="DX46" i="50" s="1"/>
  <c r="EG40" i="50"/>
  <c r="CW39" i="50"/>
  <c r="CW46" i="50" s="1"/>
  <c r="CO39" i="50"/>
  <c r="CO46" i="50" s="1"/>
  <c r="CZ39" i="51"/>
  <c r="CZ46" i="51" s="1"/>
  <c r="CZ41" i="50"/>
  <c r="BD39" i="50"/>
  <c r="BD46" i="50" s="1"/>
  <c r="AI39" i="51"/>
  <c r="AI46" i="51" s="1"/>
  <c r="AI41" i="50"/>
  <c r="CB39" i="50"/>
  <c r="CB46" i="50" s="1"/>
  <c r="EN39" i="50"/>
  <c r="P39" i="50"/>
  <c r="P46" i="50" s="1"/>
  <c r="EC39" i="50"/>
  <c r="EC46" i="50" s="1"/>
  <c r="FD39" i="50"/>
  <c r="AT39" i="51"/>
  <c r="AT46" i="51" s="1"/>
  <c r="AT41" i="50"/>
  <c r="CG39" i="50"/>
  <c r="CG46" i="50" s="1"/>
  <c r="DH39" i="50"/>
  <c r="DH46" i="50" s="1"/>
  <c r="FA39" i="50"/>
  <c r="AC39" i="50"/>
  <c r="AC46" i="50" s="1"/>
  <c r="M39" i="50"/>
  <c r="AF39" i="50"/>
  <c r="AF46" i="50" s="1"/>
  <c r="AS39" i="50"/>
  <c r="AS46" i="50" s="1"/>
  <c r="DN39" i="51"/>
  <c r="DN46" i="51" s="1"/>
  <c r="DN41" i="50"/>
  <c r="EF41" i="50"/>
  <c r="EF39" i="51"/>
  <c r="BI39" i="50"/>
  <c r="BI46" i="50" s="1"/>
  <c r="AN39" i="50"/>
  <c r="AN46" i="50" s="1"/>
  <c r="DK41" i="50"/>
  <c r="DK39" i="51"/>
  <c r="DK46" i="51" s="1"/>
  <c r="DM39" i="50"/>
  <c r="DM46" i="50" s="1"/>
  <c r="BL41" i="50"/>
  <c r="BL39" i="51"/>
  <c r="BL46" i="51" s="1"/>
  <c r="AV39" i="50"/>
  <c r="AV46" i="50" s="1"/>
  <c r="BQ39" i="50"/>
  <c r="BQ46" i="50" s="1"/>
  <c r="EV39" i="50"/>
  <c r="CR39" i="50"/>
  <c r="CR46" i="50" s="1"/>
  <c r="DP39" i="50"/>
  <c r="DP46" i="50" s="1"/>
  <c r="D232" i="53"/>
  <c r="D184" i="53"/>
  <c r="D267" i="53"/>
  <c r="D251" i="53"/>
  <c r="D235" i="53"/>
  <c r="D219" i="53"/>
  <c r="D203" i="53"/>
  <c r="D187" i="53"/>
  <c r="D171" i="53"/>
  <c r="D155" i="53"/>
  <c r="D262" i="53"/>
  <c r="D246" i="53"/>
  <c r="D230" i="53"/>
  <c r="D214" i="53"/>
  <c r="D198" i="53"/>
  <c r="D182" i="53"/>
  <c r="D166" i="53"/>
  <c r="D233" i="53"/>
  <c r="D185" i="53"/>
  <c r="D183" i="53"/>
  <c r="BV40" i="51" l="1"/>
  <c r="BV46" i="50"/>
  <c r="BV41" i="50"/>
  <c r="CX40" i="51"/>
  <c r="CX41" i="50"/>
  <c r="CX46" i="50"/>
  <c r="AW40" i="51"/>
  <c r="AW41" i="50"/>
  <c r="AW46" i="50"/>
  <c r="CE40" i="51"/>
  <c r="CE41" i="50"/>
  <c r="CE46" i="50"/>
  <c r="BZ40" i="51"/>
  <c r="BZ41" i="50"/>
  <c r="BZ46" i="50"/>
  <c r="DB40" i="51"/>
  <c r="DB46" i="50"/>
  <c r="DB41" i="50"/>
  <c r="DA40" i="51"/>
  <c r="DA46" i="50"/>
  <c r="DA41" i="50"/>
  <c r="EB40" i="51"/>
  <c r="EB41" i="50"/>
  <c r="EB46" i="50"/>
  <c r="CI40" i="51"/>
  <c r="CI41" i="50"/>
  <c r="CI46" i="50"/>
  <c r="BS40" i="51"/>
  <c r="BS46" i="50"/>
  <c r="BS41" i="50"/>
  <c r="EA40" i="51"/>
  <c r="EA46" i="50"/>
  <c r="EA41" i="50"/>
  <c r="CC40" i="51"/>
  <c r="CC46" i="50"/>
  <c r="CC41" i="50"/>
  <c r="AU40" i="51"/>
  <c r="AU46" i="50"/>
  <c r="AU41" i="50"/>
  <c r="CM40" i="51"/>
  <c r="CM46" i="50"/>
  <c r="CM41" i="50"/>
  <c r="CF40" i="51"/>
  <c r="CF46" i="50"/>
  <c r="CF41" i="50"/>
  <c r="BO40" i="51"/>
  <c r="BO46" i="50"/>
  <c r="BO41" i="50"/>
  <c r="DL40" i="51"/>
  <c r="DL46" i="50"/>
  <c r="DL41" i="50"/>
  <c r="BE40" i="51"/>
  <c r="BE46" i="50"/>
  <c r="BE41" i="50"/>
  <c r="DT40" i="51"/>
  <c r="DT46" i="50"/>
  <c r="DT41" i="50"/>
  <c r="DI40" i="51"/>
  <c r="DI41" i="50"/>
  <c r="DI46" i="50"/>
  <c r="CH40" i="51"/>
  <c r="CH46" i="50"/>
  <c r="CH41" i="50"/>
  <c r="CT40" i="51"/>
  <c r="CT46" i="50"/>
  <c r="CT41" i="50"/>
  <c r="CU40" i="51"/>
  <c r="CU41" i="50"/>
  <c r="CU46" i="50"/>
  <c r="BM40" i="51"/>
  <c r="BM46" i="50"/>
  <c r="BM41" i="50"/>
  <c r="M40" i="49"/>
  <c r="M41" i="48"/>
  <c r="M46" i="48"/>
  <c r="AG40" i="51"/>
  <c r="AG41" i="50"/>
  <c r="AG46" i="50"/>
  <c r="BW40" i="50"/>
  <c r="BW46" i="49"/>
  <c r="BW41" i="49"/>
  <c r="DW40" i="51"/>
  <c r="DW41" i="50"/>
  <c r="DW46" i="50"/>
  <c r="CA40" i="51"/>
  <c r="CA46" i="50"/>
  <c r="CA41" i="50"/>
  <c r="AX40" i="51"/>
  <c r="AX46" i="50"/>
  <c r="AX41" i="50"/>
  <c r="BN40" i="51"/>
  <c r="BN41" i="50"/>
  <c r="BN46" i="50"/>
  <c r="BX40" i="51"/>
  <c r="BX41" i="50"/>
  <c r="BX46" i="50"/>
  <c r="DV40" i="51"/>
  <c r="DV41" i="50"/>
  <c r="DV46" i="50"/>
  <c r="CD40" i="51"/>
  <c r="CD46" i="50"/>
  <c r="CD41" i="50"/>
  <c r="AZ40" i="51"/>
  <c r="AZ46" i="50"/>
  <c r="AZ41" i="50"/>
  <c r="BP40" i="51"/>
  <c r="BP46" i="50"/>
  <c r="BP41" i="50"/>
  <c r="BC40" i="51"/>
  <c r="BC46" i="50"/>
  <c r="BC41" i="50"/>
  <c r="CL40" i="51"/>
  <c r="CL46" i="50"/>
  <c r="CL41" i="50"/>
  <c r="CN40" i="51"/>
  <c r="CN46" i="50"/>
  <c r="CN41" i="50"/>
  <c r="DD40" i="51"/>
  <c r="DD46" i="50"/>
  <c r="DD41" i="50"/>
  <c r="AY40" i="51"/>
  <c r="AY46" i="50"/>
  <c r="AY41" i="50"/>
  <c r="AH40" i="51"/>
  <c r="AH46" i="50"/>
  <c r="AH41" i="50"/>
  <c r="DR40" i="51"/>
  <c r="DR46" i="50"/>
  <c r="DR41" i="50"/>
  <c r="CY40" i="51"/>
  <c r="CY46" i="50"/>
  <c r="CY41" i="50"/>
  <c r="BU40" i="51"/>
  <c r="BU41" i="50"/>
  <c r="BU46" i="50"/>
  <c r="CS40" i="51"/>
  <c r="CS46" i="50"/>
  <c r="CS41" i="50"/>
  <c r="DQ40" i="51"/>
  <c r="DQ41" i="50"/>
  <c r="DQ46" i="50"/>
  <c r="CK40" i="51"/>
  <c r="CK46" i="50"/>
  <c r="CK41" i="50"/>
  <c r="BT40" i="51"/>
  <c r="BT41" i="50"/>
  <c r="BT46" i="50"/>
  <c r="N40" i="50"/>
  <c r="N41" i="49"/>
  <c r="N46" i="49"/>
  <c r="DJ40" i="51"/>
  <c r="DJ46" i="50"/>
  <c r="DJ41" i="50"/>
  <c r="DO40" i="51"/>
  <c r="DO41" i="50"/>
  <c r="DO46" i="50"/>
  <c r="BG40" i="51"/>
  <c r="BG46" i="50"/>
  <c r="BG41" i="50"/>
  <c r="CV41" i="49"/>
  <c r="CV46" i="49"/>
  <c r="L41" i="49"/>
  <c r="L46" i="49"/>
  <c r="AJ41" i="49"/>
  <c r="AJ46" i="49"/>
  <c r="CQ41" i="49"/>
  <c r="CQ46" i="49"/>
  <c r="DS41" i="49"/>
  <c r="DS46" i="49"/>
  <c r="BR41" i="49"/>
  <c r="BR46" i="49"/>
  <c r="DC41" i="49"/>
  <c r="DC46" i="49"/>
  <c r="AD41" i="49"/>
  <c r="AD46" i="49"/>
  <c r="W41" i="49"/>
  <c r="W46" i="49"/>
  <c r="DG41" i="49"/>
  <c r="DG46" i="49"/>
  <c r="BK41" i="49"/>
  <c r="BK46" i="49"/>
  <c r="K41" i="49"/>
  <c r="K46" i="49"/>
  <c r="X41" i="48"/>
  <c r="X46" i="48"/>
  <c r="V39" i="49"/>
  <c r="V46" i="48"/>
  <c r="U39" i="49"/>
  <c r="U46" i="48"/>
  <c r="S41" i="48"/>
  <c r="S46" i="48"/>
  <c r="AA41" i="48"/>
  <c r="AA46" i="48"/>
  <c r="V41" i="48"/>
  <c r="X39" i="49"/>
  <c r="S39" i="49"/>
  <c r="AA39" i="49"/>
  <c r="U41" i="48"/>
  <c r="DZ40" i="51"/>
  <c r="DZ46" i="51" s="1"/>
  <c r="DZ41" i="50"/>
  <c r="CP39" i="60"/>
  <c r="CP41" i="51"/>
  <c r="BF40" i="51"/>
  <c r="BF46" i="51" s="1"/>
  <c r="BF41" i="50"/>
  <c r="CZ41" i="51"/>
  <c r="CZ39" i="60"/>
  <c r="BB41" i="51"/>
  <c r="BB39" i="60"/>
  <c r="BH41" i="51"/>
  <c r="BH39" i="60"/>
  <c r="DN41" i="51"/>
  <c r="DN39" i="60"/>
  <c r="DY41" i="51"/>
  <c r="DY39" i="60"/>
  <c r="AI41" i="51"/>
  <c r="AI39" i="60"/>
  <c r="AT41" i="51"/>
  <c r="AT39" i="60"/>
  <c r="N39" i="60"/>
  <c r="DK41" i="51"/>
  <c r="DK39" i="60"/>
  <c r="DF41" i="51"/>
  <c r="DF39" i="60"/>
  <c r="EF41" i="51"/>
  <c r="EF39" i="60"/>
  <c r="EF41" i="60" s="1"/>
  <c r="FB41" i="51"/>
  <c r="FB39" i="60"/>
  <c r="FB41" i="60" s="1"/>
  <c r="BL41" i="51"/>
  <c r="BL39" i="60"/>
  <c r="EU41" i="51"/>
  <c r="EU39" i="60"/>
  <c r="EU41" i="60" s="1"/>
  <c r="BJ41" i="50"/>
  <c r="BJ39" i="51"/>
  <c r="BJ46" i="51" s="1"/>
  <c r="FC40" i="50"/>
  <c r="BK39" i="50"/>
  <c r="BK46" i="50" s="1"/>
  <c r="BR39" i="50"/>
  <c r="BR46" i="50" s="1"/>
  <c r="DC39" i="50"/>
  <c r="DC46" i="50" s="1"/>
  <c r="EZ39" i="50"/>
  <c r="EM41" i="50"/>
  <c r="EM39" i="51"/>
  <c r="DS39" i="50"/>
  <c r="DG39" i="50"/>
  <c r="DG46" i="50" s="1"/>
  <c r="CV39" i="50"/>
  <c r="CV46" i="50" s="1"/>
  <c r="EL41" i="50"/>
  <c r="EL39" i="51"/>
  <c r="CQ39" i="50"/>
  <c r="CQ46" i="50" s="1"/>
  <c r="T41" i="50"/>
  <c r="T39" i="51"/>
  <c r="T46" i="51" s="1"/>
  <c r="W39" i="50"/>
  <c r="W46" i="50" s="1"/>
  <c r="Z41" i="50"/>
  <c r="Z39" i="51"/>
  <c r="Z46" i="51" s="1"/>
  <c r="K39" i="50"/>
  <c r="K46" i="50" s="1"/>
  <c r="AE41" i="50"/>
  <c r="AE39" i="51"/>
  <c r="AE46" i="51" s="1"/>
  <c r="AR41" i="50"/>
  <c r="AR39" i="51"/>
  <c r="AR46" i="51" s="1"/>
  <c r="AQ39" i="51"/>
  <c r="AQ46" i="51" s="1"/>
  <c r="AQ41" i="50"/>
  <c r="Q41" i="50"/>
  <c r="Q39" i="51"/>
  <c r="Q46" i="51" s="1"/>
  <c r="AJ39" i="50"/>
  <c r="AJ46" i="50" s="1"/>
  <c r="AB41" i="50"/>
  <c r="AB39" i="51"/>
  <c r="AB46" i="51" s="1"/>
  <c r="O41" i="50"/>
  <c r="O39" i="51"/>
  <c r="O46" i="51" s="1"/>
  <c r="L39" i="50"/>
  <c r="L46" i="50" s="1"/>
  <c r="AM39" i="51"/>
  <c r="AM46" i="51" s="1"/>
  <c r="AM41" i="50"/>
  <c r="AL39" i="51"/>
  <c r="AL46" i="51" s="1"/>
  <c r="AL41" i="50"/>
  <c r="AP41" i="50"/>
  <c r="AP39" i="51"/>
  <c r="AP46" i="51" s="1"/>
  <c r="R39" i="51"/>
  <c r="R46" i="51" s="1"/>
  <c r="R41" i="50"/>
  <c r="AD39" i="50"/>
  <c r="AD46" i="50" s="1"/>
  <c r="AO39" i="51"/>
  <c r="AO46" i="51" s="1"/>
  <c r="AO41" i="50"/>
  <c r="Y41" i="50"/>
  <c r="Y39" i="51"/>
  <c r="Y46" i="51" s="1"/>
  <c r="DU41" i="50"/>
  <c r="DU39" i="51"/>
  <c r="DU46" i="51" s="1"/>
  <c r="EK41" i="50"/>
  <c r="EK39" i="51"/>
  <c r="BY39" i="51"/>
  <c r="BY46" i="51" s="1"/>
  <c r="BY41" i="50"/>
  <c r="BA39" i="51"/>
  <c r="BA46" i="51" s="1"/>
  <c r="BA41" i="50"/>
  <c r="CJ41" i="50"/>
  <c r="CJ39" i="51"/>
  <c r="CJ46" i="51" s="1"/>
  <c r="AF41" i="50"/>
  <c r="AF39" i="51"/>
  <c r="AF46" i="51" s="1"/>
  <c r="FD41" i="50"/>
  <c r="FD39" i="51"/>
  <c r="EG40" i="51"/>
  <c r="EG41" i="50"/>
  <c r="BQ41" i="50"/>
  <c r="BQ39" i="51"/>
  <c r="BQ46" i="51" s="1"/>
  <c r="M39" i="51"/>
  <c r="EC39" i="51"/>
  <c r="EC46" i="51" s="1"/>
  <c r="EC41" i="50"/>
  <c r="EN39" i="51"/>
  <c r="EN41" i="50"/>
  <c r="ES39" i="51"/>
  <c r="ES41" i="50"/>
  <c r="DH39" i="51"/>
  <c r="DH46" i="51" s="1"/>
  <c r="DH41" i="50"/>
  <c r="AV39" i="51"/>
  <c r="AV46" i="51" s="1"/>
  <c r="AV41" i="50"/>
  <c r="AC39" i="51"/>
  <c r="AC46" i="51" s="1"/>
  <c r="AC41" i="50"/>
  <c r="CO41" i="50"/>
  <c r="CO39" i="51"/>
  <c r="CO46" i="51" s="1"/>
  <c r="DX41" i="50"/>
  <c r="DX39" i="51"/>
  <c r="DX46" i="51" s="1"/>
  <c r="AN41" i="50"/>
  <c r="AN39" i="51"/>
  <c r="AN46" i="51" s="1"/>
  <c r="CG39" i="51"/>
  <c r="CG46" i="51" s="1"/>
  <c r="CG41" i="50"/>
  <c r="CB41" i="50"/>
  <c r="CB39" i="51"/>
  <c r="CB46" i="51" s="1"/>
  <c r="BI41" i="50"/>
  <c r="BI39" i="51"/>
  <c r="BI46" i="51" s="1"/>
  <c r="AS41" i="50"/>
  <c r="AS39" i="51"/>
  <c r="AS46" i="51" s="1"/>
  <c r="FA41" i="50"/>
  <c r="FA39" i="51"/>
  <c r="CR41" i="50"/>
  <c r="CR39" i="51"/>
  <c r="CR46" i="51" s="1"/>
  <c r="P41" i="50"/>
  <c r="P39" i="51"/>
  <c r="P46" i="51" s="1"/>
  <c r="CW39" i="51"/>
  <c r="CW46" i="51" s="1"/>
  <c r="CW41" i="50"/>
  <c r="DE41" i="50"/>
  <c r="DE39" i="51"/>
  <c r="DE46" i="51" s="1"/>
  <c r="EV41" i="50"/>
  <c r="EV39" i="51"/>
  <c r="DM41" i="50"/>
  <c r="DM39" i="51"/>
  <c r="DM46" i="51" s="1"/>
  <c r="BD41" i="50"/>
  <c r="BD39" i="51"/>
  <c r="BD46" i="51" s="1"/>
  <c r="AK41" i="50"/>
  <c r="AK39" i="51"/>
  <c r="AK46" i="51" s="1"/>
  <c r="DP41" i="50"/>
  <c r="DP39" i="51"/>
  <c r="DP46" i="51" s="1"/>
  <c r="BN40" i="60" l="1"/>
  <c r="BN41" i="51"/>
  <c r="BN46" i="51"/>
  <c r="AT41" i="60"/>
  <c r="AT47" i="60"/>
  <c r="DT40" i="60"/>
  <c r="DT46" i="51"/>
  <c r="DT41" i="51"/>
  <c r="BH41" i="60"/>
  <c r="BH47" i="60"/>
  <c r="BB41" i="60"/>
  <c r="BB47" i="60"/>
  <c r="DA40" i="60"/>
  <c r="DA46" i="51"/>
  <c r="DA41" i="51"/>
  <c r="CZ41" i="60"/>
  <c r="CZ47" i="60"/>
  <c r="DL40" i="60"/>
  <c r="DL41" i="51"/>
  <c r="DL46" i="51"/>
  <c r="BO40" i="60"/>
  <c r="BO41" i="51"/>
  <c r="BO46" i="51"/>
  <c r="DQ40" i="60"/>
  <c r="DQ41" i="51"/>
  <c r="DQ46" i="51"/>
  <c r="BC40" i="60"/>
  <c r="BC46" i="51"/>
  <c r="BC41" i="51"/>
  <c r="BZ40" i="60"/>
  <c r="BZ41" i="51"/>
  <c r="BZ46" i="51"/>
  <c r="CP41" i="60"/>
  <c r="CP47" i="60"/>
  <c r="AG40" i="60"/>
  <c r="AG41" i="51"/>
  <c r="AG46" i="51"/>
  <c r="CT40" i="60"/>
  <c r="CT46" i="51"/>
  <c r="CT41" i="51"/>
  <c r="BS40" i="60"/>
  <c r="BS41" i="51"/>
  <c r="BS46" i="51"/>
  <c r="BX40" i="60"/>
  <c r="BX41" i="51"/>
  <c r="BX46" i="51"/>
  <c r="DB40" i="60"/>
  <c r="DB46" i="51"/>
  <c r="DB41" i="51"/>
  <c r="DY41" i="60"/>
  <c r="DY47" i="60"/>
  <c r="DN41" i="60"/>
  <c r="DN47" i="60"/>
  <c r="DD40" i="60"/>
  <c r="DD41" i="51"/>
  <c r="DD46" i="51"/>
  <c r="CH40" i="60"/>
  <c r="CH46" i="51"/>
  <c r="CH41" i="51"/>
  <c r="AY40" i="60"/>
  <c r="AY46" i="51"/>
  <c r="AY41" i="51"/>
  <c r="N40" i="51"/>
  <c r="N41" i="50"/>
  <c r="N46" i="50"/>
  <c r="EB40" i="60"/>
  <c r="EB46" i="51"/>
  <c r="EB41" i="51"/>
  <c r="DS39" i="51"/>
  <c r="DS46" i="51" s="1"/>
  <c r="DS46" i="50"/>
  <c r="BE40" i="60"/>
  <c r="BE46" i="51"/>
  <c r="BE41" i="51"/>
  <c r="BT40" i="60"/>
  <c r="BT46" i="51"/>
  <c r="BT41" i="51"/>
  <c r="DW40" i="60"/>
  <c r="DW46" i="51"/>
  <c r="DW41" i="51"/>
  <c r="BW40" i="51"/>
  <c r="BW46" i="50"/>
  <c r="BW41" i="50"/>
  <c r="CF40" i="60"/>
  <c r="CF41" i="51"/>
  <c r="CF46" i="51"/>
  <c r="CS40" i="60"/>
  <c r="CS46" i="51"/>
  <c r="CS41" i="51"/>
  <c r="CE40" i="60"/>
  <c r="CE41" i="51"/>
  <c r="CE46" i="51"/>
  <c r="CM40" i="60"/>
  <c r="CM46" i="51"/>
  <c r="CM41" i="51"/>
  <c r="BM40" i="60"/>
  <c r="BM46" i="51"/>
  <c r="BM41" i="51"/>
  <c r="AU40" i="60"/>
  <c r="AU46" i="51"/>
  <c r="AU41" i="51"/>
  <c r="CY40" i="60"/>
  <c r="CY46" i="51"/>
  <c r="CY41" i="51"/>
  <c r="CU40" i="60"/>
  <c r="CU46" i="51"/>
  <c r="CU41" i="51"/>
  <c r="EA40" i="60"/>
  <c r="EA46" i="51"/>
  <c r="EA41" i="51"/>
  <c r="AH40" i="60"/>
  <c r="AH41" i="51"/>
  <c r="AH46" i="51"/>
  <c r="CA40" i="60"/>
  <c r="CA46" i="51"/>
  <c r="CA41" i="51"/>
  <c r="CN40" i="60"/>
  <c r="CN41" i="51"/>
  <c r="CN46" i="51"/>
  <c r="CX40" i="60"/>
  <c r="CX41" i="51"/>
  <c r="CX46" i="51"/>
  <c r="CC40" i="60"/>
  <c r="CC46" i="51"/>
  <c r="CC41" i="51"/>
  <c r="BG40" i="60"/>
  <c r="BG46" i="51"/>
  <c r="BG41" i="51"/>
  <c r="DO40" i="60"/>
  <c r="DO41" i="51"/>
  <c r="DO46" i="51"/>
  <c r="AI41" i="60"/>
  <c r="AI47" i="60"/>
  <c r="DJ40" i="60"/>
  <c r="DJ46" i="51"/>
  <c r="DJ41" i="51"/>
  <c r="DI40" i="60"/>
  <c r="DI41" i="51"/>
  <c r="DI46" i="51"/>
  <c r="CI40" i="60"/>
  <c r="CI41" i="51"/>
  <c r="CI46" i="51"/>
  <c r="AX40" i="60"/>
  <c r="AX46" i="51"/>
  <c r="AX41" i="51"/>
  <c r="CK40" i="60"/>
  <c r="CK46" i="51"/>
  <c r="CK41" i="51"/>
  <c r="CL40" i="60"/>
  <c r="CL46" i="51"/>
  <c r="CL41" i="51"/>
  <c r="BP40" i="60"/>
  <c r="BP46" i="51"/>
  <c r="BP41" i="51"/>
  <c r="BL41" i="60"/>
  <c r="BL47" i="60"/>
  <c r="M40" i="50"/>
  <c r="M41" i="49"/>
  <c r="M46" i="49"/>
  <c r="BU40" i="60"/>
  <c r="BU46" i="51"/>
  <c r="BU41" i="51"/>
  <c r="AZ40" i="60"/>
  <c r="AZ41" i="51"/>
  <c r="AZ46" i="51"/>
  <c r="AW40" i="60"/>
  <c r="AW41" i="51"/>
  <c r="AW46" i="51"/>
  <c r="CD40" i="60"/>
  <c r="CD41" i="51"/>
  <c r="CD46" i="51"/>
  <c r="DF41" i="60"/>
  <c r="DF47" i="60"/>
  <c r="DK41" i="60"/>
  <c r="DK47" i="60"/>
  <c r="DR40" i="60"/>
  <c r="DR46" i="51"/>
  <c r="DR41" i="51"/>
  <c r="DV40" i="60"/>
  <c r="DV46" i="51"/>
  <c r="DV41" i="51"/>
  <c r="BV40" i="60"/>
  <c r="BV46" i="51"/>
  <c r="BV41" i="51"/>
  <c r="S41" i="49"/>
  <c r="S46" i="49"/>
  <c r="U41" i="49"/>
  <c r="U46" i="49"/>
  <c r="X41" i="49"/>
  <c r="X46" i="49"/>
  <c r="AA41" i="49"/>
  <c r="AA46" i="49"/>
  <c r="V41" i="49"/>
  <c r="V46" i="49"/>
  <c r="DZ40" i="60"/>
  <c r="DZ41" i="51"/>
  <c r="BF40" i="60"/>
  <c r="BF41" i="51"/>
  <c r="AM41" i="51"/>
  <c r="AM39" i="60"/>
  <c r="AF41" i="51"/>
  <c r="AF39" i="60"/>
  <c r="CJ41" i="51"/>
  <c r="CJ39" i="60"/>
  <c r="CB41" i="51"/>
  <c r="CB39" i="60"/>
  <c r="AP41" i="51"/>
  <c r="AP39" i="60"/>
  <c r="T41" i="51"/>
  <c r="T39" i="60"/>
  <c r="Z41" i="51"/>
  <c r="Z39" i="60"/>
  <c r="AQ41" i="51"/>
  <c r="AQ39" i="60"/>
  <c r="AK41" i="51"/>
  <c r="AK39" i="60"/>
  <c r="BI41" i="51"/>
  <c r="BI39" i="60"/>
  <c r="BJ41" i="51"/>
  <c r="BJ39" i="60"/>
  <c r="CG41" i="51"/>
  <c r="CG39" i="60"/>
  <c r="DX41" i="51"/>
  <c r="DX39" i="60"/>
  <c r="DP41" i="51"/>
  <c r="DP39" i="60"/>
  <c r="R41" i="51"/>
  <c r="R39" i="60"/>
  <c r="AR41" i="51"/>
  <c r="AR39" i="60"/>
  <c r="AL41" i="51"/>
  <c r="AL39" i="60"/>
  <c r="DM41" i="51"/>
  <c r="DM39" i="60"/>
  <c r="BQ41" i="51"/>
  <c r="BQ39" i="60"/>
  <c r="ES41" i="51"/>
  <c r="ES39" i="60"/>
  <c r="ES41" i="60" s="1"/>
  <c r="DE41" i="51"/>
  <c r="DE39" i="60"/>
  <c r="AS41" i="51"/>
  <c r="AS39" i="60"/>
  <c r="EL41" i="51"/>
  <c r="EL39" i="60"/>
  <c r="EL41" i="60" s="1"/>
  <c r="BY41" i="51"/>
  <c r="BY39" i="60"/>
  <c r="Q41" i="51"/>
  <c r="Q39" i="60"/>
  <c r="AE41" i="51"/>
  <c r="AE39" i="60"/>
  <c r="O41" i="51"/>
  <c r="O39" i="60"/>
  <c r="AN41" i="51"/>
  <c r="AN39" i="60"/>
  <c r="BD41" i="51"/>
  <c r="BD39" i="60"/>
  <c r="CR41" i="51"/>
  <c r="CR39" i="60"/>
  <c r="AO41" i="51"/>
  <c r="AO39" i="60"/>
  <c r="AV41" i="51"/>
  <c r="AV39" i="60"/>
  <c r="BA41" i="51"/>
  <c r="BA39" i="60"/>
  <c r="DU41" i="51"/>
  <c r="DU39" i="60"/>
  <c r="P41" i="51"/>
  <c r="P39" i="60"/>
  <c r="M39" i="60"/>
  <c r="EG41" i="51"/>
  <c r="EG40" i="60"/>
  <c r="EG41" i="60" s="1"/>
  <c r="AB41" i="51"/>
  <c r="AB39" i="60"/>
  <c r="AC41" i="51"/>
  <c r="AC39" i="60"/>
  <c r="CW41" i="51"/>
  <c r="CW39" i="60"/>
  <c r="Y41" i="51"/>
  <c r="Y39" i="60"/>
  <c r="EC41" i="51"/>
  <c r="EC39" i="60"/>
  <c r="DH41" i="51"/>
  <c r="DH39" i="60"/>
  <c r="CO41" i="51"/>
  <c r="CO39" i="60"/>
  <c r="EN41" i="51"/>
  <c r="EN39" i="60"/>
  <c r="EN41" i="60" s="1"/>
  <c r="EV41" i="51"/>
  <c r="EV39" i="60"/>
  <c r="EV41" i="60" s="1"/>
  <c r="EM41" i="51"/>
  <c r="EM39" i="60"/>
  <c r="EM41" i="60" s="1"/>
  <c r="FD41" i="51"/>
  <c r="FD39" i="60"/>
  <c r="FD41" i="60" s="1"/>
  <c r="EK41" i="51"/>
  <c r="EK39" i="60"/>
  <c r="EK41" i="60" s="1"/>
  <c r="FA41" i="51"/>
  <c r="FA39" i="60"/>
  <c r="FA41" i="60" s="1"/>
  <c r="FC40" i="51"/>
  <c r="FC41" i="50"/>
  <c r="BK41" i="50"/>
  <c r="BK39" i="51"/>
  <c r="BK46" i="51" s="1"/>
  <c r="BR39" i="51"/>
  <c r="BR46" i="51" s="1"/>
  <c r="BR41" i="50"/>
  <c r="DC41" i="50"/>
  <c r="DC39" i="51"/>
  <c r="DC46" i="51" s="1"/>
  <c r="EZ39" i="51"/>
  <c r="EZ41" i="50"/>
  <c r="DS41" i="50"/>
  <c r="DG41" i="50"/>
  <c r="DG39" i="51"/>
  <c r="DG46" i="51" s="1"/>
  <c r="CV41" i="50"/>
  <c r="CV39" i="51"/>
  <c r="CV46" i="51" s="1"/>
  <c r="CQ41" i="50"/>
  <c r="CQ39" i="51"/>
  <c r="CQ46" i="51" s="1"/>
  <c r="X39" i="50"/>
  <c r="X46" i="50" s="1"/>
  <c r="S39" i="50"/>
  <c r="S46" i="50" s="1"/>
  <c r="AD39" i="51"/>
  <c r="AD46" i="51" s="1"/>
  <c r="AD41" i="50"/>
  <c r="V39" i="50"/>
  <c r="V46" i="50" s="1"/>
  <c r="U39" i="50"/>
  <c r="U46" i="50" s="1"/>
  <c r="AA39" i="50"/>
  <c r="AA46" i="50" s="1"/>
  <c r="W39" i="51"/>
  <c r="W46" i="51" s="1"/>
  <c r="W41" i="50"/>
  <c r="AJ39" i="51"/>
  <c r="AJ46" i="51" s="1"/>
  <c r="AJ41" i="50"/>
  <c r="L41" i="50"/>
  <c r="L39" i="51"/>
  <c r="L46" i="51" s="1"/>
  <c r="K39" i="51"/>
  <c r="K46" i="51" s="1"/>
  <c r="K41" i="50"/>
  <c r="D153" i="53"/>
  <c r="D152" i="53"/>
  <c r="AN41" i="60" l="1"/>
  <c r="AN47" i="60"/>
  <c r="BP47" i="60"/>
  <c r="BP41" i="60"/>
  <c r="CL41" i="60"/>
  <c r="CL47" i="60"/>
  <c r="CN47" i="60"/>
  <c r="CN41" i="60"/>
  <c r="DD41" i="60"/>
  <c r="DD47" i="60"/>
  <c r="AP41" i="60"/>
  <c r="AP47" i="60"/>
  <c r="AH47" i="60"/>
  <c r="AH41" i="60"/>
  <c r="BQ41" i="60"/>
  <c r="BQ47" i="60"/>
  <c r="CJ41" i="60"/>
  <c r="CJ47" i="60"/>
  <c r="CI47" i="60"/>
  <c r="CI41" i="60"/>
  <c r="EA47" i="60"/>
  <c r="EA41" i="60"/>
  <c r="DW41" i="60"/>
  <c r="DW47" i="60"/>
  <c r="DA41" i="60"/>
  <c r="DA47" i="60"/>
  <c r="BX41" i="60"/>
  <c r="BX47" i="60"/>
  <c r="CC47" i="60"/>
  <c r="CC41" i="60"/>
  <c r="BI41" i="60"/>
  <c r="BI47" i="60"/>
  <c r="DQ47" i="60"/>
  <c r="DQ41" i="60"/>
  <c r="BO41" i="60"/>
  <c r="BO47" i="60"/>
  <c r="CF41" i="60"/>
  <c r="CF47" i="60"/>
  <c r="P41" i="60"/>
  <c r="P47" i="60"/>
  <c r="DU41" i="60"/>
  <c r="DU47" i="60"/>
  <c r="DM41" i="60"/>
  <c r="DM47" i="60"/>
  <c r="AF41" i="60"/>
  <c r="AF47" i="60"/>
  <c r="BG41" i="60"/>
  <c r="BG47" i="60"/>
  <c r="M40" i="51"/>
  <c r="M46" i="50"/>
  <c r="M41" i="50"/>
  <c r="O41" i="60"/>
  <c r="O47" i="60"/>
  <c r="CM47" i="60"/>
  <c r="CM41" i="60"/>
  <c r="EC41" i="60"/>
  <c r="EC47" i="60"/>
  <c r="CE41" i="60"/>
  <c r="CE47" i="60"/>
  <c r="Z41" i="60"/>
  <c r="Z47" i="60"/>
  <c r="AB41" i="60"/>
  <c r="AB47" i="60"/>
  <c r="BW40" i="60"/>
  <c r="BW41" i="51"/>
  <c r="BW46" i="51"/>
  <c r="AL41" i="60"/>
  <c r="AL47" i="60"/>
  <c r="AV41" i="60"/>
  <c r="AV47" i="60"/>
  <c r="CG41" i="60"/>
  <c r="CG47" i="60"/>
  <c r="BZ41" i="60"/>
  <c r="BZ47" i="60"/>
  <c r="BJ41" i="60"/>
  <c r="BJ47" i="60"/>
  <c r="Y41" i="60"/>
  <c r="Y47" i="60"/>
  <c r="CX41" i="60"/>
  <c r="CX47" i="60"/>
  <c r="CS41" i="60"/>
  <c r="CS47" i="60"/>
  <c r="AX41" i="60"/>
  <c r="AX47" i="60"/>
  <c r="DB41" i="60"/>
  <c r="DB47" i="60"/>
  <c r="BS41" i="60"/>
  <c r="BS47" i="60"/>
  <c r="DJ41" i="60"/>
  <c r="DJ47" i="60"/>
  <c r="BF41" i="60"/>
  <c r="BF47" i="60"/>
  <c r="AZ47" i="60"/>
  <c r="AZ41" i="60"/>
  <c r="N40" i="60"/>
  <c r="N46" i="51"/>
  <c r="N41" i="51"/>
  <c r="AY47" i="60"/>
  <c r="AY41" i="60"/>
  <c r="AE41" i="60"/>
  <c r="AE47" i="60"/>
  <c r="BC47" i="60"/>
  <c r="BC41" i="60"/>
  <c r="AK41" i="60"/>
  <c r="AK47" i="60"/>
  <c r="CH47" i="60"/>
  <c r="CH41" i="60"/>
  <c r="CW41" i="60"/>
  <c r="CW47" i="60"/>
  <c r="BY41" i="60"/>
  <c r="BY47" i="60"/>
  <c r="BV47" i="60"/>
  <c r="BV41" i="60"/>
  <c r="DV41" i="60"/>
  <c r="DV47" i="60"/>
  <c r="AS41" i="60"/>
  <c r="AS47" i="60"/>
  <c r="CK41" i="60"/>
  <c r="CK47" i="60"/>
  <c r="AM41" i="60"/>
  <c r="AM47" i="60"/>
  <c r="AW41" i="60"/>
  <c r="AW47" i="60"/>
  <c r="R41" i="60"/>
  <c r="R47" i="60"/>
  <c r="CY41" i="60"/>
  <c r="CY47" i="60"/>
  <c r="DP41" i="60"/>
  <c r="DP47" i="60"/>
  <c r="AG47" i="60"/>
  <c r="AG41" i="60"/>
  <c r="CO41" i="60"/>
  <c r="CO47" i="60"/>
  <c r="BM41" i="60"/>
  <c r="BM47" i="60"/>
  <c r="DH41" i="60"/>
  <c r="DH47" i="60"/>
  <c r="Q41" i="60"/>
  <c r="Q47" i="60"/>
  <c r="AQ41" i="60"/>
  <c r="AQ47" i="60"/>
  <c r="DE41" i="60"/>
  <c r="DE47" i="60"/>
  <c r="CD41" i="60"/>
  <c r="CD47" i="60"/>
  <c r="DI41" i="60"/>
  <c r="DI47" i="60"/>
  <c r="BA41" i="60"/>
  <c r="BA47" i="60"/>
  <c r="CU41" i="60"/>
  <c r="CU47" i="60"/>
  <c r="AR41" i="60"/>
  <c r="AR47" i="60"/>
  <c r="CT41" i="60"/>
  <c r="CT47" i="60"/>
  <c r="AO41" i="60"/>
  <c r="AO47" i="60"/>
  <c r="DO41" i="60"/>
  <c r="DO47" i="60"/>
  <c r="AU47" i="60"/>
  <c r="AU41" i="60"/>
  <c r="EB41" i="60"/>
  <c r="EB47" i="60"/>
  <c r="AC41" i="60"/>
  <c r="AC47" i="60"/>
  <c r="T41" i="60"/>
  <c r="T47" i="60"/>
  <c r="CA47" i="60"/>
  <c r="CA41" i="60"/>
  <c r="DL47" i="60"/>
  <c r="DL41" i="60"/>
  <c r="DR41" i="60"/>
  <c r="DR47" i="60"/>
  <c r="CB41" i="60"/>
  <c r="CB47" i="60"/>
  <c r="BT41" i="60"/>
  <c r="BT47" i="60"/>
  <c r="BE47" i="60"/>
  <c r="BE41" i="60"/>
  <c r="DT41" i="60"/>
  <c r="DT47" i="60"/>
  <c r="DZ41" i="60"/>
  <c r="DZ47" i="60"/>
  <c r="CR41" i="60"/>
  <c r="CR47" i="60"/>
  <c r="BD41" i="60"/>
  <c r="BD47" i="60"/>
  <c r="DX41" i="60"/>
  <c r="DX47" i="60"/>
  <c r="BU41" i="60"/>
  <c r="BU47" i="60"/>
  <c r="BN41" i="60"/>
  <c r="BN47" i="60"/>
  <c r="AJ41" i="51"/>
  <c r="AJ39" i="60"/>
  <c r="W41" i="51"/>
  <c r="W39" i="60"/>
  <c r="DC41" i="51"/>
  <c r="DC39" i="60"/>
  <c r="DG41" i="51"/>
  <c r="DG39" i="60"/>
  <c r="AD41" i="51"/>
  <c r="AD39" i="60"/>
  <c r="K41" i="51"/>
  <c r="K39" i="60"/>
  <c r="CV41" i="51"/>
  <c r="CV39" i="60"/>
  <c r="DS41" i="51"/>
  <c r="DS39" i="60"/>
  <c r="L41" i="51"/>
  <c r="L39" i="60"/>
  <c r="BR41" i="51"/>
  <c r="BR39" i="60"/>
  <c r="BK41" i="51"/>
  <c r="BK39" i="60"/>
  <c r="CQ41" i="51"/>
  <c r="CQ39" i="60"/>
  <c r="FC41" i="51"/>
  <c r="FC40" i="60"/>
  <c r="FC41" i="60" s="1"/>
  <c r="EZ41" i="51"/>
  <c r="EZ39" i="60"/>
  <c r="EZ41" i="60" s="1"/>
  <c r="V41" i="50"/>
  <c r="V39" i="51"/>
  <c r="V46" i="51" s="1"/>
  <c r="S39" i="51"/>
  <c r="S46" i="51" s="1"/>
  <c r="S41" i="50"/>
  <c r="AA41" i="50"/>
  <c r="AA39" i="51"/>
  <c r="AA46" i="51" s="1"/>
  <c r="U41" i="50"/>
  <c r="U39" i="51"/>
  <c r="U46" i="51" s="1"/>
  <c r="X41" i="50"/>
  <c r="X39" i="51"/>
  <c r="X46" i="51" s="1"/>
  <c r="J42" i="31"/>
  <c r="F42" i="31"/>
  <c r="J35" i="31"/>
  <c r="F35" i="31"/>
  <c r="J34" i="31"/>
  <c r="F34" i="31"/>
  <c r="D8" i="53" s="1"/>
  <c r="BR41" i="60" l="1"/>
  <c r="BR47" i="60"/>
  <c r="M40" i="60"/>
  <c r="M46" i="51"/>
  <c r="M41" i="51"/>
  <c r="BK41" i="60"/>
  <c r="BK47" i="60"/>
  <c r="L41" i="60"/>
  <c r="L47" i="60"/>
  <c r="AD41" i="60"/>
  <c r="AD47" i="60"/>
  <c r="W41" i="60"/>
  <c r="W47" i="60"/>
  <c r="CQ41" i="60"/>
  <c r="CQ47" i="60"/>
  <c r="DG41" i="60"/>
  <c r="DG47" i="60"/>
  <c r="DS41" i="60"/>
  <c r="DS47" i="60"/>
  <c r="CV41" i="60"/>
  <c r="CV47" i="60"/>
  <c r="K41" i="60"/>
  <c r="K47" i="60"/>
  <c r="DC41" i="60"/>
  <c r="DC47" i="60"/>
  <c r="BW41" i="60"/>
  <c r="BW47" i="60"/>
  <c r="AJ41" i="60"/>
  <c r="AJ47" i="60"/>
  <c r="N41" i="60"/>
  <c r="N47" i="60"/>
  <c r="S41" i="51"/>
  <c r="S39" i="60"/>
  <c r="V41" i="51"/>
  <c r="V39" i="60"/>
  <c r="U41" i="51"/>
  <c r="U39" i="60"/>
  <c r="X41" i="51"/>
  <c r="X39" i="60"/>
  <c r="AA41" i="51"/>
  <c r="AA39" i="60"/>
  <c r="F40" i="31"/>
  <c r="F40" i="32" s="1"/>
  <c r="D9" i="53"/>
  <c r="D107" i="53"/>
  <c r="D109" i="53"/>
  <c r="J39" i="31"/>
  <c r="J39" i="32" s="1"/>
  <c r="D16" i="53"/>
  <c r="J40" i="31"/>
  <c r="J40" i="32" s="1"/>
  <c r="D17" i="53"/>
  <c r="D106" i="53"/>
  <c r="D108" i="53"/>
  <c r="F36" i="31"/>
  <c r="J36" i="31"/>
  <c r="F39" i="31"/>
  <c r="F39" i="32" s="1"/>
  <c r="J46" i="31" l="1"/>
  <c r="X41" i="60"/>
  <c r="X47" i="60"/>
  <c r="U41" i="60"/>
  <c r="U47" i="60"/>
  <c r="M41" i="60"/>
  <c r="M47" i="60"/>
  <c r="F46" i="31"/>
  <c r="AA41" i="60"/>
  <c r="AA47" i="60"/>
  <c r="V41" i="60"/>
  <c r="V47" i="60"/>
  <c r="S41" i="60"/>
  <c r="S47" i="60"/>
  <c r="F41" i="32"/>
  <c r="F39" i="33"/>
  <c r="J39" i="33"/>
  <c r="J41" i="32"/>
  <c r="J41" i="31"/>
  <c r="F41" i="31"/>
  <c r="F40" i="33" l="1"/>
  <c r="F41" i="33" s="1"/>
  <c r="F46" i="32"/>
  <c r="J40" i="33"/>
  <c r="J41" i="33" s="1"/>
  <c r="J46" i="32"/>
  <c r="F39" i="34"/>
  <c r="J39" i="34"/>
  <c r="J40" i="34" l="1"/>
  <c r="J41" i="34" s="1"/>
  <c r="J46" i="33"/>
  <c r="F40" i="34"/>
  <c r="F41" i="34" s="1"/>
  <c r="F46" i="33"/>
  <c r="J39" i="35"/>
  <c r="F39" i="35"/>
  <c r="F40" i="35" l="1"/>
  <c r="F41" i="35" s="1"/>
  <c r="F46" i="34"/>
  <c r="J40" i="35"/>
  <c r="J41" i="35" s="1"/>
  <c r="J46" i="34"/>
  <c r="F39" i="36"/>
  <c r="J39" i="36"/>
  <c r="J46" i="35" l="1"/>
  <c r="J40" i="36"/>
  <c r="J41" i="36" s="1"/>
  <c r="F46" i="35"/>
  <c r="F40" i="36"/>
  <c r="F41" i="36" s="1"/>
  <c r="J39" i="37"/>
  <c r="F39" i="37"/>
  <c r="J40" i="37" l="1"/>
  <c r="J47" i="36"/>
  <c r="F40" i="37"/>
  <c r="F47" i="36"/>
  <c r="F39" i="38"/>
  <c r="J39" i="38"/>
  <c r="B44" i="47"/>
  <c r="B43" i="47"/>
  <c r="A44" i="47"/>
  <c r="A43" i="47"/>
  <c r="J40" i="38" l="1"/>
  <c r="J40" i="39" s="1"/>
  <c r="J47" i="37"/>
  <c r="F40" i="38"/>
  <c r="F40" i="39" s="1"/>
  <c r="F47" i="37"/>
  <c r="J41" i="37"/>
  <c r="F41" i="37"/>
  <c r="J39" i="39"/>
  <c r="F39" i="39"/>
  <c r="B44" i="46"/>
  <c r="B43" i="46"/>
  <c r="A44" i="46"/>
  <c r="A43" i="46"/>
  <c r="F41" i="38" l="1"/>
  <c r="J46" i="38"/>
  <c r="F46" i="38"/>
  <c r="J41" i="38"/>
  <c r="J40" i="40"/>
  <c r="J46" i="39"/>
  <c r="F40" i="40"/>
  <c r="F46" i="39"/>
  <c r="F39" i="40"/>
  <c r="F41" i="39"/>
  <c r="J41" i="39"/>
  <c r="J39" i="40"/>
  <c r="B44" i="45"/>
  <c r="B43" i="45"/>
  <c r="A44" i="45"/>
  <c r="A43" i="45"/>
  <c r="F40" i="41" l="1"/>
  <c r="F46" i="40"/>
  <c r="J40" i="41"/>
  <c r="J46" i="40"/>
  <c r="J39" i="41"/>
  <c r="J41" i="40"/>
  <c r="F39" i="41"/>
  <c r="F41" i="40"/>
  <c r="J40" i="42" l="1"/>
  <c r="J46" i="41"/>
  <c r="F40" i="42"/>
  <c r="F46" i="41"/>
  <c r="F41" i="41"/>
  <c r="F39" i="42"/>
  <c r="J39" i="42"/>
  <c r="J41" i="41"/>
  <c r="C1" i="43"/>
  <c r="F40" i="43" l="1"/>
  <c r="F40" i="44" s="1"/>
  <c r="F40" i="45" s="1"/>
  <c r="F40" i="46" s="1"/>
  <c r="F40" i="47" s="1"/>
  <c r="F40" i="48" s="1"/>
  <c r="F40" i="49" s="1"/>
  <c r="F40" i="50" s="1"/>
  <c r="F46" i="42"/>
  <c r="J40" i="43"/>
  <c r="J40" i="44" s="1"/>
  <c r="J40" i="45" s="1"/>
  <c r="J40" i="46" s="1"/>
  <c r="J40" i="47" s="1"/>
  <c r="J40" i="48" s="1"/>
  <c r="J40" i="49" s="1"/>
  <c r="J40" i="50" s="1"/>
  <c r="J46" i="42"/>
  <c r="J41" i="42"/>
  <c r="J39" i="43"/>
  <c r="F39" i="43"/>
  <c r="F41" i="42"/>
  <c r="J47" i="43" l="1"/>
  <c r="F47" i="43"/>
  <c r="J40" i="51"/>
  <c r="F40" i="51"/>
  <c r="J41" i="43"/>
  <c r="J39" i="44"/>
  <c r="J46" i="44" s="1"/>
  <c r="F39" i="44"/>
  <c r="F46" i="44" s="1"/>
  <c r="F41" i="43"/>
  <c r="F40" i="60" l="1"/>
  <c r="J40" i="60"/>
  <c r="J39" i="45"/>
  <c r="J46" i="45" s="1"/>
  <c r="J41" i="44"/>
  <c r="F39" i="45"/>
  <c r="F46" i="45" s="1"/>
  <c r="F41" i="44"/>
  <c r="F39" i="46" l="1"/>
  <c r="F46" i="46" s="1"/>
  <c r="F41" i="45"/>
  <c r="J41" i="45"/>
  <c r="J39" i="46"/>
  <c r="J46" i="46" s="1"/>
  <c r="J39" i="47" l="1"/>
  <c r="J41" i="46"/>
  <c r="F39" i="47"/>
  <c r="F41" i="46"/>
  <c r="F39" i="48" l="1"/>
  <c r="F46" i="47"/>
  <c r="J39" i="48"/>
  <c r="J46" i="47"/>
  <c r="F41" i="47"/>
  <c r="J41" i="47"/>
  <c r="J41" i="48" l="1"/>
  <c r="J46" i="48"/>
  <c r="F41" i="48"/>
  <c r="F46" i="48"/>
  <c r="F39" i="49"/>
  <c r="J39" i="49"/>
  <c r="J41" i="49" l="1"/>
  <c r="J46" i="49"/>
  <c r="F41" i="49"/>
  <c r="F46" i="49"/>
  <c r="F39" i="50"/>
  <c r="J39" i="50"/>
  <c r="B44" i="33"/>
  <c r="B43" i="33"/>
  <c r="A44" i="33"/>
  <c r="A43" i="33"/>
  <c r="J41" i="50" l="1"/>
  <c r="J46" i="50"/>
  <c r="F39" i="51"/>
  <c r="F46" i="51" s="1"/>
  <c r="F46" i="50"/>
  <c r="F41" i="50"/>
  <c r="J39" i="51"/>
  <c r="D88" i="53"/>
  <c r="D110" i="53"/>
  <c r="D142" i="53"/>
  <c r="D81" i="53"/>
  <c r="D99" i="53"/>
  <c r="D119" i="53"/>
  <c r="D135" i="53"/>
  <c r="D151" i="53"/>
  <c r="D112" i="53"/>
  <c r="D128" i="53"/>
  <c r="D144" i="53"/>
  <c r="D83" i="53"/>
  <c r="D121" i="53"/>
  <c r="D137" i="53"/>
  <c r="D74" i="53"/>
  <c r="D94" i="53"/>
  <c r="D114" i="53"/>
  <c r="D130" i="53"/>
  <c r="D146" i="53"/>
  <c r="D103" i="53"/>
  <c r="D123" i="53"/>
  <c r="D139" i="53"/>
  <c r="D78" i="53"/>
  <c r="D96" i="53"/>
  <c r="D116" i="53"/>
  <c r="D132" i="53"/>
  <c r="D148" i="53"/>
  <c r="D87" i="53"/>
  <c r="D105" i="53"/>
  <c r="D125" i="53"/>
  <c r="D141" i="53"/>
  <c r="D80" i="53"/>
  <c r="D98" i="53"/>
  <c r="D118" i="53"/>
  <c r="D134" i="53"/>
  <c r="D150" i="53"/>
  <c r="D89" i="53"/>
  <c r="D111" i="53"/>
  <c r="D143" i="53"/>
  <c r="D82" i="53"/>
  <c r="D120" i="53"/>
  <c r="D136" i="53"/>
  <c r="D113" i="53"/>
  <c r="D129" i="53"/>
  <c r="D145" i="53"/>
  <c r="D102" i="53"/>
  <c r="D122" i="53"/>
  <c r="D138" i="53"/>
  <c r="D75" i="53"/>
  <c r="D95" i="53"/>
  <c r="D115" i="53"/>
  <c r="D131" i="53"/>
  <c r="D147" i="53"/>
  <c r="D86" i="53"/>
  <c r="D104" i="53"/>
  <c r="D124" i="53"/>
  <c r="D140" i="53"/>
  <c r="D79" i="53"/>
  <c r="D97" i="53"/>
  <c r="D117" i="53"/>
  <c r="D133" i="53"/>
  <c r="D149" i="53"/>
  <c r="F39" i="60" l="1"/>
  <c r="F41" i="60" s="1"/>
  <c r="F41" i="51"/>
  <c r="J41" i="51"/>
  <c r="J46" i="51"/>
  <c r="J39" i="60"/>
  <c r="X315" i="53"/>
  <c r="W315" i="53"/>
  <c r="V315" i="53"/>
  <c r="U315" i="53"/>
  <c r="T315" i="53"/>
  <c r="S315" i="53"/>
  <c r="R315" i="53"/>
  <c r="Q315" i="53"/>
  <c r="P315" i="53"/>
  <c r="O315" i="53"/>
  <c r="N315" i="53"/>
  <c r="M315" i="53"/>
  <c r="L315" i="53"/>
  <c r="K315" i="53"/>
  <c r="J315" i="53"/>
  <c r="I315" i="53"/>
  <c r="H315" i="53"/>
  <c r="G315" i="53"/>
  <c r="F315" i="53"/>
  <c r="X314" i="53"/>
  <c r="W314" i="53"/>
  <c r="V314" i="53"/>
  <c r="U314" i="53"/>
  <c r="T314" i="53"/>
  <c r="S314" i="53"/>
  <c r="R314" i="53"/>
  <c r="Q314" i="53"/>
  <c r="P314" i="53"/>
  <c r="O314" i="53"/>
  <c r="N314" i="53"/>
  <c r="M314" i="53"/>
  <c r="L314" i="53"/>
  <c r="K314" i="53"/>
  <c r="J314" i="53"/>
  <c r="I314" i="53"/>
  <c r="H314" i="53"/>
  <c r="G314" i="53"/>
  <c r="F314" i="53"/>
  <c r="X313" i="53"/>
  <c r="W313" i="53"/>
  <c r="V313" i="53"/>
  <c r="U313" i="53"/>
  <c r="T313" i="53"/>
  <c r="S313" i="53"/>
  <c r="R313" i="53"/>
  <c r="Q313" i="53"/>
  <c r="P313" i="53"/>
  <c r="O313" i="53"/>
  <c r="N313" i="53"/>
  <c r="M313" i="53"/>
  <c r="L313" i="53"/>
  <c r="K313" i="53"/>
  <c r="J313" i="53"/>
  <c r="I313" i="53"/>
  <c r="H313" i="53"/>
  <c r="G313" i="53"/>
  <c r="F313" i="53"/>
  <c r="X312" i="53"/>
  <c r="W312" i="53"/>
  <c r="V312" i="53"/>
  <c r="U312" i="53"/>
  <c r="T312" i="53"/>
  <c r="S312" i="53"/>
  <c r="R312" i="53"/>
  <c r="Q312" i="53"/>
  <c r="P312" i="53"/>
  <c r="O312" i="53"/>
  <c r="N312" i="53"/>
  <c r="M312" i="53"/>
  <c r="L312" i="53"/>
  <c r="K312" i="53"/>
  <c r="J312" i="53"/>
  <c r="I312" i="53"/>
  <c r="H312" i="53"/>
  <c r="G312" i="53"/>
  <c r="F312" i="53"/>
  <c r="X311" i="53"/>
  <c r="W311" i="53"/>
  <c r="V311" i="53"/>
  <c r="U311" i="53"/>
  <c r="T311" i="53"/>
  <c r="S311" i="53"/>
  <c r="R311" i="53"/>
  <c r="Q311" i="53"/>
  <c r="P311" i="53"/>
  <c r="O311" i="53"/>
  <c r="N311" i="53"/>
  <c r="M311" i="53"/>
  <c r="L311" i="53"/>
  <c r="K311" i="53"/>
  <c r="J311" i="53"/>
  <c r="I311" i="53"/>
  <c r="H311" i="53"/>
  <c r="G311" i="53"/>
  <c r="F311" i="53"/>
  <c r="X310" i="53"/>
  <c r="W310" i="53"/>
  <c r="V310" i="53"/>
  <c r="U310" i="53"/>
  <c r="T310" i="53"/>
  <c r="S310" i="53"/>
  <c r="R310" i="53"/>
  <c r="Q310" i="53"/>
  <c r="P310" i="53"/>
  <c r="O310" i="53"/>
  <c r="N310" i="53"/>
  <c r="M310" i="53"/>
  <c r="L310" i="53"/>
  <c r="K310" i="53"/>
  <c r="J310" i="53"/>
  <c r="I310" i="53"/>
  <c r="H310" i="53"/>
  <c r="G310" i="53"/>
  <c r="F310" i="53"/>
  <c r="X309" i="53"/>
  <c r="W309" i="53"/>
  <c r="V309" i="53"/>
  <c r="U309" i="53"/>
  <c r="T309" i="53"/>
  <c r="S309" i="53"/>
  <c r="R309" i="53"/>
  <c r="Q309" i="53"/>
  <c r="P309" i="53"/>
  <c r="O309" i="53"/>
  <c r="N309" i="53"/>
  <c r="M309" i="53"/>
  <c r="L309" i="53"/>
  <c r="K309" i="53"/>
  <c r="J309" i="53"/>
  <c r="I309" i="53"/>
  <c r="H309" i="53"/>
  <c r="G309" i="53"/>
  <c r="F309" i="53"/>
  <c r="X308" i="53"/>
  <c r="W308" i="53"/>
  <c r="V308" i="53"/>
  <c r="U308" i="53"/>
  <c r="T308" i="53"/>
  <c r="S308" i="53"/>
  <c r="R308" i="53"/>
  <c r="Q308" i="53"/>
  <c r="P308" i="53"/>
  <c r="O308" i="53"/>
  <c r="N308" i="53"/>
  <c r="M308" i="53"/>
  <c r="L308" i="53"/>
  <c r="K308" i="53"/>
  <c r="J308" i="53"/>
  <c r="I308" i="53"/>
  <c r="H308" i="53"/>
  <c r="G308" i="53"/>
  <c r="F308" i="53"/>
  <c r="X307" i="53"/>
  <c r="W307" i="53"/>
  <c r="V307" i="53"/>
  <c r="U307" i="53"/>
  <c r="T307" i="53"/>
  <c r="S307" i="53"/>
  <c r="R307" i="53"/>
  <c r="Q307" i="53"/>
  <c r="P307" i="53"/>
  <c r="O307" i="53"/>
  <c r="N307" i="53"/>
  <c r="M307" i="53"/>
  <c r="L307" i="53"/>
  <c r="K307" i="53"/>
  <c r="J307" i="53"/>
  <c r="I307" i="53"/>
  <c r="H307" i="53"/>
  <c r="G307" i="53"/>
  <c r="F307" i="53"/>
  <c r="X306" i="53"/>
  <c r="W306" i="53"/>
  <c r="V306" i="53"/>
  <c r="U306" i="53"/>
  <c r="T306" i="53"/>
  <c r="S306" i="53"/>
  <c r="R306" i="53"/>
  <c r="Q306" i="53"/>
  <c r="P306" i="53"/>
  <c r="O306" i="53"/>
  <c r="N306" i="53"/>
  <c r="M306" i="53"/>
  <c r="L306" i="53"/>
  <c r="K306" i="53"/>
  <c r="J306" i="53"/>
  <c r="I306" i="53"/>
  <c r="H306" i="53"/>
  <c r="G306" i="53"/>
  <c r="F306" i="53"/>
  <c r="X305" i="53"/>
  <c r="W305" i="53"/>
  <c r="V305" i="53"/>
  <c r="U305" i="53"/>
  <c r="T305" i="53"/>
  <c r="S305" i="53"/>
  <c r="R305" i="53"/>
  <c r="Q305" i="53"/>
  <c r="P305" i="53"/>
  <c r="O305" i="53"/>
  <c r="N305" i="53"/>
  <c r="M305" i="53"/>
  <c r="L305" i="53"/>
  <c r="K305" i="53"/>
  <c r="J305" i="53"/>
  <c r="I305" i="53"/>
  <c r="H305" i="53"/>
  <c r="G305" i="53"/>
  <c r="F305" i="53"/>
  <c r="X304" i="53"/>
  <c r="W304" i="53"/>
  <c r="V304" i="53"/>
  <c r="U304" i="53"/>
  <c r="T304" i="53"/>
  <c r="S304" i="53"/>
  <c r="R304" i="53"/>
  <c r="Q304" i="53"/>
  <c r="P304" i="53"/>
  <c r="O304" i="53"/>
  <c r="N304" i="53"/>
  <c r="M304" i="53"/>
  <c r="L304" i="53"/>
  <c r="K304" i="53"/>
  <c r="J304" i="53"/>
  <c r="I304" i="53"/>
  <c r="H304" i="53"/>
  <c r="G304" i="53"/>
  <c r="F304" i="53"/>
  <c r="X303" i="53"/>
  <c r="W303" i="53"/>
  <c r="V303" i="53"/>
  <c r="U303" i="53"/>
  <c r="T303" i="53"/>
  <c r="S303" i="53"/>
  <c r="R303" i="53"/>
  <c r="Q303" i="53"/>
  <c r="P303" i="53"/>
  <c r="O303" i="53"/>
  <c r="N303" i="53"/>
  <c r="M303" i="53"/>
  <c r="L303" i="53"/>
  <c r="K303" i="53"/>
  <c r="J303" i="53"/>
  <c r="I303" i="53"/>
  <c r="H303" i="53"/>
  <c r="G303" i="53"/>
  <c r="F303" i="53"/>
  <c r="X302" i="53"/>
  <c r="W302" i="53"/>
  <c r="V302" i="53"/>
  <c r="U302" i="53"/>
  <c r="T302" i="53"/>
  <c r="S302" i="53"/>
  <c r="R302" i="53"/>
  <c r="Q302" i="53"/>
  <c r="P302" i="53"/>
  <c r="O302" i="53"/>
  <c r="N302" i="53"/>
  <c r="M302" i="53"/>
  <c r="L302" i="53"/>
  <c r="K302" i="53"/>
  <c r="J302" i="53"/>
  <c r="I302" i="53"/>
  <c r="H302" i="53"/>
  <c r="G302" i="53"/>
  <c r="F302" i="53"/>
  <c r="X301" i="53"/>
  <c r="W301" i="53"/>
  <c r="V301" i="53"/>
  <c r="U301" i="53"/>
  <c r="T301" i="53"/>
  <c r="S301" i="53"/>
  <c r="R301" i="53"/>
  <c r="Q301" i="53"/>
  <c r="P301" i="53"/>
  <c r="O301" i="53"/>
  <c r="N301" i="53"/>
  <c r="M301" i="53"/>
  <c r="L301" i="53"/>
  <c r="K301" i="53"/>
  <c r="J301" i="53"/>
  <c r="I301" i="53"/>
  <c r="H301" i="53"/>
  <c r="G301" i="53"/>
  <c r="F301" i="53"/>
  <c r="X300" i="53"/>
  <c r="W300" i="53"/>
  <c r="V300" i="53"/>
  <c r="U300" i="53"/>
  <c r="T300" i="53"/>
  <c r="S300" i="53"/>
  <c r="R300" i="53"/>
  <c r="Q300" i="53"/>
  <c r="P300" i="53"/>
  <c r="O300" i="53"/>
  <c r="N300" i="53"/>
  <c r="M300" i="53"/>
  <c r="L300" i="53"/>
  <c r="K300" i="53"/>
  <c r="J300" i="53"/>
  <c r="I300" i="53"/>
  <c r="H300" i="53"/>
  <c r="G300" i="53"/>
  <c r="F300" i="53"/>
  <c r="X299" i="53"/>
  <c r="W299" i="53"/>
  <c r="V299" i="53"/>
  <c r="U299" i="53"/>
  <c r="T299" i="53"/>
  <c r="S299" i="53"/>
  <c r="R299" i="53"/>
  <c r="Q299" i="53"/>
  <c r="P299" i="53"/>
  <c r="O299" i="53"/>
  <c r="N299" i="53"/>
  <c r="M299" i="53"/>
  <c r="L299" i="53"/>
  <c r="K299" i="53"/>
  <c r="J299" i="53"/>
  <c r="I299" i="53"/>
  <c r="H299" i="53"/>
  <c r="G299" i="53"/>
  <c r="F299" i="53"/>
  <c r="X298" i="53"/>
  <c r="W298" i="53"/>
  <c r="V298" i="53"/>
  <c r="U298" i="53"/>
  <c r="T298" i="53"/>
  <c r="S298" i="53"/>
  <c r="R298" i="53"/>
  <c r="Q298" i="53"/>
  <c r="P298" i="53"/>
  <c r="O298" i="53"/>
  <c r="N298" i="53"/>
  <c r="M298" i="53"/>
  <c r="L298" i="53"/>
  <c r="K298" i="53"/>
  <c r="J298" i="53"/>
  <c r="I298" i="53"/>
  <c r="H298" i="53"/>
  <c r="G298" i="53"/>
  <c r="F298" i="53"/>
  <c r="X297" i="53"/>
  <c r="W297" i="53"/>
  <c r="V297" i="53"/>
  <c r="U297" i="53"/>
  <c r="T297" i="53"/>
  <c r="S297" i="53"/>
  <c r="R297" i="53"/>
  <c r="Q297" i="53"/>
  <c r="P297" i="53"/>
  <c r="O297" i="53"/>
  <c r="N297" i="53"/>
  <c r="M297" i="53"/>
  <c r="L297" i="53"/>
  <c r="K297" i="53"/>
  <c r="J297" i="53"/>
  <c r="I297" i="53"/>
  <c r="H297" i="53"/>
  <c r="G297" i="53"/>
  <c r="F297" i="53"/>
  <c r="X296" i="53"/>
  <c r="W296" i="53"/>
  <c r="V296" i="53"/>
  <c r="U296" i="53"/>
  <c r="T296" i="53"/>
  <c r="S296" i="53"/>
  <c r="R296" i="53"/>
  <c r="Q296" i="53"/>
  <c r="P296" i="53"/>
  <c r="O296" i="53"/>
  <c r="N296" i="53"/>
  <c r="M296" i="53"/>
  <c r="L296" i="53"/>
  <c r="K296" i="53"/>
  <c r="J296" i="53"/>
  <c r="I296" i="53"/>
  <c r="H296" i="53"/>
  <c r="G296" i="53"/>
  <c r="F296" i="53"/>
  <c r="X295" i="53"/>
  <c r="W295" i="53"/>
  <c r="V295" i="53"/>
  <c r="U295" i="53"/>
  <c r="T295" i="53"/>
  <c r="S295" i="53"/>
  <c r="R295" i="53"/>
  <c r="Q295" i="53"/>
  <c r="P295" i="53"/>
  <c r="O295" i="53"/>
  <c r="N295" i="53"/>
  <c r="M295" i="53"/>
  <c r="L295" i="53"/>
  <c r="K295" i="53"/>
  <c r="J295" i="53"/>
  <c r="I295" i="53"/>
  <c r="H295" i="53"/>
  <c r="G295" i="53"/>
  <c r="F295" i="53"/>
  <c r="X294" i="53"/>
  <c r="W294" i="53"/>
  <c r="V294" i="53"/>
  <c r="U294" i="53"/>
  <c r="T294" i="53"/>
  <c r="S294" i="53"/>
  <c r="R294" i="53"/>
  <c r="Q294" i="53"/>
  <c r="P294" i="53"/>
  <c r="O294" i="53"/>
  <c r="N294" i="53"/>
  <c r="M294" i="53"/>
  <c r="L294" i="53"/>
  <c r="K294" i="53"/>
  <c r="J294" i="53"/>
  <c r="I294" i="53"/>
  <c r="H294" i="53"/>
  <c r="G294" i="53"/>
  <c r="F294" i="53"/>
  <c r="X293" i="53"/>
  <c r="W293" i="53"/>
  <c r="V293" i="53"/>
  <c r="U293" i="53"/>
  <c r="T293" i="53"/>
  <c r="S293" i="53"/>
  <c r="R293" i="53"/>
  <c r="Q293" i="53"/>
  <c r="P293" i="53"/>
  <c r="O293" i="53"/>
  <c r="N293" i="53"/>
  <c r="M293" i="53"/>
  <c r="L293" i="53"/>
  <c r="K293" i="53"/>
  <c r="J293" i="53"/>
  <c r="I293" i="53"/>
  <c r="H293" i="53"/>
  <c r="G293" i="53"/>
  <c r="F293" i="53"/>
  <c r="X292" i="53"/>
  <c r="W292" i="53"/>
  <c r="V292" i="53"/>
  <c r="U292" i="53"/>
  <c r="T292" i="53"/>
  <c r="S292" i="53"/>
  <c r="R292" i="53"/>
  <c r="Q292" i="53"/>
  <c r="P292" i="53"/>
  <c r="O292" i="53"/>
  <c r="N292" i="53"/>
  <c r="M292" i="53"/>
  <c r="L292" i="53"/>
  <c r="K292" i="53"/>
  <c r="J292" i="53"/>
  <c r="I292" i="53"/>
  <c r="H292" i="53"/>
  <c r="G292" i="53"/>
  <c r="F292" i="53"/>
  <c r="X291" i="53"/>
  <c r="W291" i="53"/>
  <c r="V291" i="53"/>
  <c r="U291" i="53"/>
  <c r="T291" i="53"/>
  <c r="S291" i="53"/>
  <c r="R291" i="53"/>
  <c r="Q291" i="53"/>
  <c r="P291" i="53"/>
  <c r="O291" i="53"/>
  <c r="N291" i="53"/>
  <c r="M291" i="53"/>
  <c r="L291" i="53"/>
  <c r="K291" i="53"/>
  <c r="J291" i="53"/>
  <c r="I291" i="53"/>
  <c r="H291" i="53"/>
  <c r="G291" i="53"/>
  <c r="F291" i="53"/>
  <c r="X290" i="53"/>
  <c r="W290" i="53"/>
  <c r="V290" i="53"/>
  <c r="U290" i="53"/>
  <c r="T290" i="53"/>
  <c r="S290" i="53"/>
  <c r="R290" i="53"/>
  <c r="Q290" i="53"/>
  <c r="P290" i="53"/>
  <c r="O290" i="53"/>
  <c r="N290" i="53"/>
  <c r="M290" i="53"/>
  <c r="L290" i="53"/>
  <c r="K290" i="53"/>
  <c r="J290" i="53"/>
  <c r="I290" i="53"/>
  <c r="H290" i="53"/>
  <c r="G290" i="53"/>
  <c r="F290" i="53"/>
  <c r="X289" i="53"/>
  <c r="W289" i="53"/>
  <c r="V289" i="53"/>
  <c r="U289" i="53"/>
  <c r="T289" i="53"/>
  <c r="S289" i="53"/>
  <c r="R289" i="53"/>
  <c r="Q289" i="53"/>
  <c r="P289" i="53"/>
  <c r="O289" i="53"/>
  <c r="N289" i="53"/>
  <c r="M289" i="53"/>
  <c r="L289" i="53"/>
  <c r="K289" i="53"/>
  <c r="J289" i="53"/>
  <c r="I289" i="53"/>
  <c r="H289" i="53"/>
  <c r="G289" i="53"/>
  <c r="F289" i="53"/>
  <c r="X288" i="53"/>
  <c r="W288" i="53"/>
  <c r="V288" i="53"/>
  <c r="U288" i="53"/>
  <c r="T288" i="53"/>
  <c r="S288" i="53"/>
  <c r="R288" i="53"/>
  <c r="Q288" i="53"/>
  <c r="P288" i="53"/>
  <c r="O288" i="53"/>
  <c r="N288" i="53"/>
  <c r="M288" i="53"/>
  <c r="L288" i="53"/>
  <c r="K288" i="53"/>
  <c r="J288" i="53"/>
  <c r="I288" i="53"/>
  <c r="H288" i="53"/>
  <c r="G288" i="53"/>
  <c r="F288" i="53"/>
  <c r="X287" i="53"/>
  <c r="W287" i="53"/>
  <c r="V287" i="53"/>
  <c r="U287" i="53"/>
  <c r="T287" i="53"/>
  <c r="S287" i="53"/>
  <c r="R287" i="53"/>
  <c r="Q287" i="53"/>
  <c r="P287" i="53"/>
  <c r="O287" i="53"/>
  <c r="N287" i="53"/>
  <c r="M287" i="53"/>
  <c r="L287" i="53"/>
  <c r="K287" i="53"/>
  <c r="J287" i="53"/>
  <c r="I287" i="53"/>
  <c r="H287" i="53"/>
  <c r="G287" i="53"/>
  <c r="F287" i="53"/>
  <c r="X286" i="53"/>
  <c r="W286" i="53"/>
  <c r="V286" i="53"/>
  <c r="U286" i="53"/>
  <c r="T286" i="53"/>
  <c r="S286" i="53"/>
  <c r="R286" i="53"/>
  <c r="Q286" i="53"/>
  <c r="P286" i="53"/>
  <c r="O286" i="53"/>
  <c r="N286" i="53"/>
  <c r="M286" i="53"/>
  <c r="L286" i="53"/>
  <c r="K286" i="53"/>
  <c r="J286" i="53"/>
  <c r="I286" i="53"/>
  <c r="H286" i="53"/>
  <c r="G286" i="53"/>
  <c r="F286" i="53"/>
  <c r="X285" i="53"/>
  <c r="W285" i="53"/>
  <c r="V285" i="53"/>
  <c r="U285" i="53"/>
  <c r="T285" i="53"/>
  <c r="S285" i="53"/>
  <c r="R285" i="53"/>
  <c r="Q285" i="53"/>
  <c r="P285" i="53"/>
  <c r="O285" i="53"/>
  <c r="N285" i="53"/>
  <c r="M285" i="53"/>
  <c r="L285" i="53"/>
  <c r="K285" i="53"/>
  <c r="J285" i="53"/>
  <c r="I285" i="53"/>
  <c r="H285" i="53"/>
  <c r="G285" i="53"/>
  <c r="F285" i="53"/>
  <c r="X284" i="53"/>
  <c r="W284" i="53"/>
  <c r="V284" i="53"/>
  <c r="U284" i="53"/>
  <c r="T284" i="53"/>
  <c r="S284" i="53"/>
  <c r="R284" i="53"/>
  <c r="Q284" i="53"/>
  <c r="P284" i="53"/>
  <c r="O284" i="53"/>
  <c r="N284" i="53"/>
  <c r="M284" i="53"/>
  <c r="L284" i="53"/>
  <c r="K284" i="53"/>
  <c r="J284" i="53"/>
  <c r="I284" i="53"/>
  <c r="H284" i="53"/>
  <c r="G284" i="53"/>
  <c r="F284" i="53"/>
  <c r="X283" i="53"/>
  <c r="W283" i="53"/>
  <c r="V283" i="53"/>
  <c r="U283" i="53"/>
  <c r="T283" i="53"/>
  <c r="S283" i="53"/>
  <c r="R283" i="53"/>
  <c r="Q283" i="53"/>
  <c r="P283" i="53"/>
  <c r="O283" i="53"/>
  <c r="N283" i="53"/>
  <c r="M283" i="53"/>
  <c r="L283" i="53"/>
  <c r="K283" i="53"/>
  <c r="J283" i="53"/>
  <c r="I283" i="53"/>
  <c r="H283" i="53"/>
  <c r="G283" i="53"/>
  <c r="F283" i="53"/>
  <c r="X282" i="53"/>
  <c r="W282" i="53"/>
  <c r="V282" i="53"/>
  <c r="U282" i="53"/>
  <c r="T282" i="53"/>
  <c r="S282" i="53"/>
  <c r="R282" i="53"/>
  <c r="Q282" i="53"/>
  <c r="P282" i="53"/>
  <c r="O282" i="53"/>
  <c r="N282" i="53"/>
  <c r="M282" i="53"/>
  <c r="L282" i="53"/>
  <c r="K282" i="53"/>
  <c r="J282" i="53"/>
  <c r="I282" i="53"/>
  <c r="H282" i="53"/>
  <c r="G282" i="53"/>
  <c r="F282" i="53"/>
  <c r="X279" i="53"/>
  <c r="W279" i="53"/>
  <c r="V279" i="53"/>
  <c r="U279" i="53"/>
  <c r="T279" i="53"/>
  <c r="S279" i="53"/>
  <c r="R279" i="53"/>
  <c r="Q279" i="53"/>
  <c r="P279" i="53"/>
  <c r="O279" i="53"/>
  <c r="N279" i="53"/>
  <c r="M279" i="53"/>
  <c r="L279" i="53"/>
  <c r="K279" i="53"/>
  <c r="J279" i="53"/>
  <c r="I279" i="53"/>
  <c r="H279" i="53"/>
  <c r="G279" i="53"/>
  <c r="F279" i="53"/>
  <c r="X278" i="53"/>
  <c r="W278" i="53"/>
  <c r="V278" i="53"/>
  <c r="U278" i="53"/>
  <c r="T278" i="53"/>
  <c r="S278" i="53"/>
  <c r="R278" i="53"/>
  <c r="Q278" i="53"/>
  <c r="P278" i="53"/>
  <c r="O278" i="53"/>
  <c r="N278" i="53"/>
  <c r="M278" i="53"/>
  <c r="L278" i="53"/>
  <c r="K278" i="53"/>
  <c r="J278" i="53"/>
  <c r="I278" i="53"/>
  <c r="H278" i="53"/>
  <c r="G278" i="53"/>
  <c r="F278" i="53"/>
  <c r="X281" i="53"/>
  <c r="W281" i="53"/>
  <c r="V281" i="53"/>
  <c r="U281" i="53"/>
  <c r="T281" i="53"/>
  <c r="S281" i="53"/>
  <c r="R281" i="53"/>
  <c r="Q281" i="53"/>
  <c r="P281" i="53"/>
  <c r="O281" i="53"/>
  <c r="N281" i="53"/>
  <c r="M281" i="53"/>
  <c r="L281" i="53"/>
  <c r="K281" i="53"/>
  <c r="J281" i="53"/>
  <c r="I281" i="53"/>
  <c r="H281" i="53"/>
  <c r="G281" i="53"/>
  <c r="F281" i="53"/>
  <c r="X280" i="53"/>
  <c r="W280" i="53"/>
  <c r="V280" i="53"/>
  <c r="U280" i="53"/>
  <c r="T280" i="53"/>
  <c r="S280" i="53"/>
  <c r="R280" i="53"/>
  <c r="Q280" i="53"/>
  <c r="P280" i="53"/>
  <c r="O280" i="53"/>
  <c r="N280" i="53"/>
  <c r="M280" i="53"/>
  <c r="L280" i="53"/>
  <c r="K280" i="53"/>
  <c r="J280" i="53"/>
  <c r="I280" i="53"/>
  <c r="H280" i="53"/>
  <c r="G280" i="53"/>
  <c r="F280" i="53"/>
  <c r="X277" i="53"/>
  <c r="W277" i="53"/>
  <c r="V277" i="53"/>
  <c r="U277" i="53"/>
  <c r="T277" i="53"/>
  <c r="S277" i="53"/>
  <c r="R277" i="53"/>
  <c r="Q277" i="53"/>
  <c r="P277" i="53"/>
  <c r="O277" i="53"/>
  <c r="N277" i="53"/>
  <c r="M277" i="53"/>
  <c r="L277" i="53"/>
  <c r="K277" i="53"/>
  <c r="J277" i="53"/>
  <c r="I277" i="53"/>
  <c r="H277" i="53"/>
  <c r="G277" i="53"/>
  <c r="F277" i="53"/>
  <c r="X276" i="53"/>
  <c r="W276" i="53"/>
  <c r="V276" i="53"/>
  <c r="U276" i="53"/>
  <c r="T276" i="53"/>
  <c r="S276" i="53"/>
  <c r="R276" i="53"/>
  <c r="Q276" i="53"/>
  <c r="P276" i="53"/>
  <c r="O276" i="53"/>
  <c r="N276" i="53"/>
  <c r="M276" i="53"/>
  <c r="L276" i="53"/>
  <c r="K276" i="53"/>
  <c r="J276" i="53"/>
  <c r="I276" i="53"/>
  <c r="H276" i="53"/>
  <c r="G276" i="53"/>
  <c r="F276" i="53"/>
  <c r="X275" i="53"/>
  <c r="W275" i="53"/>
  <c r="V275" i="53"/>
  <c r="U275" i="53"/>
  <c r="T275" i="53"/>
  <c r="S275" i="53"/>
  <c r="R275" i="53"/>
  <c r="Q275" i="53"/>
  <c r="P275" i="53"/>
  <c r="O275" i="53"/>
  <c r="N275" i="53"/>
  <c r="M275" i="53"/>
  <c r="L275" i="53"/>
  <c r="K275" i="53"/>
  <c r="J275" i="53"/>
  <c r="I275" i="53"/>
  <c r="H275" i="53"/>
  <c r="G275" i="53"/>
  <c r="F275" i="53"/>
  <c r="X274" i="53"/>
  <c r="W274" i="53"/>
  <c r="V274" i="53"/>
  <c r="U274" i="53"/>
  <c r="T274" i="53"/>
  <c r="S274" i="53"/>
  <c r="R274" i="53"/>
  <c r="Q274" i="53"/>
  <c r="P274" i="53"/>
  <c r="O274" i="53"/>
  <c r="N274" i="53"/>
  <c r="M274" i="53"/>
  <c r="L274" i="53"/>
  <c r="K274" i="53"/>
  <c r="J274" i="53"/>
  <c r="I274" i="53"/>
  <c r="H274" i="53"/>
  <c r="G274" i="53"/>
  <c r="F274" i="53"/>
  <c r="X273" i="53"/>
  <c r="W273" i="53"/>
  <c r="V273" i="53"/>
  <c r="U273" i="53"/>
  <c r="T273" i="53"/>
  <c r="S273" i="53"/>
  <c r="R273" i="53"/>
  <c r="Q273" i="53"/>
  <c r="P273" i="53"/>
  <c r="O273" i="53"/>
  <c r="N273" i="53"/>
  <c r="M273" i="53"/>
  <c r="L273" i="53"/>
  <c r="K273" i="53"/>
  <c r="J273" i="53"/>
  <c r="I273" i="53"/>
  <c r="H273" i="53"/>
  <c r="G273" i="53"/>
  <c r="F273" i="53"/>
  <c r="X272" i="53"/>
  <c r="W272" i="53"/>
  <c r="V272" i="53"/>
  <c r="U272" i="53"/>
  <c r="T272" i="53"/>
  <c r="S272" i="53"/>
  <c r="R272" i="53"/>
  <c r="Q272" i="53"/>
  <c r="P272" i="53"/>
  <c r="O272" i="53"/>
  <c r="N272" i="53"/>
  <c r="M272" i="53"/>
  <c r="L272" i="53"/>
  <c r="K272" i="53"/>
  <c r="J272" i="53"/>
  <c r="I272" i="53"/>
  <c r="H272" i="53"/>
  <c r="G272" i="53"/>
  <c r="F272" i="53"/>
  <c r="X271" i="53"/>
  <c r="W271" i="53"/>
  <c r="V271" i="53"/>
  <c r="U271" i="53"/>
  <c r="T271" i="53"/>
  <c r="S271" i="53"/>
  <c r="R271" i="53"/>
  <c r="Q271" i="53"/>
  <c r="P271" i="53"/>
  <c r="O271" i="53"/>
  <c r="N271" i="53"/>
  <c r="M271" i="53"/>
  <c r="L271" i="53"/>
  <c r="K271" i="53"/>
  <c r="J271" i="53"/>
  <c r="I271" i="53"/>
  <c r="H271" i="53"/>
  <c r="G271" i="53"/>
  <c r="F271" i="53"/>
  <c r="X270" i="53"/>
  <c r="W270" i="53"/>
  <c r="V270" i="53"/>
  <c r="U270" i="53"/>
  <c r="T270" i="53"/>
  <c r="S270" i="53"/>
  <c r="R270" i="53"/>
  <c r="Q270" i="53"/>
  <c r="P270" i="53"/>
  <c r="O270" i="53"/>
  <c r="N270" i="53"/>
  <c r="M270" i="53"/>
  <c r="L270" i="53"/>
  <c r="K270" i="53"/>
  <c r="J270" i="53"/>
  <c r="I270" i="53"/>
  <c r="H270" i="53"/>
  <c r="G270" i="53"/>
  <c r="F270" i="53"/>
  <c r="X269" i="53"/>
  <c r="W269" i="53"/>
  <c r="V269" i="53"/>
  <c r="U269" i="53"/>
  <c r="T269" i="53"/>
  <c r="S269" i="53"/>
  <c r="R269" i="53"/>
  <c r="Q269" i="53"/>
  <c r="P269" i="53"/>
  <c r="O269" i="53"/>
  <c r="N269" i="53"/>
  <c r="M269" i="53"/>
  <c r="L269" i="53"/>
  <c r="K269" i="53"/>
  <c r="J269" i="53"/>
  <c r="I269" i="53"/>
  <c r="H269" i="53"/>
  <c r="G269" i="53"/>
  <c r="F269" i="53"/>
  <c r="X268" i="53"/>
  <c r="W268" i="53"/>
  <c r="V268" i="53"/>
  <c r="U268" i="53"/>
  <c r="T268" i="53"/>
  <c r="S268" i="53"/>
  <c r="R268" i="53"/>
  <c r="Q268" i="53"/>
  <c r="P268" i="53"/>
  <c r="O268" i="53"/>
  <c r="N268" i="53"/>
  <c r="M268" i="53"/>
  <c r="L268" i="53"/>
  <c r="K268" i="53"/>
  <c r="J268" i="53"/>
  <c r="I268" i="53"/>
  <c r="H268" i="53"/>
  <c r="G268" i="53"/>
  <c r="F268" i="53"/>
  <c r="X267" i="53"/>
  <c r="W267" i="53"/>
  <c r="V267" i="53"/>
  <c r="U267" i="53"/>
  <c r="T267" i="53"/>
  <c r="S267" i="53"/>
  <c r="R267" i="53"/>
  <c r="Q267" i="53"/>
  <c r="P267" i="53"/>
  <c r="O267" i="53"/>
  <c r="N267" i="53"/>
  <c r="M267" i="53"/>
  <c r="L267" i="53"/>
  <c r="K267" i="53"/>
  <c r="J267" i="53"/>
  <c r="I267" i="53"/>
  <c r="H267" i="53"/>
  <c r="G267" i="53"/>
  <c r="F267" i="53"/>
  <c r="X266" i="53"/>
  <c r="W266" i="53"/>
  <c r="V266" i="53"/>
  <c r="U266" i="53"/>
  <c r="T266" i="53"/>
  <c r="S266" i="53"/>
  <c r="R266" i="53"/>
  <c r="Q266" i="53"/>
  <c r="P266" i="53"/>
  <c r="O266" i="53"/>
  <c r="N266" i="53"/>
  <c r="M266" i="53"/>
  <c r="L266" i="53"/>
  <c r="K266" i="53"/>
  <c r="J266" i="53"/>
  <c r="I266" i="53"/>
  <c r="H266" i="53"/>
  <c r="G266" i="53"/>
  <c r="F266" i="53"/>
  <c r="X265" i="53"/>
  <c r="W265" i="53"/>
  <c r="V265" i="53"/>
  <c r="U265" i="53"/>
  <c r="T265" i="53"/>
  <c r="S265" i="53"/>
  <c r="R265" i="53"/>
  <c r="Q265" i="53"/>
  <c r="P265" i="53"/>
  <c r="O265" i="53"/>
  <c r="N265" i="53"/>
  <c r="M265" i="53"/>
  <c r="L265" i="53"/>
  <c r="K265" i="53"/>
  <c r="J265" i="53"/>
  <c r="I265" i="53"/>
  <c r="H265" i="53"/>
  <c r="G265" i="53"/>
  <c r="F265" i="53"/>
  <c r="X264" i="53"/>
  <c r="W264" i="53"/>
  <c r="V264" i="53"/>
  <c r="U264" i="53"/>
  <c r="T264" i="53"/>
  <c r="S264" i="53"/>
  <c r="R264" i="53"/>
  <c r="Q264" i="53"/>
  <c r="P264" i="53"/>
  <c r="O264" i="53"/>
  <c r="N264" i="53"/>
  <c r="M264" i="53"/>
  <c r="L264" i="53"/>
  <c r="K264" i="53"/>
  <c r="J264" i="53"/>
  <c r="I264" i="53"/>
  <c r="H264" i="53"/>
  <c r="G264" i="53"/>
  <c r="F264" i="53"/>
  <c r="X263" i="53"/>
  <c r="W263" i="53"/>
  <c r="V263" i="53"/>
  <c r="U263" i="53"/>
  <c r="T263" i="53"/>
  <c r="S263" i="53"/>
  <c r="R263" i="53"/>
  <c r="Q263" i="53"/>
  <c r="P263" i="53"/>
  <c r="O263" i="53"/>
  <c r="N263" i="53"/>
  <c r="M263" i="53"/>
  <c r="L263" i="53"/>
  <c r="K263" i="53"/>
  <c r="J263" i="53"/>
  <c r="I263" i="53"/>
  <c r="H263" i="53"/>
  <c r="G263" i="53"/>
  <c r="F263" i="53"/>
  <c r="X262" i="53"/>
  <c r="W262" i="53"/>
  <c r="V262" i="53"/>
  <c r="U262" i="53"/>
  <c r="T262" i="53"/>
  <c r="S262" i="53"/>
  <c r="R262" i="53"/>
  <c r="Q262" i="53"/>
  <c r="P262" i="53"/>
  <c r="O262" i="53"/>
  <c r="N262" i="53"/>
  <c r="M262" i="53"/>
  <c r="L262" i="53"/>
  <c r="K262" i="53"/>
  <c r="J262" i="53"/>
  <c r="I262" i="53"/>
  <c r="H262" i="53"/>
  <c r="G262" i="53"/>
  <c r="F262" i="53"/>
  <c r="X261" i="53"/>
  <c r="W261" i="53"/>
  <c r="V261" i="53"/>
  <c r="U261" i="53"/>
  <c r="T261" i="53"/>
  <c r="S261" i="53"/>
  <c r="R261" i="53"/>
  <c r="Q261" i="53"/>
  <c r="P261" i="53"/>
  <c r="O261" i="53"/>
  <c r="N261" i="53"/>
  <c r="M261" i="53"/>
  <c r="L261" i="53"/>
  <c r="K261" i="53"/>
  <c r="J261" i="53"/>
  <c r="I261" i="53"/>
  <c r="H261" i="53"/>
  <c r="G261" i="53"/>
  <c r="F261" i="53"/>
  <c r="X260" i="53"/>
  <c r="W260" i="53"/>
  <c r="V260" i="53"/>
  <c r="U260" i="53"/>
  <c r="T260" i="53"/>
  <c r="S260" i="53"/>
  <c r="R260" i="53"/>
  <c r="Q260" i="53"/>
  <c r="P260" i="53"/>
  <c r="O260" i="53"/>
  <c r="N260" i="53"/>
  <c r="M260" i="53"/>
  <c r="L260" i="53"/>
  <c r="K260" i="53"/>
  <c r="J260" i="53"/>
  <c r="I260" i="53"/>
  <c r="H260" i="53"/>
  <c r="G260" i="53"/>
  <c r="F260" i="53"/>
  <c r="X259" i="53"/>
  <c r="W259" i="53"/>
  <c r="V259" i="53"/>
  <c r="U259" i="53"/>
  <c r="T259" i="53"/>
  <c r="S259" i="53"/>
  <c r="R259" i="53"/>
  <c r="Q259" i="53"/>
  <c r="P259" i="53"/>
  <c r="O259" i="53"/>
  <c r="N259" i="53"/>
  <c r="M259" i="53"/>
  <c r="L259" i="53"/>
  <c r="K259" i="53"/>
  <c r="J259" i="53"/>
  <c r="I259" i="53"/>
  <c r="H259" i="53"/>
  <c r="G259" i="53"/>
  <c r="F259" i="53"/>
  <c r="X258" i="53"/>
  <c r="W258" i="53"/>
  <c r="V258" i="53"/>
  <c r="U258" i="53"/>
  <c r="T258" i="53"/>
  <c r="S258" i="53"/>
  <c r="R258" i="53"/>
  <c r="Q258" i="53"/>
  <c r="P258" i="53"/>
  <c r="O258" i="53"/>
  <c r="N258" i="53"/>
  <c r="M258" i="53"/>
  <c r="L258" i="53"/>
  <c r="K258" i="53"/>
  <c r="J258" i="53"/>
  <c r="I258" i="53"/>
  <c r="H258" i="53"/>
  <c r="G258" i="53"/>
  <c r="F258" i="53"/>
  <c r="F47" i="60" l="1"/>
  <c r="J41" i="60"/>
  <c r="J47" i="60"/>
  <c r="Y321" i="53"/>
  <c r="Y319" i="53"/>
  <c r="E313" i="53"/>
  <c r="Y313" i="53" s="1"/>
  <c r="E311" i="53"/>
  <c r="E309" i="53"/>
  <c r="Y309" i="53" s="1"/>
  <c r="E307" i="53"/>
  <c r="E305" i="53"/>
  <c r="E303" i="53"/>
  <c r="Y303" i="53" s="1"/>
  <c r="E299" i="53"/>
  <c r="Y299" i="53" s="1"/>
  <c r="E297" i="53"/>
  <c r="Y297" i="53" s="1"/>
  <c r="E295" i="53"/>
  <c r="E293" i="53"/>
  <c r="E291" i="53"/>
  <c r="E289" i="53"/>
  <c r="E287" i="53"/>
  <c r="E285" i="53"/>
  <c r="Y285" i="53" s="1"/>
  <c r="E283" i="53"/>
  <c r="Y283" i="53" s="1"/>
  <c r="E281" i="53"/>
  <c r="E279" i="53"/>
  <c r="E277" i="53"/>
  <c r="E275" i="53"/>
  <c r="E273" i="53"/>
  <c r="E271" i="53"/>
  <c r="Y271" i="53" s="1"/>
  <c r="E269" i="53"/>
  <c r="Y269" i="53" s="1"/>
  <c r="E267" i="53"/>
  <c r="Y267" i="53" s="1"/>
  <c r="E265" i="53"/>
  <c r="Y265" i="53" s="1"/>
  <c r="E263" i="53"/>
  <c r="E261" i="53"/>
  <c r="E259" i="53"/>
  <c r="E312" i="53"/>
  <c r="E310" i="53"/>
  <c r="E308" i="53"/>
  <c r="E298" i="53"/>
  <c r="E296" i="53"/>
  <c r="E294" i="53"/>
  <c r="E292" i="53"/>
  <c r="Y292" i="53" s="1"/>
  <c r="E282" i="53"/>
  <c r="E280" i="53"/>
  <c r="Y280" i="53" s="1"/>
  <c r="E278" i="53"/>
  <c r="E276" i="53"/>
  <c r="Y276" i="53" s="1"/>
  <c r="E266" i="53"/>
  <c r="Y266" i="53" s="1"/>
  <c r="E264" i="53"/>
  <c r="Y264" i="53" s="1"/>
  <c r="E262" i="53"/>
  <c r="Y262" i="53" s="1"/>
  <c r="E260" i="53"/>
  <c r="Y260" i="53" s="1"/>
  <c r="B44" i="32"/>
  <c r="B43" i="32"/>
  <c r="A44" i="32"/>
  <c r="A43" i="32"/>
  <c r="A44" i="31"/>
  <c r="B43" i="31"/>
  <c r="I34" i="31"/>
  <c r="I35" i="31"/>
  <c r="I40" i="31" s="1"/>
  <c r="I40" i="32" s="1"/>
  <c r="I42" i="31"/>
  <c r="D67" i="53" l="1"/>
  <c r="D66" i="53"/>
  <c r="E314" i="53"/>
  <c r="Y314" i="53" s="1"/>
  <c r="E315" i="53"/>
  <c r="Y315" i="53" s="1"/>
  <c r="Z266" i="53"/>
  <c r="Y322" i="53"/>
  <c r="Y281" i="53"/>
  <c r="Z280" i="53" s="1"/>
  <c r="E301" i="53"/>
  <c r="Y301" i="53" s="1"/>
  <c r="Y317" i="53"/>
  <c r="Y263" i="53"/>
  <c r="Z262" i="53" s="1"/>
  <c r="Y298" i="53"/>
  <c r="Z298" i="53" s="1"/>
  <c r="Y289" i="53"/>
  <c r="Y311" i="53"/>
  <c r="Y296" i="53"/>
  <c r="Z296" i="53" s="1"/>
  <c r="Y293" i="53"/>
  <c r="Z292" i="53" s="1"/>
  <c r="Y310" i="53"/>
  <c r="Y312" i="53"/>
  <c r="Z312" i="53" s="1"/>
  <c r="Y261" i="53"/>
  <c r="Z260" i="53" s="1"/>
  <c r="E284" i="53"/>
  <c r="Y284" i="53" s="1"/>
  <c r="Z284" i="53" s="1"/>
  <c r="E300" i="53"/>
  <c r="Y300" i="53" s="1"/>
  <c r="Y316" i="53"/>
  <c r="Y323" i="53"/>
  <c r="Y273" i="53"/>
  <c r="Y294" i="53"/>
  <c r="Y277" i="53"/>
  <c r="Z276" i="53" s="1"/>
  <c r="E270" i="53"/>
  <c r="Y270" i="53" s="1"/>
  <c r="Z270" i="53" s="1"/>
  <c r="E302" i="53"/>
  <c r="Y302" i="53" s="1"/>
  <c r="Z302" i="53" s="1"/>
  <c r="Y318" i="53"/>
  <c r="Z318" i="53" s="1"/>
  <c r="Y295" i="53"/>
  <c r="Y275" i="53"/>
  <c r="E274" i="53"/>
  <c r="Y274" i="53" s="1"/>
  <c r="E272" i="53"/>
  <c r="Y272" i="53" s="1"/>
  <c r="E288" i="53"/>
  <c r="Y288" i="53" s="1"/>
  <c r="E304" i="53"/>
  <c r="Y304" i="53" s="1"/>
  <c r="Y320" i="53"/>
  <c r="Z320" i="53" s="1"/>
  <c r="Y305" i="53"/>
  <c r="Y259" i="53"/>
  <c r="E258" i="53"/>
  <c r="Y258" i="53" s="1"/>
  <c r="E290" i="53"/>
  <c r="Y290" i="53" s="1"/>
  <c r="Y291" i="53"/>
  <c r="Z264" i="53"/>
  <c r="E286" i="53"/>
  <c r="Y286" i="53" s="1"/>
  <c r="Y287" i="53"/>
  <c r="Y308" i="53"/>
  <c r="Z308" i="53" s="1"/>
  <c r="Y278" i="53"/>
  <c r="Y279" i="53"/>
  <c r="Y307" i="53"/>
  <c r="E306" i="53"/>
  <c r="Y306" i="53" s="1"/>
  <c r="E268" i="53"/>
  <c r="Y268" i="53" s="1"/>
  <c r="Z268" i="53" s="1"/>
  <c r="Y282" i="53"/>
  <c r="Z282" i="53" s="1"/>
  <c r="I36" i="31"/>
  <c r="I39" i="31"/>
  <c r="I39" i="32" s="1"/>
  <c r="X257" i="53"/>
  <c r="V257" i="53"/>
  <c r="X256" i="53"/>
  <c r="V256" i="53"/>
  <c r="X255" i="53"/>
  <c r="V255" i="53"/>
  <c r="X254" i="53"/>
  <c r="V254" i="53"/>
  <c r="X253" i="53"/>
  <c r="V253" i="53"/>
  <c r="X252" i="53"/>
  <c r="V252" i="53"/>
  <c r="X251" i="53"/>
  <c r="V251" i="53"/>
  <c r="X250" i="53"/>
  <c r="V250" i="53"/>
  <c r="X249" i="53"/>
  <c r="V249" i="53"/>
  <c r="X248" i="53"/>
  <c r="V248" i="53"/>
  <c r="X247" i="53"/>
  <c r="V247" i="53"/>
  <c r="X246" i="53"/>
  <c r="V246" i="53"/>
  <c r="X245" i="53"/>
  <c r="V245" i="53"/>
  <c r="X244" i="53"/>
  <c r="V244" i="53"/>
  <c r="X243" i="53"/>
  <c r="V243" i="53"/>
  <c r="X242" i="53"/>
  <c r="V242" i="53"/>
  <c r="X241" i="53"/>
  <c r="V241" i="53"/>
  <c r="X240" i="53"/>
  <c r="V240" i="53"/>
  <c r="X239" i="53"/>
  <c r="V239" i="53"/>
  <c r="X238" i="53"/>
  <c r="V238" i="53"/>
  <c r="X237" i="53"/>
  <c r="V237" i="53"/>
  <c r="X236" i="53"/>
  <c r="V236" i="53"/>
  <c r="X235" i="53"/>
  <c r="V235" i="53"/>
  <c r="X234" i="53"/>
  <c r="V234" i="53"/>
  <c r="X233" i="53"/>
  <c r="V233" i="53"/>
  <c r="X232" i="53"/>
  <c r="V232" i="53"/>
  <c r="X231" i="53"/>
  <c r="V231" i="53"/>
  <c r="X230" i="53"/>
  <c r="V230" i="53"/>
  <c r="X229" i="53"/>
  <c r="V229" i="53"/>
  <c r="X228" i="53"/>
  <c r="V228" i="53"/>
  <c r="X227" i="53"/>
  <c r="V227" i="53"/>
  <c r="X226" i="53"/>
  <c r="V226" i="53"/>
  <c r="X225" i="53"/>
  <c r="V225" i="53"/>
  <c r="X224" i="53"/>
  <c r="V224" i="53"/>
  <c r="X223" i="53"/>
  <c r="V223" i="53"/>
  <c r="X222" i="53"/>
  <c r="V222" i="53"/>
  <c r="X221" i="53"/>
  <c r="V221" i="53"/>
  <c r="X220" i="53"/>
  <c r="V220" i="53"/>
  <c r="X219" i="53"/>
  <c r="V219" i="53"/>
  <c r="X218" i="53"/>
  <c r="V218" i="53"/>
  <c r="X217" i="53"/>
  <c r="V217" i="53"/>
  <c r="X216" i="53"/>
  <c r="V216" i="53"/>
  <c r="X215" i="53"/>
  <c r="V215" i="53"/>
  <c r="X214" i="53"/>
  <c r="V214" i="53"/>
  <c r="X213" i="53"/>
  <c r="V213" i="53"/>
  <c r="X212" i="53"/>
  <c r="V212" i="53"/>
  <c r="X211" i="53"/>
  <c r="V211" i="53"/>
  <c r="X210" i="53"/>
  <c r="V210" i="53"/>
  <c r="X209" i="53"/>
  <c r="V209" i="53"/>
  <c r="X208" i="53"/>
  <c r="V208" i="53"/>
  <c r="X207" i="53"/>
  <c r="V207" i="53"/>
  <c r="X206" i="53"/>
  <c r="V206" i="53"/>
  <c r="X205" i="53"/>
  <c r="V205" i="53"/>
  <c r="X204" i="53"/>
  <c r="V204" i="53"/>
  <c r="X203" i="53"/>
  <c r="V203" i="53"/>
  <c r="X202" i="53"/>
  <c r="V202" i="53"/>
  <c r="X201" i="53"/>
  <c r="V201" i="53"/>
  <c r="X200" i="53"/>
  <c r="V200" i="53"/>
  <c r="W249" i="53"/>
  <c r="W247" i="53"/>
  <c r="W235" i="53"/>
  <c r="W223" i="53"/>
  <c r="W219" i="53"/>
  <c r="W209" i="53"/>
  <c r="W250" i="53"/>
  <c r="W242" i="53"/>
  <c r="W228" i="53"/>
  <c r="W226" i="53"/>
  <c r="W208" i="53"/>
  <c r="U257" i="53"/>
  <c r="U255" i="53"/>
  <c r="U251" i="53"/>
  <c r="U249" i="53"/>
  <c r="U247" i="53"/>
  <c r="U245" i="53"/>
  <c r="U243" i="53"/>
  <c r="U241" i="53"/>
  <c r="U239" i="53"/>
  <c r="U235" i="53"/>
  <c r="U233" i="53"/>
  <c r="U231" i="53"/>
  <c r="U229" i="53"/>
  <c r="U227" i="53"/>
  <c r="U225" i="53"/>
  <c r="U223" i="53"/>
  <c r="U221" i="53"/>
  <c r="U219" i="53"/>
  <c r="U217" i="53"/>
  <c r="U215" i="53"/>
  <c r="U213" i="53"/>
  <c r="U211" i="53"/>
  <c r="U209" i="53"/>
  <c r="U207" i="53"/>
  <c r="U203" i="53"/>
  <c r="U201" i="53"/>
  <c r="U256" i="53"/>
  <c r="U254" i="53"/>
  <c r="U252" i="53"/>
  <c r="U250" i="53"/>
  <c r="U242" i="53"/>
  <c r="U240" i="53"/>
  <c r="U238" i="53"/>
  <c r="U236" i="53"/>
  <c r="U234" i="53"/>
  <c r="U226" i="53"/>
  <c r="U224" i="53"/>
  <c r="U222" i="53"/>
  <c r="U220" i="53"/>
  <c r="U218" i="53"/>
  <c r="U210" i="53"/>
  <c r="U208" i="53"/>
  <c r="U206" i="53"/>
  <c r="U204" i="53"/>
  <c r="U202" i="53"/>
  <c r="T257" i="53"/>
  <c r="T255" i="53"/>
  <c r="T253" i="53"/>
  <c r="T251" i="53"/>
  <c r="T249" i="53"/>
  <c r="T247" i="53"/>
  <c r="T245" i="53"/>
  <c r="T243" i="53"/>
  <c r="T241" i="53"/>
  <c r="T239" i="53"/>
  <c r="T237" i="53"/>
  <c r="T235" i="53"/>
  <c r="T233" i="53"/>
  <c r="T231" i="53"/>
  <c r="T229" i="53"/>
  <c r="T227" i="53"/>
  <c r="T225" i="53"/>
  <c r="T223" i="53"/>
  <c r="T221" i="53"/>
  <c r="T219" i="53"/>
  <c r="T217" i="53"/>
  <c r="T215" i="53"/>
  <c r="T213" i="53"/>
  <c r="T211" i="53"/>
  <c r="T209" i="53"/>
  <c r="T207" i="53"/>
  <c r="T205" i="53"/>
  <c r="T203" i="53"/>
  <c r="T201" i="53"/>
  <c r="T254" i="53"/>
  <c r="T252" i="53"/>
  <c r="T250" i="53"/>
  <c r="T238" i="53"/>
  <c r="T236" i="53"/>
  <c r="T234" i="53"/>
  <c r="T222" i="53"/>
  <c r="T220" i="53"/>
  <c r="T218" i="53"/>
  <c r="T206" i="53"/>
  <c r="T204" i="53"/>
  <c r="T202" i="53"/>
  <c r="S257" i="53"/>
  <c r="S255" i="53"/>
  <c r="S253" i="53"/>
  <c r="S251" i="53"/>
  <c r="S249" i="53"/>
  <c r="S247" i="53"/>
  <c r="S245" i="53"/>
  <c r="S243" i="53"/>
  <c r="S241" i="53"/>
  <c r="S239" i="53"/>
  <c r="S237" i="53"/>
  <c r="S235" i="53"/>
  <c r="S233" i="53"/>
  <c r="S231" i="53"/>
  <c r="S229" i="53"/>
  <c r="S227" i="53"/>
  <c r="S225" i="53"/>
  <c r="S223" i="53"/>
  <c r="S221" i="53"/>
  <c r="S219" i="53"/>
  <c r="S217" i="53"/>
  <c r="S215" i="53"/>
  <c r="S213" i="53"/>
  <c r="S211" i="53"/>
  <c r="S209" i="53"/>
  <c r="S207" i="53"/>
  <c r="S205" i="53"/>
  <c r="S203" i="53"/>
  <c r="S201" i="53"/>
  <c r="S254" i="53"/>
  <c r="S252" i="53"/>
  <c r="S250" i="53"/>
  <c r="S238" i="53"/>
  <c r="S236" i="53"/>
  <c r="S234" i="53"/>
  <c r="S222" i="53"/>
  <c r="S218" i="53"/>
  <c r="S206" i="53"/>
  <c r="S204" i="53"/>
  <c r="S202" i="53"/>
  <c r="R257" i="53"/>
  <c r="R255" i="53"/>
  <c r="R251" i="53"/>
  <c r="R249" i="53"/>
  <c r="R247" i="53"/>
  <c r="R245" i="53"/>
  <c r="R243" i="53"/>
  <c r="R241" i="53"/>
  <c r="R239" i="53"/>
  <c r="R235" i="53"/>
  <c r="R233" i="53"/>
  <c r="R231" i="53"/>
  <c r="R229" i="53"/>
  <c r="R227" i="53"/>
  <c r="R225" i="53"/>
  <c r="R223" i="53"/>
  <c r="R219" i="53"/>
  <c r="R217" i="53"/>
  <c r="R215" i="53"/>
  <c r="R213" i="53"/>
  <c r="R209" i="53"/>
  <c r="R207" i="53"/>
  <c r="R203" i="53"/>
  <c r="R201" i="53"/>
  <c r="R256" i="53"/>
  <c r="R254" i="53"/>
  <c r="R252" i="53"/>
  <c r="R250" i="53"/>
  <c r="R242" i="53"/>
  <c r="R240" i="53"/>
  <c r="R238" i="53"/>
  <c r="R236" i="53"/>
  <c r="R234" i="53"/>
  <c r="R226" i="53"/>
  <c r="R224" i="53"/>
  <c r="R222" i="53"/>
  <c r="R220" i="53"/>
  <c r="R218" i="53"/>
  <c r="R210" i="53"/>
  <c r="R208" i="53"/>
  <c r="R206" i="53"/>
  <c r="R204" i="53"/>
  <c r="R202" i="53"/>
  <c r="Q257" i="53"/>
  <c r="Q255" i="53"/>
  <c r="Q251" i="53"/>
  <c r="Q249" i="53"/>
  <c r="Q247" i="53"/>
  <c r="Q245" i="53"/>
  <c r="Q243" i="53"/>
  <c r="Q241" i="53"/>
  <c r="Q239" i="53"/>
  <c r="Q235" i="53"/>
  <c r="Q233" i="53"/>
  <c r="Q231" i="53"/>
  <c r="Q229" i="53"/>
  <c r="Q227" i="53"/>
  <c r="Q225" i="53"/>
  <c r="Q223" i="53"/>
  <c r="Q219" i="53"/>
  <c r="Q217" i="53"/>
  <c r="Q215" i="53"/>
  <c r="Q213" i="53"/>
  <c r="Q211" i="53"/>
  <c r="Q207" i="53"/>
  <c r="Q203" i="53"/>
  <c r="Q201" i="53"/>
  <c r="Q256" i="53"/>
  <c r="Q254" i="53"/>
  <c r="Q252" i="53"/>
  <c r="Q250" i="53"/>
  <c r="Q242" i="53"/>
  <c r="Q240" i="53"/>
  <c r="Q238" i="53"/>
  <c r="Q236" i="53"/>
  <c r="Q234" i="53"/>
  <c r="Q226" i="53"/>
  <c r="Q224" i="53"/>
  <c r="Q222" i="53"/>
  <c r="Q220" i="53"/>
  <c r="Q218" i="53"/>
  <c r="Q210" i="53"/>
  <c r="Q208" i="53"/>
  <c r="Q206" i="53"/>
  <c r="Q204" i="53"/>
  <c r="Q202" i="53"/>
  <c r="P257" i="53"/>
  <c r="P255" i="53"/>
  <c r="P253" i="53"/>
  <c r="P251" i="53"/>
  <c r="P249" i="53"/>
  <c r="P247" i="53"/>
  <c r="P245" i="53"/>
  <c r="P243" i="53"/>
  <c r="P241" i="53"/>
  <c r="P239" i="53"/>
  <c r="P237" i="53"/>
  <c r="P235" i="53"/>
  <c r="P233" i="53"/>
  <c r="P231" i="53"/>
  <c r="P229" i="53"/>
  <c r="P227" i="53"/>
  <c r="P225" i="53"/>
  <c r="P223" i="53"/>
  <c r="P221" i="53"/>
  <c r="P219" i="53"/>
  <c r="P217" i="53"/>
  <c r="P215" i="53"/>
  <c r="P213" i="53"/>
  <c r="P211" i="53"/>
  <c r="P209" i="53"/>
  <c r="P207" i="53"/>
  <c r="P205" i="53"/>
  <c r="P203" i="53"/>
  <c r="P201" i="53"/>
  <c r="P254" i="53"/>
  <c r="P252" i="53"/>
  <c r="P238" i="53"/>
  <c r="P236" i="53"/>
  <c r="P222" i="53"/>
  <c r="P220" i="53"/>
  <c r="P210" i="53"/>
  <c r="P206" i="53"/>
  <c r="P204" i="53"/>
  <c r="O257" i="53"/>
  <c r="O255" i="53"/>
  <c r="O253" i="53"/>
  <c r="O251" i="53"/>
  <c r="O249" i="53"/>
  <c r="O245" i="53"/>
  <c r="O243" i="53"/>
  <c r="O241" i="53"/>
  <c r="O239" i="53"/>
  <c r="O237" i="53"/>
  <c r="O235" i="53"/>
  <c r="O233" i="53"/>
  <c r="O229" i="53"/>
  <c r="O227" i="53"/>
  <c r="O225" i="53"/>
  <c r="O223" i="53"/>
  <c r="O221" i="53"/>
  <c r="O219" i="53"/>
  <c r="O217" i="53"/>
  <c r="O211" i="53"/>
  <c r="O209" i="53"/>
  <c r="O207" i="53"/>
  <c r="O205" i="53"/>
  <c r="O203" i="53"/>
  <c r="O201" i="53"/>
  <c r="O254" i="53"/>
  <c r="O252" i="53"/>
  <c r="O250" i="53"/>
  <c r="O246" i="53"/>
  <c r="O244" i="53"/>
  <c r="O238" i="53"/>
  <c r="O236" i="53"/>
  <c r="O234" i="53"/>
  <c r="O230" i="53"/>
  <c r="O222" i="53"/>
  <c r="O220" i="53"/>
  <c r="O218" i="53"/>
  <c r="O214" i="53"/>
  <c r="O212" i="53"/>
  <c r="O206" i="53"/>
  <c r="O204" i="53"/>
  <c r="O202" i="53"/>
  <c r="N257" i="53"/>
  <c r="N255" i="53"/>
  <c r="N253" i="53"/>
  <c r="N251" i="53"/>
  <c r="N249" i="53"/>
  <c r="N247" i="53"/>
  <c r="N245" i="53"/>
  <c r="N243" i="53"/>
  <c r="N241" i="53"/>
  <c r="N239" i="53"/>
  <c r="N237" i="53"/>
  <c r="N235" i="53"/>
  <c r="N233" i="53"/>
  <c r="N231" i="53"/>
  <c r="N229" i="53"/>
  <c r="N227" i="53"/>
  <c r="N225" i="53"/>
  <c r="N223" i="53"/>
  <c r="N221" i="53"/>
  <c r="N219" i="53"/>
  <c r="N217" i="53"/>
  <c r="N215" i="53"/>
  <c r="N213" i="53"/>
  <c r="N211" i="53"/>
  <c r="N209" i="53"/>
  <c r="N207" i="53"/>
  <c r="N205" i="53"/>
  <c r="N203" i="53"/>
  <c r="N201" i="53"/>
  <c r="N254" i="53"/>
  <c r="N252" i="53"/>
  <c r="N250" i="53"/>
  <c r="N246" i="53"/>
  <c r="N238" i="53"/>
  <c r="N236" i="53"/>
  <c r="N234" i="53"/>
  <c r="N230" i="53"/>
  <c r="N222" i="53"/>
  <c r="N220" i="53"/>
  <c r="N218" i="53"/>
  <c r="N206" i="53"/>
  <c r="N204" i="53"/>
  <c r="N202" i="53"/>
  <c r="M257" i="53"/>
  <c r="M255" i="53"/>
  <c r="M251" i="53"/>
  <c r="M249" i="53"/>
  <c r="M247" i="53"/>
  <c r="M245" i="53"/>
  <c r="M243" i="53"/>
  <c r="M241" i="53"/>
  <c r="M239" i="53"/>
  <c r="M235" i="53"/>
  <c r="M233" i="53"/>
  <c r="M231" i="53"/>
  <c r="M229" i="53"/>
  <c r="M227" i="53"/>
  <c r="M225" i="53"/>
  <c r="M223" i="53"/>
  <c r="M219" i="53"/>
  <c r="M217" i="53"/>
  <c r="M215" i="53"/>
  <c r="M213" i="53"/>
  <c r="M211" i="53"/>
  <c r="M209" i="53"/>
  <c r="M207" i="53"/>
  <c r="M203" i="53"/>
  <c r="M201" i="53"/>
  <c r="M256" i="53"/>
  <c r="M254" i="53"/>
  <c r="M252" i="53"/>
  <c r="M250" i="53"/>
  <c r="M242" i="53"/>
  <c r="M240" i="53"/>
  <c r="M238" i="53"/>
  <c r="M236" i="53"/>
  <c r="M234" i="53"/>
  <c r="M226" i="53"/>
  <c r="M224" i="53"/>
  <c r="M222" i="53"/>
  <c r="M220" i="53"/>
  <c r="M218" i="53"/>
  <c r="M210" i="53"/>
  <c r="M208" i="53"/>
  <c r="M206" i="53"/>
  <c r="M204" i="53"/>
  <c r="M202" i="53"/>
  <c r="L257" i="53"/>
  <c r="L255" i="53"/>
  <c r="L253" i="53"/>
  <c r="L251" i="53"/>
  <c r="L249" i="53"/>
  <c r="L247" i="53"/>
  <c r="L245" i="53"/>
  <c r="L243" i="53"/>
  <c r="L241" i="53"/>
  <c r="L239" i="53"/>
  <c r="L237" i="53"/>
  <c r="L235" i="53"/>
  <c r="L233" i="53"/>
  <c r="L231" i="53"/>
  <c r="L229" i="53"/>
  <c r="L227" i="53"/>
  <c r="L225" i="53"/>
  <c r="L223" i="53"/>
  <c r="L221" i="53"/>
  <c r="L219" i="53"/>
  <c r="L217" i="53"/>
  <c r="L215" i="53"/>
  <c r="L213" i="53"/>
  <c r="L211" i="53"/>
  <c r="L209" i="53"/>
  <c r="L207" i="53"/>
  <c r="L205" i="53"/>
  <c r="L203" i="53"/>
  <c r="L201" i="53"/>
  <c r="L254" i="53"/>
  <c r="L252" i="53"/>
  <c r="L250" i="53"/>
  <c r="L238" i="53"/>
  <c r="L236" i="53"/>
  <c r="L234" i="53"/>
  <c r="L222" i="53"/>
  <c r="L220" i="53"/>
  <c r="L218" i="53"/>
  <c r="L206" i="53"/>
  <c r="L204" i="53"/>
  <c r="L202" i="53"/>
  <c r="K257" i="53"/>
  <c r="K255" i="53"/>
  <c r="K253" i="53"/>
  <c r="K249" i="53"/>
  <c r="K247" i="53"/>
  <c r="K245" i="53"/>
  <c r="K243" i="53"/>
  <c r="K241" i="53"/>
  <c r="K239" i="53"/>
  <c r="K237" i="53"/>
  <c r="K235" i="53"/>
  <c r="K233" i="53"/>
  <c r="K231" i="53"/>
  <c r="K229" i="53"/>
  <c r="K227" i="53"/>
  <c r="K225" i="53"/>
  <c r="K223" i="53"/>
  <c r="K221" i="53"/>
  <c r="K219" i="53"/>
  <c r="K217" i="53"/>
  <c r="K215" i="53"/>
  <c r="K213" i="53"/>
  <c r="K211" i="53"/>
  <c r="K209" i="53"/>
  <c r="K207" i="53"/>
  <c r="K205" i="53"/>
  <c r="K203" i="53"/>
  <c r="K201" i="53"/>
  <c r="K256" i="53"/>
  <c r="K254" i="53"/>
  <c r="K252" i="53"/>
  <c r="K250" i="53"/>
  <c r="K242" i="53"/>
  <c r="K240" i="53"/>
  <c r="K238" i="53"/>
  <c r="K236" i="53"/>
  <c r="K234" i="53"/>
  <c r="K224" i="53"/>
  <c r="K222" i="53"/>
  <c r="K218" i="53"/>
  <c r="K210" i="53"/>
  <c r="K208" i="53"/>
  <c r="K206" i="53"/>
  <c r="K204" i="53"/>
  <c r="K202" i="53"/>
  <c r="K200" i="53"/>
  <c r="J257" i="53"/>
  <c r="J255" i="53"/>
  <c r="J251" i="53"/>
  <c r="J249" i="53"/>
  <c r="J247" i="53"/>
  <c r="J245" i="53"/>
  <c r="J243" i="53"/>
  <c r="J241" i="53"/>
  <c r="J239" i="53"/>
  <c r="J235" i="53"/>
  <c r="J233" i="53"/>
  <c r="J231" i="53"/>
  <c r="J229" i="53"/>
  <c r="J227" i="53"/>
  <c r="J225" i="53"/>
  <c r="J223" i="53"/>
  <c r="J219" i="53"/>
  <c r="J217" i="53"/>
  <c r="J215" i="53"/>
  <c r="J213" i="53"/>
  <c r="J211" i="53"/>
  <c r="J209" i="53"/>
  <c r="J207" i="53"/>
  <c r="J203" i="53"/>
  <c r="J201" i="53"/>
  <c r="J256" i="53"/>
  <c r="J254" i="53"/>
  <c r="J252" i="53"/>
  <c r="J250" i="53"/>
  <c r="J242" i="53"/>
  <c r="J240" i="53"/>
  <c r="J238" i="53"/>
  <c r="J236" i="53"/>
  <c r="J234" i="53"/>
  <c r="J226" i="53"/>
  <c r="J224" i="53"/>
  <c r="J222" i="53"/>
  <c r="J220" i="53"/>
  <c r="J218" i="53"/>
  <c r="J210" i="53"/>
  <c r="J208" i="53"/>
  <c r="J206" i="53"/>
  <c r="J204" i="53"/>
  <c r="J202" i="53"/>
  <c r="I257" i="53"/>
  <c r="I255" i="53"/>
  <c r="I253" i="53"/>
  <c r="I251" i="53"/>
  <c r="I249" i="53"/>
  <c r="I247" i="53"/>
  <c r="I245" i="53"/>
  <c r="I243" i="53"/>
  <c r="I241" i="53"/>
  <c r="I239" i="53"/>
  <c r="I237" i="53"/>
  <c r="I235" i="53"/>
  <c r="I233" i="53"/>
  <c r="I231" i="53"/>
  <c r="I229" i="53"/>
  <c r="I227" i="53"/>
  <c r="I225" i="53"/>
  <c r="I223" i="53"/>
  <c r="I221" i="53"/>
  <c r="I219" i="53"/>
  <c r="I217" i="53"/>
  <c r="I215" i="53"/>
  <c r="I213" i="53"/>
  <c r="I211" i="53"/>
  <c r="I209" i="53"/>
  <c r="I207" i="53"/>
  <c r="I205" i="53"/>
  <c r="I203" i="53"/>
  <c r="I201" i="53"/>
  <c r="I256" i="53"/>
  <c r="I254" i="53"/>
  <c r="I252" i="53"/>
  <c r="I250" i="53"/>
  <c r="I242" i="53"/>
  <c r="I240" i="53"/>
  <c r="I238" i="53"/>
  <c r="I236" i="53"/>
  <c r="I234" i="53"/>
  <c r="I226" i="53"/>
  <c r="I224" i="53"/>
  <c r="I222" i="53"/>
  <c r="I220" i="53"/>
  <c r="I218" i="53"/>
  <c r="I210" i="53"/>
  <c r="I208" i="53"/>
  <c r="I206" i="53"/>
  <c r="I204" i="53"/>
  <c r="I202" i="53"/>
  <c r="H257" i="53"/>
  <c r="H255" i="53"/>
  <c r="H253" i="53"/>
  <c r="H251" i="53"/>
  <c r="H249" i="53"/>
  <c r="H247" i="53"/>
  <c r="H245" i="53"/>
  <c r="H243" i="53"/>
  <c r="H241" i="53"/>
  <c r="H239" i="53"/>
  <c r="H237" i="53"/>
  <c r="H235" i="53"/>
  <c r="H233" i="53"/>
  <c r="H231" i="53"/>
  <c r="H229" i="53"/>
  <c r="H227" i="53"/>
  <c r="H225" i="53"/>
  <c r="H223" i="53"/>
  <c r="H221" i="53"/>
  <c r="H219" i="53"/>
  <c r="H217" i="53"/>
  <c r="H215" i="53"/>
  <c r="H213" i="53"/>
  <c r="H211" i="53"/>
  <c r="H209" i="53"/>
  <c r="H207" i="53"/>
  <c r="H205" i="53"/>
  <c r="H203" i="53"/>
  <c r="H201" i="53"/>
  <c r="H254" i="53"/>
  <c r="H252" i="53"/>
  <c r="H250" i="53"/>
  <c r="H238" i="53"/>
  <c r="H236" i="53"/>
  <c r="H234" i="53"/>
  <c r="H222" i="53"/>
  <c r="H220" i="53"/>
  <c r="H206" i="53"/>
  <c r="H202" i="53"/>
  <c r="G257" i="53"/>
  <c r="G255" i="53"/>
  <c r="G253" i="53"/>
  <c r="G251" i="53"/>
  <c r="G249" i="53"/>
  <c r="G245" i="53"/>
  <c r="G243" i="53"/>
  <c r="G241" i="53"/>
  <c r="G239" i="53"/>
  <c r="G237" i="53"/>
  <c r="G235" i="53"/>
  <c r="G233" i="53"/>
  <c r="G229" i="53"/>
  <c r="G227" i="53"/>
  <c r="G225" i="53"/>
  <c r="G223" i="53"/>
  <c r="G221" i="53"/>
  <c r="G219" i="53"/>
  <c r="G217" i="53"/>
  <c r="G213" i="53"/>
  <c r="G211" i="53"/>
  <c r="G209" i="53"/>
  <c r="G207" i="53"/>
  <c r="G205" i="53"/>
  <c r="G203" i="53"/>
  <c r="G201" i="53"/>
  <c r="G254" i="53"/>
  <c r="G252" i="53"/>
  <c r="G246" i="53"/>
  <c r="G244" i="53"/>
  <c r="G238" i="53"/>
  <c r="G230" i="53"/>
  <c r="G228" i="53"/>
  <c r="G226" i="53"/>
  <c r="G222" i="53"/>
  <c r="G214" i="53"/>
  <c r="G212" i="53"/>
  <c r="G210" i="53"/>
  <c r="G208" i="53"/>
  <c r="G206" i="53"/>
  <c r="G202" i="53"/>
  <c r="F257" i="53"/>
  <c r="F255" i="53"/>
  <c r="F253" i="53"/>
  <c r="F251" i="53"/>
  <c r="F249" i="53"/>
  <c r="F247" i="53"/>
  <c r="F245" i="53"/>
  <c r="F243" i="53"/>
  <c r="F241" i="53"/>
  <c r="F239" i="53"/>
  <c r="F237" i="53"/>
  <c r="F235" i="53"/>
  <c r="F233" i="53"/>
  <c r="F231" i="53"/>
  <c r="F229" i="53"/>
  <c r="F227" i="53"/>
  <c r="F225" i="53"/>
  <c r="F223" i="53"/>
  <c r="F221" i="53"/>
  <c r="F219" i="53"/>
  <c r="F217" i="53"/>
  <c r="F215" i="53"/>
  <c r="F213" i="53"/>
  <c r="F211" i="53"/>
  <c r="F209" i="53"/>
  <c r="F207" i="53"/>
  <c r="F205" i="53"/>
  <c r="F203" i="53"/>
  <c r="F201" i="53"/>
  <c r="F254" i="53"/>
  <c r="F252" i="53"/>
  <c r="F250" i="53"/>
  <c r="F238" i="53"/>
  <c r="F234" i="53"/>
  <c r="F222" i="53"/>
  <c r="F220" i="53"/>
  <c r="F218" i="53"/>
  <c r="F210" i="53"/>
  <c r="F206" i="53"/>
  <c r="F204" i="53"/>
  <c r="F202" i="53"/>
  <c r="E257" i="53"/>
  <c r="E255" i="53"/>
  <c r="E253" i="53"/>
  <c r="E251" i="53"/>
  <c r="E249" i="53"/>
  <c r="E247" i="53"/>
  <c r="E245" i="53"/>
  <c r="E243" i="53"/>
  <c r="E241" i="53"/>
  <c r="E237" i="53"/>
  <c r="E231" i="53"/>
  <c r="E229" i="53"/>
  <c r="E227" i="53"/>
  <c r="E225" i="53"/>
  <c r="E223" i="53"/>
  <c r="E221" i="53"/>
  <c r="E219" i="53"/>
  <c r="E217" i="53"/>
  <c r="E215" i="53"/>
  <c r="E213" i="53"/>
  <c r="E211" i="53"/>
  <c r="E209" i="53"/>
  <c r="E207" i="53"/>
  <c r="E205" i="53"/>
  <c r="E203" i="53"/>
  <c r="E201" i="53"/>
  <c r="E254" i="53"/>
  <c r="E252" i="53"/>
  <c r="E250" i="53"/>
  <c r="E236" i="53"/>
  <c r="E222" i="53"/>
  <c r="E220" i="53"/>
  <c r="E218" i="53"/>
  <c r="E206" i="53"/>
  <c r="E204" i="53"/>
  <c r="E202" i="53"/>
  <c r="I46" i="31" l="1"/>
  <c r="I40" i="33"/>
  <c r="I46" i="32"/>
  <c r="I39" i="33"/>
  <c r="I41" i="32"/>
  <c r="E238" i="53"/>
  <c r="E239" i="53"/>
  <c r="E235" i="53"/>
  <c r="Y235" i="53" s="1"/>
  <c r="E234" i="53"/>
  <c r="E233" i="53"/>
  <c r="I41" i="31"/>
  <c r="Z316" i="53"/>
  <c r="Z288" i="53"/>
  <c r="Z314" i="53"/>
  <c r="Z294" i="53"/>
  <c r="Z310" i="53"/>
  <c r="Z272" i="53"/>
  <c r="Z304" i="53"/>
  <c r="Z274" i="53"/>
  <c r="Z300" i="53"/>
  <c r="Z322" i="53"/>
  <c r="Z258" i="53"/>
  <c r="Z290" i="53"/>
  <c r="Z286" i="53"/>
  <c r="Z278" i="53"/>
  <c r="Z306" i="53"/>
  <c r="J200" i="53"/>
  <c r="J216" i="53"/>
  <c r="J232" i="53"/>
  <c r="J248" i="53"/>
  <c r="H246" i="53"/>
  <c r="E208" i="53"/>
  <c r="E224" i="53"/>
  <c r="E240" i="53"/>
  <c r="E256" i="53"/>
  <c r="H200" i="53"/>
  <c r="H216" i="53"/>
  <c r="H232" i="53"/>
  <c r="H248" i="53"/>
  <c r="P202" i="53"/>
  <c r="P218" i="53"/>
  <c r="P234" i="53"/>
  <c r="P250" i="53"/>
  <c r="I214" i="53"/>
  <c r="L212" i="53"/>
  <c r="Q209" i="53"/>
  <c r="L244" i="53"/>
  <c r="F208" i="53"/>
  <c r="F224" i="53"/>
  <c r="F240" i="53"/>
  <c r="F256" i="53"/>
  <c r="M212" i="53"/>
  <c r="M228" i="53"/>
  <c r="M244" i="53"/>
  <c r="E242" i="53"/>
  <c r="L228" i="53"/>
  <c r="F242" i="53"/>
  <c r="R211" i="53"/>
  <c r="H230" i="53"/>
  <c r="E210" i="53"/>
  <c r="I230" i="53"/>
  <c r="F226" i="53"/>
  <c r="G218" i="53"/>
  <c r="G234" i="53"/>
  <c r="G250" i="53"/>
  <c r="K226" i="53"/>
  <c r="H214" i="53"/>
  <c r="E226" i="53"/>
  <c r="I246" i="53"/>
  <c r="G204" i="53"/>
  <c r="G220" i="53"/>
  <c r="G236" i="53"/>
  <c r="O213" i="53"/>
  <c r="W204" i="53"/>
  <c r="W220" i="53"/>
  <c r="W236" i="53"/>
  <c r="W252" i="53"/>
  <c r="Y252" i="53" s="1"/>
  <c r="W211" i="53"/>
  <c r="W227" i="53"/>
  <c r="I200" i="53"/>
  <c r="K244" i="53"/>
  <c r="L230" i="53"/>
  <c r="L246" i="53"/>
  <c r="M214" i="53"/>
  <c r="M237" i="53"/>
  <c r="N208" i="53"/>
  <c r="O240" i="53"/>
  <c r="S208" i="53"/>
  <c r="G232" i="53"/>
  <c r="G248" i="53"/>
  <c r="H228" i="53"/>
  <c r="H244" i="53"/>
  <c r="I212" i="53"/>
  <c r="I228" i="53"/>
  <c r="I244" i="53"/>
  <c r="J214" i="53"/>
  <c r="J230" i="53"/>
  <c r="J246" i="53"/>
  <c r="J205" i="53"/>
  <c r="L210" i="53"/>
  <c r="L226" i="53"/>
  <c r="L242" i="53"/>
  <c r="P200" i="53"/>
  <c r="Q200" i="53"/>
  <c r="Q216" i="53"/>
  <c r="Q232" i="53"/>
  <c r="Q248" i="53"/>
  <c r="W225" i="53"/>
  <c r="W241" i="53"/>
  <c r="W257" i="53"/>
  <c r="G200" i="53"/>
  <c r="P212" i="53"/>
  <c r="N224" i="53"/>
  <c r="P248" i="53"/>
  <c r="J253" i="53"/>
  <c r="W243" i="53"/>
  <c r="W202" i="53"/>
  <c r="H210" i="53"/>
  <c r="O216" i="53"/>
  <c r="W218" i="53"/>
  <c r="K220" i="53"/>
  <c r="H226" i="53"/>
  <c r="U248" i="53"/>
  <c r="K251" i="53"/>
  <c r="W245" i="53"/>
  <c r="N200" i="53"/>
  <c r="H204" i="53"/>
  <c r="O210" i="53"/>
  <c r="W212" i="53"/>
  <c r="P216" i="53"/>
  <c r="S220" i="53"/>
  <c r="S226" i="53"/>
  <c r="O228" i="53"/>
  <c r="F236" i="53"/>
  <c r="L256" i="53"/>
  <c r="I232" i="53"/>
  <c r="K228" i="53"/>
  <c r="M221" i="53"/>
  <c r="O256" i="53"/>
  <c r="T224" i="53"/>
  <c r="W213" i="53"/>
  <c r="E212" i="53"/>
  <c r="E228" i="53"/>
  <c r="E244" i="53"/>
  <c r="F212" i="53"/>
  <c r="F228" i="53"/>
  <c r="F244" i="53"/>
  <c r="K214" i="53"/>
  <c r="K230" i="53"/>
  <c r="K246" i="53"/>
  <c r="L200" i="53"/>
  <c r="L216" i="53"/>
  <c r="L232" i="53"/>
  <c r="L248" i="53"/>
  <c r="M200" i="53"/>
  <c r="M216" i="53"/>
  <c r="M232" i="53"/>
  <c r="M248" i="53"/>
  <c r="N210" i="53"/>
  <c r="N226" i="53"/>
  <c r="N242" i="53"/>
  <c r="O226" i="53"/>
  <c r="O242" i="53"/>
  <c r="S210" i="53"/>
  <c r="S242" i="53"/>
  <c r="T210" i="53"/>
  <c r="T226" i="53"/>
  <c r="T242" i="53"/>
  <c r="W224" i="53"/>
  <c r="W240" i="53"/>
  <c r="W256" i="53"/>
  <c r="W215" i="53"/>
  <c r="W231" i="53"/>
  <c r="O200" i="53"/>
  <c r="W206" i="53"/>
  <c r="P228" i="53"/>
  <c r="T240" i="53"/>
  <c r="T256" i="53"/>
  <c r="M246" i="53"/>
  <c r="O215" i="53"/>
  <c r="S240" i="53"/>
  <c r="T208" i="53"/>
  <c r="W229" i="53"/>
  <c r="E214" i="53"/>
  <c r="E230" i="53"/>
  <c r="E246" i="53"/>
  <c r="F214" i="53"/>
  <c r="F230" i="53"/>
  <c r="F246" i="53"/>
  <c r="G224" i="53"/>
  <c r="G240" i="53"/>
  <c r="G256" i="53"/>
  <c r="G215" i="53"/>
  <c r="G231" i="53"/>
  <c r="G247" i="53"/>
  <c r="K216" i="53"/>
  <c r="K232" i="53"/>
  <c r="K248" i="53"/>
  <c r="N212" i="53"/>
  <c r="N228" i="53"/>
  <c r="N244" i="53"/>
  <c r="P224" i="53"/>
  <c r="P240" i="53"/>
  <c r="P256" i="53"/>
  <c r="S212" i="53"/>
  <c r="S228" i="53"/>
  <c r="S244" i="53"/>
  <c r="T212" i="53"/>
  <c r="T228" i="53"/>
  <c r="T244" i="53"/>
  <c r="U212" i="53"/>
  <c r="U228" i="53"/>
  <c r="U244" i="53"/>
  <c r="W201" i="53"/>
  <c r="W217" i="53"/>
  <c r="W233" i="53"/>
  <c r="H208" i="53"/>
  <c r="W216" i="53"/>
  <c r="I216" i="53"/>
  <c r="K212" i="53"/>
  <c r="M230" i="53"/>
  <c r="N256" i="53"/>
  <c r="O224" i="53"/>
  <c r="W254" i="53"/>
  <c r="Y254" i="53" s="1"/>
  <c r="E200" i="53"/>
  <c r="E216" i="53"/>
  <c r="E232" i="53"/>
  <c r="E248" i="53"/>
  <c r="F216" i="53"/>
  <c r="F232" i="53"/>
  <c r="F248" i="53"/>
  <c r="G242" i="53"/>
  <c r="N214" i="53"/>
  <c r="P226" i="53"/>
  <c r="P242" i="53"/>
  <c r="R212" i="53"/>
  <c r="R228" i="53"/>
  <c r="R244" i="53"/>
  <c r="S214" i="53"/>
  <c r="S230" i="53"/>
  <c r="S246" i="53"/>
  <c r="T214" i="53"/>
  <c r="T230" i="53"/>
  <c r="T246" i="53"/>
  <c r="U214" i="53"/>
  <c r="U230" i="53"/>
  <c r="U246" i="53"/>
  <c r="U205" i="53"/>
  <c r="U237" i="53"/>
  <c r="U253" i="53"/>
  <c r="W244" i="53"/>
  <c r="W203" i="53"/>
  <c r="Y203" i="53" s="1"/>
  <c r="W251" i="53"/>
  <c r="W200" i="53"/>
  <c r="O208" i="53"/>
  <c r="W210" i="53"/>
  <c r="P214" i="53"/>
  <c r="H218" i="53"/>
  <c r="Q230" i="53"/>
  <c r="P232" i="53"/>
  <c r="W234" i="53"/>
  <c r="J237" i="53"/>
  <c r="L214" i="53"/>
  <c r="M205" i="53"/>
  <c r="N240" i="53"/>
  <c r="O247" i="53"/>
  <c r="S256" i="53"/>
  <c r="W238" i="53"/>
  <c r="H224" i="53"/>
  <c r="H240" i="53"/>
  <c r="H256" i="53"/>
  <c r="N216" i="53"/>
  <c r="N232" i="53"/>
  <c r="N248" i="53"/>
  <c r="O232" i="53"/>
  <c r="O248" i="53"/>
  <c r="P244" i="53"/>
  <c r="Q212" i="53"/>
  <c r="Q228" i="53"/>
  <c r="Q244" i="53"/>
  <c r="R214" i="53"/>
  <c r="R230" i="53"/>
  <c r="R246" i="53"/>
  <c r="R205" i="53"/>
  <c r="R221" i="53"/>
  <c r="R237" i="53"/>
  <c r="R253" i="53"/>
  <c r="S200" i="53"/>
  <c r="S216" i="53"/>
  <c r="S232" i="53"/>
  <c r="S248" i="53"/>
  <c r="T200" i="53"/>
  <c r="T216" i="53"/>
  <c r="T232" i="53"/>
  <c r="T248" i="53"/>
  <c r="U200" i="53"/>
  <c r="U216" i="53"/>
  <c r="W230" i="53"/>
  <c r="W246" i="53"/>
  <c r="W205" i="53"/>
  <c r="W221" i="53"/>
  <c r="W237" i="53"/>
  <c r="W253" i="53"/>
  <c r="P208" i="53"/>
  <c r="H212" i="53"/>
  <c r="J221" i="53"/>
  <c r="U232" i="53"/>
  <c r="I248" i="53"/>
  <c r="M253" i="53"/>
  <c r="O231" i="53"/>
  <c r="S224" i="53"/>
  <c r="W222" i="53"/>
  <c r="Y222" i="53" s="1"/>
  <c r="H242" i="53"/>
  <c r="J212" i="53"/>
  <c r="J228" i="53"/>
  <c r="J244" i="53"/>
  <c r="L208" i="53"/>
  <c r="L224" i="53"/>
  <c r="L240" i="53"/>
  <c r="P230" i="53"/>
  <c r="P246" i="53"/>
  <c r="Q214" i="53"/>
  <c r="Q246" i="53"/>
  <c r="Q205" i="53"/>
  <c r="Q221" i="53"/>
  <c r="Q237" i="53"/>
  <c r="Q253" i="53"/>
  <c r="R200" i="53"/>
  <c r="R216" i="53"/>
  <c r="R232" i="53"/>
  <c r="R248" i="53"/>
  <c r="W232" i="53"/>
  <c r="W248" i="53"/>
  <c r="W207" i="53"/>
  <c r="Y207" i="53" s="1"/>
  <c r="W239" i="53"/>
  <c r="W255" i="53"/>
  <c r="F200" i="53"/>
  <c r="W214" i="53"/>
  <c r="G216" i="53"/>
  <c r="Y223" i="53"/>
  <c r="Y219" i="53"/>
  <c r="Y249" i="53"/>
  <c r="Y206" i="53"/>
  <c r="I40" i="34" l="1"/>
  <c r="I46" i="33"/>
  <c r="I39" i="34"/>
  <c r="I41" i="33"/>
  <c r="Y204" i="53"/>
  <c r="Y238" i="53"/>
  <c r="Y245" i="53"/>
  <c r="Y211" i="53"/>
  <c r="Y227" i="53"/>
  <c r="Y243" i="53"/>
  <c r="Y217" i="53"/>
  <c r="Y241" i="53"/>
  <c r="Y257" i="53"/>
  <c r="Y250" i="53"/>
  <c r="Y209" i="53"/>
  <c r="Y202" i="53"/>
  <c r="Z202" i="53" s="1"/>
  <c r="Y213" i="53"/>
  <c r="Y205" i="53"/>
  <c r="Y251" i="53"/>
  <c r="Y220" i="53"/>
  <c r="Y237" i="53"/>
  <c r="Y218" i="53"/>
  <c r="Z218" i="53" s="1"/>
  <c r="Y234" i="53"/>
  <c r="Z234" i="53" s="1"/>
  <c r="Y236" i="53"/>
  <c r="Y208" i="53"/>
  <c r="Y216" i="53"/>
  <c r="Y255" i="53"/>
  <c r="Z254" i="53" s="1"/>
  <c r="Y229" i="53"/>
  <c r="Y224" i="53"/>
  <c r="Y240" i="53"/>
  <c r="Y239" i="53"/>
  <c r="Y212" i="53"/>
  <c r="Y214" i="53"/>
  <c r="Y221" i="53"/>
  <c r="Y256" i="53"/>
  <c r="Y253" i="53"/>
  <c r="Z252" i="53" s="1"/>
  <c r="Y232" i="53"/>
  <c r="Y246" i="53"/>
  <c r="Y247" i="53"/>
  <c r="Y201" i="53"/>
  <c r="Y230" i="53"/>
  <c r="Z222" i="53"/>
  <c r="Y231" i="53"/>
  <c r="Y225" i="53"/>
  <c r="Y233" i="53"/>
  <c r="Y215" i="53"/>
  <c r="Y242" i="53"/>
  <c r="Y226" i="53"/>
  <c r="Y200" i="53"/>
  <c r="Y210" i="53"/>
  <c r="Y244" i="53"/>
  <c r="Y248" i="53"/>
  <c r="Z248" i="53" s="1"/>
  <c r="Y228" i="53"/>
  <c r="Z206" i="53"/>
  <c r="H42" i="31"/>
  <c r="H35" i="31"/>
  <c r="H40" i="31" s="1"/>
  <c r="H40" i="32" s="1"/>
  <c r="H34" i="31"/>
  <c r="I40" i="35" l="1"/>
  <c r="I46" i="34"/>
  <c r="I41" i="34"/>
  <c r="I39" i="35"/>
  <c r="Z226" i="53"/>
  <c r="Z204" i="53"/>
  <c r="Z238" i="53"/>
  <c r="Z244" i="53"/>
  <c r="Z216" i="53"/>
  <c r="Z210" i="53"/>
  <c r="Z242" i="53"/>
  <c r="Z240" i="53"/>
  <c r="Z256" i="53"/>
  <c r="Z250" i="53"/>
  <c r="Z208" i="53"/>
  <c r="Z212" i="53"/>
  <c r="Z220" i="53"/>
  <c r="Z236" i="53"/>
  <c r="Z224" i="53"/>
  <c r="Z228" i="53"/>
  <c r="Z200" i="53"/>
  <c r="Z246" i="53"/>
  <c r="Z232" i="53"/>
  <c r="Z230" i="53"/>
  <c r="Z214" i="53"/>
  <c r="H36" i="31"/>
  <c r="H39" i="31"/>
  <c r="H39" i="32" s="1"/>
  <c r="H46" i="31" l="1"/>
  <c r="I46" i="35"/>
  <c r="I40" i="36"/>
  <c r="H40" i="33"/>
  <c r="H46" i="32"/>
  <c r="I39" i="36"/>
  <c r="I41" i="35"/>
  <c r="H41" i="32"/>
  <c r="H39" i="33"/>
  <c r="H41" i="31"/>
  <c r="H40" i="34" l="1"/>
  <c r="H46" i="33"/>
  <c r="I40" i="37"/>
  <c r="I47" i="36"/>
  <c r="H41" i="33"/>
  <c r="H39" i="34"/>
  <c r="I41" i="36"/>
  <c r="I39" i="37"/>
  <c r="C34" i="31"/>
  <c r="D2" i="53" s="1"/>
  <c r="D34" i="31"/>
  <c r="D4" i="53" s="1"/>
  <c r="E34" i="31"/>
  <c r="E39" i="31" s="1"/>
  <c r="E39" i="32" s="1"/>
  <c r="G34" i="31"/>
  <c r="D58" i="53"/>
  <c r="C35" i="31"/>
  <c r="D35" i="31"/>
  <c r="E35" i="31"/>
  <c r="D7" i="53" s="1"/>
  <c r="G35" i="31"/>
  <c r="D11" i="53" s="1"/>
  <c r="D39" i="53"/>
  <c r="D55" i="53"/>
  <c r="C42" i="31"/>
  <c r="D42" i="31"/>
  <c r="E42" i="31"/>
  <c r="G42" i="31"/>
  <c r="C1" i="32"/>
  <c r="C42" i="32" s="1"/>
  <c r="C34" i="32"/>
  <c r="E2" i="53" s="1"/>
  <c r="E156" i="53"/>
  <c r="E172" i="53"/>
  <c r="E174" i="53"/>
  <c r="E180" i="53"/>
  <c r="E188" i="53"/>
  <c r="E190" i="53"/>
  <c r="E196" i="53"/>
  <c r="C35" i="32"/>
  <c r="E159" i="53"/>
  <c r="E175" i="53"/>
  <c r="E183" i="53"/>
  <c r="E185" i="53"/>
  <c r="E191" i="53"/>
  <c r="E193" i="53"/>
  <c r="C1" i="33"/>
  <c r="C42" i="33" s="1"/>
  <c r="C34" i="33"/>
  <c r="F2" i="53" s="1"/>
  <c r="F4" i="53"/>
  <c r="F8" i="53"/>
  <c r="F14" i="53"/>
  <c r="F18" i="53"/>
  <c r="F20" i="53"/>
  <c r="F22" i="53"/>
  <c r="F26" i="53"/>
  <c r="F28" i="53"/>
  <c r="F30" i="53"/>
  <c r="F32" i="53"/>
  <c r="F34" i="53"/>
  <c r="F36" i="53"/>
  <c r="F46" i="53"/>
  <c r="F50" i="53"/>
  <c r="F52" i="53"/>
  <c r="F54" i="53"/>
  <c r="F60" i="53"/>
  <c r="F62" i="53"/>
  <c r="F66" i="53"/>
  <c r="F68" i="53"/>
  <c r="F76" i="53"/>
  <c r="F78" i="53"/>
  <c r="F80" i="53"/>
  <c r="F82" i="53"/>
  <c r="F84" i="53"/>
  <c r="F86" i="53"/>
  <c r="F88" i="53"/>
  <c r="F90" i="53"/>
  <c r="F92" i="53"/>
  <c r="F94" i="53"/>
  <c r="F96" i="53"/>
  <c r="F98" i="53"/>
  <c r="F102" i="53"/>
  <c r="F108" i="53"/>
  <c r="F110" i="53"/>
  <c r="F112" i="53"/>
  <c r="F114" i="53"/>
  <c r="F116" i="53"/>
  <c r="F120" i="53"/>
  <c r="F122" i="53"/>
  <c r="F124" i="53"/>
  <c r="F126" i="53"/>
  <c r="F128" i="53"/>
  <c r="F130" i="53"/>
  <c r="F132" i="53"/>
  <c r="F138" i="53"/>
  <c r="F140" i="53"/>
  <c r="F142" i="53"/>
  <c r="F144" i="53"/>
  <c r="F146" i="53"/>
  <c r="F148" i="53"/>
  <c r="F152" i="53"/>
  <c r="F154" i="53"/>
  <c r="F156" i="53"/>
  <c r="F158" i="53"/>
  <c r="F160" i="53"/>
  <c r="F162" i="53"/>
  <c r="F164" i="53"/>
  <c r="F170" i="53"/>
  <c r="F172" i="53"/>
  <c r="F174" i="53"/>
  <c r="F176" i="53"/>
  <c r="F178" i="53"/>
  <c r="F180" i="53"/>
  <c r="F182" i="53"/>
  <c r="F188" i="53"/>
  <c r="F190" i="53"/>
  <c r="F192" i="53"/>
  <c r="F194" i="53"/>
  <c r="F196" i="53"/>
  <c r="F198" i="53"/>
  <c r="C35" i="33"/>
  <c r="F3" i="53" s="1"/>
  <c r="F5" i="53"/>
  <c r="F7" i="53"/>
  <c r="F9" i="53"/>
  <c r="F11" i="53"/>
  <c r="F13" i="53"/>
  <c r="F19" i="53"/>
  <c r="F21" i="53"/>
  <c r="F23" i="53"/>
  <c r="F25" i="53"/>
  <c r="F27" i="53"/>
  <c r="F29" i="53"/>
  <c r="F33" i="53"/>
  <c r="F35" i="53"/>
  <c r="F37" i="53"/>
  <c r="F39" i="53"/>
  <c r="F41" i="53"/>
  <c r="F43" i="53"/>
  <c r="F45" i="53"/>
  <c r="F47" i="53"/>
  <c r="F49" i="53"/>
  <c r="F51" i="53"/>
  <c r="F53" i="53"/>
  <c r="F55" i="53"/>
  <c r="F57" i="53"/>
  <c r="F59" i="53"/>
  <c r="F61" i="53"/>
  <c r="F63" i="53"/>
  <c r="F65" i="53"/>
  <c r="F67" i="53"/>
  <c r="F69" i="53"/>
  <c r="F71" i="53"/>
  <c r="F73" i="53"/>
  <c r="F75" i="53"/>
  <c r="F77" i="53"/>
  <c r="F79" i="53"/>
  <c r="F81" i="53"/>
  <c r="F83" i="53"/>
  <c r="F85" i="53"/>
  <c r="F89" i="53"/>
  <c r="F93" i="53"/>
  <c r="F99" i="53"/>
  <c r="F103" i="53"/>
  <c r="F105" i="53"/>
  <c r="F107" i="53"/>
  <c r="F111" i="53"/>
  <c r="F115" i="53"/>
  <c r="F117" i="53"/>
  <c r="F119" i="53"/>
  <c r="F121" i="53"/>
  <c r="F131" i="53"/>
  <c r="F133" i="53"/>
  <c r="F135" i="53"/>
  <c r="F137" i="53"/>
  <c r="F139" i="53"/>
  <c r="F141" i="53"/>
  <c r="F143" i="53"/>
  <c r="F147" i="53"/>
  <c r="F149" i="53"/>
  <c r="F151" i="53"/>
  <c r="F153" i="53"/>
  <c r="F155" i="53"/>
  <c r="F163" i="53"/>
  <c r="F165" i="53"/>
  <c r="F167" i="53"/>
  <c r="F169" i="53"/>
  <c r="F171" i="53"/>
  <c r="F175" i="53"/>
  <c r="F177" i="53"/>
  <c r="F179" i="53"/>
  <c r="F181" i="53"/>
  <c r="F183" i="53"/>
  <c r="F185" i="53"/>
  <c r="F187" i="53"/>
  <c r="F189" i="53"/>
  <c r="F191" i="53"/>
  <c r="F193" i="53"/>
  <c r="F195" i="53"/>
  <c r="F197" i="53"/>
  <c r="C1" i="34"/>
  <c r="C42" i="34" s="1"/>
  <c r="C34" i="34"/>
  <c r="G2" i="53" s="1"/>
  <c r="G8" i="53"/>
  <c r="G18" i="53"/>
  <c r="G20" i="53"/>
  <c r="G24" i="53"/>
  <c r="G28" i="53"/>
  <c r="G38" i="53"/>
  <c r="G40" i="53"/>
  <c r="G44" i="53"/>
  <c r="G52" i="53"/>
  <c r="G54" i="53"/>
  <c r="G56" i="53"/>
  <c r="G58" i="53"/>
  <c r="G62" i="53"/>
  <c r="G68" i="53"/>
  <c r="G72" i="53"/>
  <c r="G74" i="53"/>
  <c r="G76" i="53"/>
  <c r="G78" i="53"/>
  <c r="G84" i="53"/>
  <c r="G86" i="53"/>
  <c r="G88" i="53"/>
  <c r="G90" i="53"/>
  <c r="G98" i="53"/>
  <c r="G102" i="53"/>
  <c r="G104" i="53"/>
  <c r="G106" i="53"/>
  <c r="G108" i="53"/>
  <c r="G116" i="53"/>
  <c r="G120" i="53"/>
  <c r="G122" i="53"/>
  <c r="G132" i="53"/>
  <c r="G134" i="53"/>
  <c r="G136" i="53"/>
  <c r="G138" i="53"/>
  <c r="G148" i="53"/>
  <c r="G150" i="53"/>
  <c r="G152" i="53"/>
  <c r="G154" i="53"/>
  <c r="G158" i="53"/>
  <c r="G164" i="53"/>
  <c r="G168" i="53"/>
  <c r="G172" i="53"/>
  <c r="G176" i="53"/>
  <c r="G180" i="53"/>
  <c r="G182" i="53"/>
  <c r="G184" i="53"/>
  <c r="G186" i="53"/>
  <c r="G190" i="53"/>
  <c r="G196" i="53"/>
  <c r="G198" i="53"/>
  <c r="C35" i="34"/>
  <c r="G3" i="53" s="1"/>
  <c r="G9" i="53"/>
  <c r="G15" i="53"/>
  <c r="G19" i="53"/>
  <c r="G25" i="53"/>
  <c r="G29" i="53"/>
  <c r="G31" i="53"/>
  <c r="G35" i="53"/>
  <c r="G41" i="53"/>
  <c r="G47" i="53"/>
  <c r="G51" i="53"/>
  <c r="G55" i="53"/>
  <c r="G57" i="53"/>
  <c r="G63" i="53"/>
  <c r="G67" i="53"/>
  <c r="G69" i="53"/>
  <c r="G71" i="53"/>
  <c r="G73" i="53"/>
  <c r="G79" i="53"/>
  <c r="G81" i="53"/>
  <c r="G83" i="53"/>
  <c r="G87" i="53"/>
  <c r="G89" i="53"/>
  <c r="G95" i="53"/>
  <c r="G99" i="53"/>
  <c r="G103" i="53"/>
  <c r="G109" i="53"/>
  <c r="G111" i="53"/>
  <c r="G119" i="53"/>
  <c r="G121" i="53"/>
  <c r="G127" i="53"/>
  <c r="G131" i="53"/>
  <c r="G135" i="53"/>
  <c r="G137" i="53"/>
  <c r="G143" i="53"/>
  <c r="G145" i="53"/>
  <c r="G147" i="53"/>
  <c r="G149" i="53"/>
  <c r="G151" i="53"/>
  <c r="G153" i="53"/>
  <c r="G159" i="53"/>
  <c r="G161" i="53"/>
  <c r="G167" i="53"/>
  <c r="G169" i="53"/>
  <c r="G175" i="53"/>
  <c r="G177" i="53"/>
  <c r="G185" i="53"/>
  <c r="G191" i="53"/>
  <c r="G193" i="53"/>
  <c r="G195" i="53"/>
  <c r="G199" i="53"/>
  <c r="C1" i="35"/>
  <c r="C42" i="35" s="1"/>
  <c r="C34" i="35"/>
  <c r="H2" i="53" s="1"/>
  <c r="H4" i="53"/>
  <c r="H8" i="53"/>
  <c r="H10" i="53"/>
  <c r="H14" i="53"/>
  <c r="H16" i="53"/>
  <c r="H18" i="53"/>
  <c r="H20" i="53"/>
  <c r="H24" i="53"/>
  <c r="H26" i="53"/>
  <c r="H28" i="53"/>
  <c r="H32" i="53"/>
  <c r="H40" i="53"/>
  <c r="H42" i="53"/>
  <c r="H46" i="53"/>
  <c r="H50" i="53"/>
  <c r="H52" i="53"/>
  <c r="H56" i="53"/>
  <c r="H58" i="53"/>
  <c r="H62" i="53"/>
  <c r="H64" i="53"/>
  <c r="H72" i="53"/>
  <c r="H74" i="53"/>
  <c r="H76" i="53"/>
  <c r="H80" i="53"/>
  <c r="H82" i="53"/>
  <c r="H88" i="53"/>
  <c r="H90" i="53"/>
  <c r="H96" i="53"/>
  <c r="H98" i="53"/>
  <c r="H104" i="53"/>
  <c r="H106" i="53"/>
  <c r="H110" i="53"/>
  <c r="H112" i="53"/>
  <c r="H114" i="53"/>
  <c r="H116" i="53"/>
  <c r="H120" i="53"/>
  <c r="H122" i="53"/>
  <c r="H128" i="53"/>
  <c r="H130" i="53"/>
  <c r="H132" i="53"/>
  <c r="H136" i="53"/>
  <c r="H138" i="53"/>
  <c r="H140" i="53"/>
  <c r="H146" i="53"/>
  <c r="H148" i="53"/>
  <c r="H152" i="53"/>
  <c r="H154" i="53"/>
  <c r="H156" i="53"/>
  <c r="H158" i="53"/>
  <c r="H160" i="53"/>
  <c r="H162" i="53"/>
  <c r="H164" i="53"/>
  <c r="H168" i="53"/>
  <c r="H170" i="53"/>
  <c r="H172" i="53"/>
  <c r="H176" i="53"/>
  <c r="H182" i="53"/>
  <c r="H184" i="53"/>
  <c r="H186" i="53"/>
  <c r="H190" i="53"/>
  <c r="H192" i="53"/>
  <c r="H196" i="53"/>
  <c r="C35" i="35"/>
  <c r="H3" i="53" s="1"/>
  <c r="H5" i="53"/>
  <c r="H9" i="53"/>
  <c r="H11" i="53"/>
  <c r="H13" i="53"/>
  <c r="H15" i="53"/>
  <c r="H19" i="53"/>
  <c r="H21" i="53"/>
  <c r="H23" i="53"/>
  <c r="H25" i="53"/>
  <c r="H27" i="53"/>
  <c r="H29" i="53"/>
  <c r="H31" i="53"/>
  <c r="H35" i="53"/>
  <c r="H37" i="53"/>
  <c r="H39" i="53"/>
  <c r="H41" i="53"/>
  <c r="H43" i="53"/>
  <c r="H45" i="53"/>
  <c r="H47" i="53"/>
  <c r="H49" i="53"/>
  <c r="H51" i="53"/>
  <c r="H53" i="53"/>
  <c r="H55" i="53"/>
  <c r="H57" i="53"/>
  <c r="H59" i="53"/>
  <c r="H61" i="53"/>
  <c r="H63" i="53"/>
  <c r="H67" i="53"/>
  <c r="H71" i="53"/>
  <c r="H73" i="53"/>
  <c r="H77" i="53"/>
  <c r="H79" i="53"/>
  <c r="H83" i="53"/>
  <c r="H85" i="53"/>
  <c r="H87" i="53"/>
  <c r="H89" i="53"/>
  <c r="H91" i="53"/>
  <c r="H93" i="53"/>
  <c r="H95" i="53"/>
  <c r="H99" i="53"/>
  <c r="H103" i="53"/>
  <c r="H105" i="53"/>
  <c r="H107" i="53"/>
  <c r="H109" i="53"/>
  <c r="H111" i="53"/>
  <c r="H115" i="53"/>
  <c r="H117" i="53"/>
  <c r="H119" i="53"/>
  <c r="H121" i="53"/>
  <c r="H123" i="53"/>
  <c r="H125" i="53"/>
  <c r="H127" i="53"/>
  <c r="H131" i="53"/>
  <c r="H133" i="53"/>
  <c r="H135" i="53"/>
  <c r="H137" i="53"/>
  <c r="H139" i="53"/>
  <c r="H141" i="53"/>
  <c r="H143" i="53"/>
  <c r="H147" i="53"/>
  <c r="H149" i="53"/>
  <c r="H151" i="53"/>
  <c r="H153" i="53"/>
  <c r="H155" i="53"/>
  <c r="H157" i="53"/>
  <c r="H159" i="53"/>
  <c r="H163" i="53"/>
  <c r="H165" i="53"/>
  <c r="H167" i="53"/>
  <c r="H169" i="53"/>
  <c r="H171" i="53"/>
  <c r="H173" i="53"/>
  <c r="H175" i="53"/>
  <c r="H179" i="53"/>
  <c r="H181" i="53"/>
  <c r="H185" i="53"/>
  <c r="H187" i="53"/>
  <c r="H189" i="53"/>
  <c r="H197" i="53"/>
  <c r="C1" i="36"/>
  <c r="C42" i="36" s="1"/>
  <c r="C34" i="36"/>
  <c r="I2" i="53" s="1"/>
  <c r="I8" i="53"/>
  <c r="I10" i="53"/>
  <c r="I14" i="53"/>
  <c r="I16" i="53"/>
  <c r="I18" i="53"/>
  <c r="I26" i="53"/>
  <c r="I30" i="53"/>
  <c r="I34" i="53"/>
  <c r="I36" i="53"/>
  <c r="I38" i="53"/>
  <c r="I46" i="53"/>
  <c r="I48" i="53"/>
  <c r="I50" i="53"/>
  <c r="I54" i="53"/>
  <c r="I58" i="53"/>
  <c r="I62" i="53"/>
  <c r="I64" i="53"/>
  <c r="I66" i="53"/>
  <c r="I68" i="53"/>
  <c r="I70" i="53"/>
  <c r="I74" i="53"/>
  <c r="I78" i="53"/>
  <c r="I84" i="53"/>
  <c r="I94" i="53"/>
  <c r="I96" i="53"/>
  <c r="I98" i="53"/>
  <c r="I106" i="53"/>
  <c r="I110" i="53"/>
  <c r="I112" i="53"/>
  <c r="I114" i="53"/>
  <c r="I118" i="53"/>
  <c r="I120" i="53"/>
  <c r="I126" i="53"/>
  <c r="I128" i="53"/>
  <c r="I132" i="53"/>
  <c r="I134" i="53"/>
  <c r="I138" i="53"/>
  <c r="I142" i="53"/>
  <c r="I144" i="53"/>
  <c r="I146" i="53"/>
  <c r="I148" i="53"/>
  <c r="I158" i="53"/>
  <c r="I160" i="53"/>
  <c r="I162" i="53"/>
  <c r="I174" i="53"/>
  <c r="I186" i="53"/>
  <c r="I190" i="53"/>
  <c r="I192" i="53"/>
  <c r="I194" i="53"/>
  <c r="I196" i="53"/>
  <c r="I198" i="53"/>
  <c r="C35" i="36"/>
  <c r="I3" i="53" s="1"/>
  <c r="I5" i="53"/>
  <c r="I9" i="53"/>
  <c r="I11" i="53"/>
  <c r="I19" i="53"/>
  <c r="I21" i="53"/>
  <c r="I23" i="53"/>
  <c r="I25" i="53"/>
  <c r="I27" i="53"/>
  <c r="I35" i="53"/>
  <c r="I37" i="53"/>
  <c r="I41" i="53"/>
  <c r="I43" i="53"/>
  <c r="I47" i="53"/>
  <c r="I49" i="53"/>
  <c r="I51" i="53"/>
  <c r="I53" i="53"/>
  <c r="I57" i="53"/>
  <c r="I59" i="53"/>
  <c r="I61" i="53"/>
  <c r="I63" i="53"/>
  <c r="I65" i="53"/>
  <c r="I67" i="53"/>
  <c r="I69" i="53"/>
  <c r="I73" i="53"/>
  <c r="I75" i="53"/>
  <c r="I83" i="53"/>
  <c r="I85" i="53"/>
  <c r="I89" i="53"/>
  <c r="I91" i="53"/>
  <c r="I93" i="53"/>
  <c r="I95" i="53"/>
  <c r="I97" i="53"/>
  <c r="I99" i="53"/>
  <c r="I105" i="53"/>
  <c r="I107" i="53"/>
  <c r="I111" i="53"/>
  <c r="I113" i="53"/>
  <c r="I117" i="53"/>
  <c r="I119" i="53"/>
  <c r="I121" i="53"/>
  <c r="I123" i="53"/>
  <c r="I131" i="53"/>
  <c r="I133" i="53"/>
  <c r="I137" i="53"/>
  <c r="I139" i="53"/>
  <c r="I141" i="53"/>
  <c r="I147" i="53"/>
  <c r="I149" i="53"/>
  <c r="I151" i="53"/>
  <c r="I153" i="53"/>
  <c r="I155" i="53"/>
  <c r="I157" i="53"/>
  <c r="I163" i="53"/>
  <c r="I165" i="53"/>
  <c r="I167" i="53"/>
  <c r="I169" i="53"/>
  <c r="I171" i="53"/>
  <c r="I175" i="53"/>
  <c r="I177" i="53"/>
  <c r="I179" i="53"/>
  <c r="I181" i="53"/>
  <c r="I185" i="53"/>
  <c r="I187" i="53"/>
  <c r="I195" i="53"/>
  <c r="I197" i="53"/>
  <c r="C1" i="37"/>
  <c r="C42" i="37" s="1"/>
  <c r="C34" i="37"/>
  <c r="J4" i="53"/>
  <c r="J8" i="53"/>
  <c r="J10" i="53"/>
  <c r="J12" i="53"/>
  <c r="J14" i="53"/>
  <c r="J16" i="53"/>
  <c r="J18" i="53"/>
  <c r="J20" i="53"/>
  <c r="J22" i="53"/>
  <c r="J24" i="53"/>
  <c r="J26" i="53"/>
  <c r="J30" i="53"/>
  <c r="J32" i="53"/>
  <c r="J36" i="53"/>
  <c r="J38" i="53"/>
  <c r="J40" i="53"/>
  <c r="J42" i="53"/>
  <c r="J46" i="53"/>
  <c r="J48" i="53"/>
  <c r="J52" i="53"/>
  <c r="J54" i="53"/>
  <c r="J56" i="53"/>
  <c r="J58" i="53"/>
  <c r="J62" i="53"/>
  <c r="J64" i="53"/>
  <c r="J68" i="53"/>
  <c r="J70" i="53"/>
  <c r="J72" i="53"/>
  <c r="J74" i="53"/>
  <c r="J76" i="53"/>
  <c r="J78" i="53"/>
  <c r="J84" i="53"/>
  <c r="J86" i="53"/>
  <c r="J88" i="53"/>
  <c r="J90" i="53"/>
  <c r="J94" i="53"/>
  <c r="J96" i="53"/>
  <c r="J102" i="53"/>
  <c r="J106" i="53"/>
  <c r="J110" i="53"/>
  <c r="J112" i="53"/>
  <c r="J118" i="53"/>
  <c r="J120" i="53"/>
  <c r="J122" i="53"/>
  <c r="J126" i="53"/>
  <c r="J132" i="53"/>
  <c r="J134" i="53"/>
  <c r="J138" i="53"/>
  <c r="J142" i="53"/>
  <c r="J144" i="53"/>
  <c r="J148" i="53"/>
  <c r="J150" i="53"/>
  <c r="J154" i="53"/>
  <c r="J158" i="53"/>
  <c r="J164" i="53"/>
  <c r="J166" i="53"/>
  <c r="J168" i="53"/>
  <c r="J170" i="53"/>
  <c r="J172" i="53"/>
  <c r="J174" i="53"/>
  <c r="J180" i="53"/>
  <c r="J182" i="53"/>
  <c r="J186" i="53"/>
  <c r="J188" i="53"/>
  <c r="J190" i="53"/>
  <c r="J192" i="53"/>
  <c r="J194" i="53"/>
  <c r="J196" i="53"/>
  <c r="J198" i="53"/>
  <c r="C35" i="37"/>
  <c r="J3" i="53" s="1"/>
  <c r="J5" i="53"/>
  <c r="J9" i="53"/>
  <c r="J11" i="53"/>
  <c r="J13" i="53"/>
  <c r="J15" i="53"/>
  <c r="J17" i="53"/>
  <c r="J19" i="53"/>
  <c r="J21" i="53"/>
  <c r="J25" i="53"/>
  <c r="J27" i="53"/>
  <c r="J29" i="53"/>
  <c r="J31" i="53"/>
  <c r="J33" i="53"/>
  <c r="J37" i="53"/>
  <c r="J43" i="53"/>
  <c r="J45" i="53"/>
  <c r="J47" i="53"/>
  <c r="J49" i="53"/>
  <c r="J51" i="53"/>
  <c r="J53" i="53"/>
  <c r="J57" i="53"/>
  <c r="J59" i="53"/>
  <c r="J61" i="53"/>
  <c r="J63" i="53"/>
  <c r="J65" i="53"/>
  <c r="J67" i="53"/>
  <c r="J69" i="53"/>
  <c r="J71" i="53"/>
  <c r="J73" i="53"/>
  <c r="J75" i="53"/>
  <c r="J77" i="53"/>
  <c r="J79" i="53"/>
  <c r="J81" i="53"/>
  <c r="J85" i="53"/>
  <c r="J89" i="53"/>
  <c r="J91" i="53"/>
  <c r="J93" i="53"/>
  <c r="J97" i="53"/>
  <c r="J99" i="53"/>
  <c r="J107" i="53"/>
  <c r="J109" i="53"/>
  <c r="J111" i="53"/>
  <c r="J113" i="53"/>
  <c r="J117" i="53"/>
  <c r="J119" i="53"/>
  <c r="J121" i="53"/>
  <c r="J123" i="53"/>
  <c r="J125" i="53"/>
  <c r="J127" i="53"/>
  <c r="J129" i="53"/>
  <c r="J133" i="53"/>
  <c r="J135" i="53"/>
  <c r="J137" i="53"/>
  <c r="J139" i="53"/>
  <c r="J141" i="53"/>
  <c r="J145" i="53"/>
  <c r="J149" i="53"/>
  <c r="J153" i="53"/>
  <c r="J155" i="53"/>
  <c r="J157" i="53"/>
  <c r="J159" i="53"/>
  <c r="J161" i="53"/>
  <c r="J163" i="53"/>
  <c r="J165" i="53"/>
  <c r="J169" i="53"/>
  <c r="J171" i="53"/>
  <c r="J173" i="53"/>
  <c r="J175" i="53"/>
  <c r="J177" i="53"/>
  <c r="J179" i="53"/>
  <c r="J181" i="53"/>
  <c r="J185" i="53"/>
  <c r="J187" i="53"/>
  <c r="J189" i="53"/>
  <c r="J191" i="53"/>
  <c r="J193" i="53"/>
  <c r="J197" i="53"/>
  <c r="J199" i="53"/>
  <c r="C1" i="38"/>
  <c r="C42" i="38" s="1"/>
  <c r="C34" i="38"/>
  <c r="K2" i="53" s="1"/>
  <c r="K4" i="53"/>
  <c r="K8" i="53"/>
  <c r="K10" i="53"/>
  <c r="K12" i="53"/>
  <c r="K14" i="53"/>
  <c r="K16" i="53"/>
  <c r="K20" i="53"/>
  <c r="K22" i="53"/>
  <c r="K24" i="53"/>
  <c r="K26" i="53"/>
  <c r="K28" i="53"/>
  <c r="K30" i="53"/>
  <c r="K32" i="53"/>
  <c r="K34" i="53"/>
  <c r="K36" i="53"/>
  <c r="K38" i="53"/>
  <c r="K40" i="53"/>
  <c r="K44" i="53"/>
  <c r="K48" i="53"/>
  <c r="K50" i="53"/>
  <c r="K52" i="53"/>
  <c r="K54" i="53"/>
  <c r="K56" i="53"/>
  <c r="K58" i="53"/>
  <c r="K60" i="53"/>
  <c r="K64" i="53"/>
  <c r="K66" i="53"/>
  <c r="K68" i="53"/>
  <c r="K76" i="53"/>
  <c r="K78" i="53"/>
  <c r="K80" i="53"/>
  <c r="K82" i="53"/>
  <c r="K84" i="53"/>
  <c r="K86" i="53"/>
  <c r="K88" i="53"/>
  <c r="K92" i="53"/>
  <c r="K94" i="53"/>
  <c r="K96" i="53"/>
  <c r="K98" i="53"/>
  <c r="K102" i="53"/>
  <c r="K106" i="53"/>
  <c r="K108" i="53"/>
  <c r="K110" i="53"/>
  <c r="K112" i="53"/>
  <c r="K114" i="53"/>
  <c r="K116" i="53"/>
  <c r="K120" i="53"/>
  <c r="K122" i="53"/>
  <c r="K124" i="53"/>
  <c r="K126" i="53"/>
  <c r="K128" i="53"/>
  <c r="K130" i="53"/>
  <c r="K132" i="53"/>
  <c r="K134" i="53"/>
  <c r="K138" i="53"/>
  <c r="K140" i="53"/>
  <c r="K142" i="53"/>
  <c r="K144" i="53"/>
  <c r="K146" i="53"/>
  <c r="K148" i="53"/>
  <c r="K150" i="53"/>
  <c r="K152" i="53"/>
  <c r="K154" i="53"/>
  <c r="K156" i="53"/>
  <c r="K160" i="53"/>
  <c r="K162" i="53"/>
  <c r="K164" i="53"/>
  <c r="K166" i="53"/>
  <c r="K168" i="53"/>
  <c r="K170" i="53"/>
  <c r="K172" i="53"/>
  <c r="K176" i="53"/>
  <c r="K178" i="53"/>
  <c r="K180" i="53"/>
  <c r="K184" i="53"/>
  <c r="K186" i="53"/>
  <c r="K188" i="53"/>
  <c r="K190" i="53"/>
  <c r="K192" i="53"/>
  <c r="K194" i="53"/>
  <c r="C35" i="38"/>
  <c r="K3" i="53" s="1"/>
  <c r="K5" i="53"/>
  <c r="K9" i="53"/>
  <c r="K11" i="53"/>
  <c r="K13" i="53"/>
  <c r="K15" i="53"/>
  <c r="K17" i="53"/>
  <c r="K19" i="53"/>
  <c r="K21" i="53"/>
  <c r="K23" i="53"/>
  <c r="K27" i="53"/>
  <c r="K29" i="53"/>
  <c r="K31" i="53"/>
  <c r="K33" i="53"/>
  <c r="K35" i="53"/>
  <c r="K37" i="53"/>
  <c r="K39" i="53"/>
  <c r="K41" i="53"/>
  <c r="K43" i="53"/>
  <c r="K45" i="53"/>
  <c r="K47" i="53"/>
  <c r="K49" i="53"/>
  <c r="K51" i="53"/>
  <c r="K53" i="53"/>
  <c r="K55" i="53"/>
  <c r="K59" i="53"/>
  <c r="K61" i="53"/>
  <c r="K63" i="53"/>
  <c r="K65" i="53"/>
  <c r="K67" i="53"/>
  <c r="K69" i="53"/>
  <c r="K71" i="53"/>
  <c r="K73" i="53"/>
  <c r="K75" i="53"/>
  <c r="K77" i="53"/>
  <c r="K79" i="53"/>
  <c r="K81" i="53"/>
  <c r="K83" i="53"/>
  <c r="K85" i="53"/>
  <c r="K87" i="53"/>
  <c r="K91" i="53"/>
  <c r="K93" i="53"/>
  <c r="K95" i="53"/>
  <c r="K97" i="53"/>
  <c r="K99" i="53"/>
  <c r="K103" i="53"/>
  <c r="K105" i="53"/>
  <c r="K107" i="53"/>
  <c r="K109" i="53"/>
  <c r="K111" i="53"/>
  <c r="K113" i="53"/>
  <c r="K115" i="53"/>
  <c r="K117" i="53"/>
  <c r="K121" i="53"/>
  <c r="K123" i="53"/>
  <c r="K125" i="53"/>
  <c r="K127" i="53"/>
  <c r="K129" i="53"/>
  <c r="K131" i="53"/>
  <c r="K133" i="53"/>
  <c r="K135" i="53"/>
  <c r="K137" i="53"/>
  <c r="K139" i="53"/>
  <c r="K141" i="53"/>
  <c r="K143" i="53"/>
  <c r="K145" i="53"/>
  <c r="K147" i="53"/>
  <c r="K149" i="53"/>
  <c r="K151" i="53"/>
  <c r="K155" i="53"/>
  <c r="K157" i="53"/>
  <c r="K159" i="53"/>
  <c r="K161" i="53"/>
  <c r="K163" i="53"/>
  <c r="K165" i="53"/>
  <c r="K167" i="53"/>
  <c r="K169" i="53"/>
  <c r="K173" i="53"/>
  <c r="K175" i="53"/>
  <c r="K177" i="53"/>
  <c r="K179" i="53"/>
  <c r="K181" i="53"/>
  <c r="K183" i="53"/>
  <c r="K185" i="53"/>
  <c r="K187" i="53"/>
  <c r="K189" i="53"/>
  <c r="K191" i="53"/>
  <c r="K193" i="53"/>
  <c r="K195" i="53"/>
  <c r="K199" i="53"/>
  <c r="C1" i="39"/>
  <c r="C42" i="39" s="1"/>
  <c r="C34" i="39"/>
  <c r="L2" i="53" s="1"/>
  <c r="L4" i="53"/>
  <c r="L8" i="53"/>
  <c r="L10" i="53"/>
  <c r="L12" i="53"/>
  <c r="L14" i="53"/>
  <c r="L16" i="53"/>
  <c r="L18" i="53"/>
  <c r="L20" i="53"/>
  <c r="L26" i="53"/>
  <c r="L28" i="53"/>
  <c r="L30" i="53"/>
  <c r="L32" i="53"/>
  <c r="L36" i="53"/>
  <c r="L38" i="53"/>
  <c r="L44" i="53"/>
  <c r="L46" i="53"/>
  <c r="L48" i="53"/>
  <c r="L50" i="53"/>
  <c r="L56" i="53"/>
  <c r="L58" i="53"/>
  <c r="L60" i="53"/>
  <c r="L62" i="53"/>
  <c r="L64" i="53"/>
  <c r="L74" i="53"/>
  <c r="L76" i="53"/>
  <c r="L78" i="53"/>
  <c r="L80" i="53"/>
  <c r="L90" i="53"/>
  <c r="L92" i="53"/>
  <c r="L94" i="53"/>
  <c r="L96" i="53"/>
  <c r="L106" i="53"/>
  <c r="L108" i="53"/>
  <c r="L110" i="53"/>
  <c r="L112" i="53"/>
  <c r="L122" i="53"/>
  <c r="L124" i="53"/>
  <c r="L126" i="53"/>
  <c r="L128" i="53"/>
  <c r="L138" i="53"/>
  <c r="L140" i="53"/>
  <c r="L142" i="53"/>
  <c r="L144" i="53"/>
  <c r="L154" i="53"/>
  <c r="L156" i="53"/>
  <c r="L158" i="53"/>
  <c r="L160" i="53"/>
  <c r="L170" i="53"/>
  <c r="L172" i="53"/>
  <c r="L174" i="53"/>
  <c r="L176" i="53"/>
  <c r="L186" i="53"/>
  <c r="L188" i="53"/>
  <c r="L190" i="53"/>
  <c r="L192" i="53"/>
  <c r="C35" i="39"/>
  <c r="L3" i="53" s="1"/>
  <c r="L5" i="53"/>
  <c r="L9" i="53"/>
  <c r="L11" i="53"/>
  <c r="L21" i="53"/>
  <c r="L23" i="53"/>
  <c r="L37" i="53"/>
  <c r="L39" i="53"/>
  <c r="L41" i="53"/>
  <c r="L43" i="53"/>
  <c r="L49" i="53"/>
  <c r="L53" i="53"/>
  <c r="L55" i="53"/>
  <c r="L57" i="53"/>
  <c r="L65" i="53"/>
  <c r="L67" i="53"/>
  <c r="L69" i="53"/>
  <c r="L71" i="53"/>
  <c r="L73" i="53"/>
  <c r="L85" i="53"/>
  <c r="L87" i="53"/>
  <c r="L103" i="53"/>
  <c r="L105" i="53"/>
  <c r="L107" i="53"/>
  <c r="L119" i="53"/>
  <c r="L121" i="53"/>
  <c r="L133" i="53"/>
  <c r="L135" i="53"/>
  <c r="L137" i="53"/>
  <c r="L139" i="53"/>
  <c r="L149" i="53"/>
  <c r="L151" i="53"/>
  <c r="L153" i="53"/>
  <c r="L155" i="53"/>
  <c r="L159" i="53"/>
  <c r="L161" i="53"/>
  <c r="L165" i="53"/>
  <c r="L167" i="53"/>
  <c r="L171" i="53"/>
  <c r="L181" i="53"/>
  <c r="L183" i="53"/>
  <c r="L185" i="53"/>
  <c r="L197" i="53"/>
  <c r="L199" i="53"/>
  <c r="C1" i="40"/>
  <c r="C42" i="40" s="1"/>
  <c r="C34" i="40"/>
  <c r="M8" i="53"/>
  <c r="M10" i="53"/>
  <c r="M12" i="53"/>
  <c r="M14" i="53"/>
  <c r="M16" i="53"/>
  <c r="M18" i="53"/>
  <c r="M20" i="53"/>
  <c r="M22" i="53"/>
  <c r="M26" i="53"/>
  <c r="M28" i="53"/>
  <c r="M30" i="53"/>
  <c r="M32" i="53"/>
  <c r="M38" i="53"/>
  <c r="M40" i="53"/>
  <c r="M44" i="53"/>
  <c r="M46" i="53"/>
  <c r="M48" i="53"/>
  <c r="M54" i="53"/>
  <c r="M58" i="53"/>
  <c r="M60" i="53"/>
  <c r="M62" i="53"/>
  <c r="M70" i="53"/>
  <c r="M72" i="53"/>
  <c r="M74" i="53"/>
  <c r="M78" i="53"/>
  <c r="M80" i="53"/>
  <c r="M84" i="53"/>
  <c r="M86" i="53"/>
  <c r="M88" i="53"/>
  <c r="M90" i="53"/>
  <c r="M92" i="53"/>
  <c r="M94" i="53"/>
  <c r="M96" i="53"/>
  <c r="M102" i="53"/>
  <c r="M106" i="53"/>
  <c r="M108" i="53"/>
  <c r="M110" i="53"/>
  <c r="M112" i="53"/>
  <c r="M118" i="53"/>
  <c r="M120" i="53"/>
  <c r="M122" i="53"/>
  <c r="M126" i="53"/>
  <c r="M128" i="53"/>
  <c r="M132" i="53"/>
  <c r="M134" i="53"/>
  <c r="M138" i="53"/>
  <c r="M140" i="53"/>
  <c r="M142" i="53"/>
  <c r="M148" i="53"/>
  <c r="M150" i="53"/>
  <c r="M154" i="53"/>
  <c r="M156" i="53"/>
  <c r="M158" i="53"/>
  <c r="M160" i="53"/>
  <c r="M164" i="53"/>
  <c r="M166" i="53"/>
  <c r="M168" i="53"/>
  <c r="M170" i="53"/>
  <c r="M172" i="53"/>
  <c r="M174" i="53"/>
  <c r="M176" i="53"/>
  <c r="M182" i="53"/>
  <c r="M184" i="53"/>
  <c r="M186" i="53"/>
  <c r="M188" i="53"/>
  <c r="M190" i="53"/>
  <c r="M192" i="53"/>
  <c r="M196" i="53"/>
  <c r="M198" i="53"/>
  <c r="C35" i="40"/>
  <c r="M3" i="53" s="1"/>
  <c r="M5" i="53"/>
  <c r="M9" i="53"/>
  <c r="M11" i="53"/>
  <c r="M15" i="53"/>
  <c r="M17" i="53"/>
  <c r="M19" i="53"/>
  <c r="M25" i="53"/>
  <c r="M27" i="53"/>
  <c r="M33" i="53"/>
  <c r="M35" i="53"/>
  <c r="M37" i="53"/>
  <c r="M39" i="53"/>
  <c r="M41" i="53"/>
  <c r="M43" i="53"/>
  <c r="M45" i="53"/>
  <c r="M49" i="53"/>
  <c r="M51" i="53"/>
  <c r="M53" i="53"/>
  <c r="M55" i="53"/>
  <c r="M57" i="53"/>
  <c r="M59" i="53"/>
  <c r="M61" i="53"/>
  <c r="M63" i="53"/>
  <c r="M65" i="53"/>
  <c r="M67" i="53"/>
  <c r="M69" i="53"/>
  <c r="M71" i="53"/>
  <c r="M73" i="53"/>
  <c r="M75" i="53"/>
  <c r="M77" i="53"/>
  <c r="M79" i="53"/>
  <c r="M83" i="53"/>
  <c r="M85" i="53"/>
  <c r="M87" i="53"/>
  <c r="M89" i="53"/>
  <c r="M91" i="53"/>
  <c r="M93" i="53"/>
  <c r="M97" i="53"/>
  <c r="M99" i="53"/>
  <c r="M103" i="53"/>
  <c r="M105" i="53"/>
  <c r="M107" i="53"/>
  <c r="M109" i="53"/>
  <c r="M111" i="53"/>
  <c r="M115" i="53"/>
  <c r="M117" i="53"/>
  <c r="M121" i="53"/>
  <c r="M123" i="53"/>
  <c r="M125" i="53"/>
  <c r="M127" i="53"/>
  <c r="M131" i="53"/>
  <c r="M133" i="53"/>
  <c r="M137" i="53"/>
  <c r="M141" i="53"/>
  <c r="M145" i="53"/>
  <c r="M147" i="53"/>
  <c r="M153" i="53"/>
  <c r="M155" i="53"/>
  <c r="M161" i="53"/>
  <c r="M163" i="53"/>
  <c r="M165" i="53"/>
  <c r="M169" i="53"/>
  <c r="M171" i="53"/>
  <c r="M177" i="53"/>
  <c r="M179" i="53"/>
  <c r="M181" i="53"/>
  <c r="M185" i="53"/>
  <c r="M187" i="53"/>
  <c r="M189" i="53"/>
  <c r="M193" i="53"/>
  <c r="M195" i="53"/>
  <c r="M197" i="53"/>
  <c r="M199" i="53"/>
  <c r="C1" i="41"/>
  <c r="C42" i="41" s="1"/>
  <c r="C34" i="41"/>
  <c r="N2" i="53" s="1"/>
  <c r="N4" i="53"/>
  <c r="N8" i="53"/>
  <c r="N14" i="53"/>
  <c r="N16" i="53"/>
  <c r="N18" i="53"/>
  <c r="N26" i="53"/>
  <c r="N30" i="53"/>
  <c r="N32" i="53"/>
  <c r="N36" i="53"/>
  <c r="N44" i="53"/>
  <c r="N46" i="53"/>
  <c r="N48" i="53"/>
  <c r="N52" i="53"/>
  <c r="N58" i="53"/>
  <c r="N62" i="53"/>
  <c r="N64" i="53"/>
  <c r="N66" i="53"/>
  <c r="N68" i="53"/>
  <c r="N74" i="53"/>
  <c r="N78" i="53"/>
  <c r="N80" i="53"/>
  <c r="N84" i="53"/>
  <c r="N88" i="53"/>
  <c r="N94" i="53"/>
  <c r="N96" i="53"/>
  <c r="N104" i="53"/>
  <c r="N110" i="53"/>
  <c r="N112" i="53"/>
  <c r="N114" i="53"/>
  <c r="N116" i="53"/>
  <c r="N122" i="53"/>
  <c r="N126" i="53"/>
  <c r="N128" i="53"/>
  <c r="N132" i="53"/>
  <c r="N140" i="53"/>
  <c r="N142" i="53"/>
  <c r="N144" i="53"/>
  <c r="N146" i="53"/>
  <c r="N148" i="53"/>
  <c r="N158" i="53"/>
  <c r="N160" i="53"/>
  <c r="N164" i="53"/>
  <c r="N174" i="53"/>
  <c r="N176" i="53"/>
  <c r="N178" i="53"/>
  <c r="N180" i="53"/>
  <c r="N184" i="53"/>
  <c r="N186" i="53"/>
  <c r="N190" i="53"/>
  <c r="N192" i="53"/>
  <c r="N196" i="53"/>
  <c r="N198" i="53"/>
  <c r="C35" i="41"/>
  <c r="N3" i="53" s="1"/>
  <c r="N5" i="53"/>
  <c r="N9" i="53"/>
  <c r="N11" i="53"/>
  <c r="N15" i="53"/>
  <c r="N19" i="53"/>
  <c r="N21" i="53"/>
  <c r="N23" i="53"/>
  <c r="N25" i="53"/>
  <c r="N27" i="53"/>
  <c r="N35" i="53"/>
  <c r="N39" i="53"/>
  <c r="N41" i="53"/>
  <c r="N43" i="53"/>
  <c r="N47" i="53"/>
  <c r="N51" i="53"/>
  <c r="N53" i="53"/>
  <c r="N55" i="53"/>
  <c r="N57" i="53"/>
  <c r="N59" i="53"/>
  <c r="N63" i="53"/>
  <c r="N67" i="53"/>
  <c r="N71" i="53"/>
  <c r="N73" i="53"/>
  <c r="N75" i="53"/>
  <c r="N77" i="53"/>
  <c r="N79" i="53"/>
  <c r="N83" i="53"/>
  <c r="N87" i="53"/>
  <c r="N89" i="53"/>
  <c r="N91" i="53"/>
  <c r="N95" i="53"/>
  <c r="N99" i="53"/>
  <c r="N103" i="53"/>
  <c r="N105" i="53"/>
  <c r="N107" i="53"/>
  <c r="N111" i="53"/>
  <c r="N115" i="53"/>
  <c r="N117" i="53"/>
  <c r="N119" i="53"/>
  <c r="N121" i="53"/>
  <c r="N123" i="53"/>
  <c r="N125" i="53"/>
  <c r="N127" i="53"/>
  <c r="N131" i="53"/>
  <c r="N133" i="53"/>
  <c r="N135" i="53"/>
  <c r="N137" i="53"/>
  <c r="N139" i="53"/>
  <c r="N141" i="53"/>
  <c r="N147" i="53"/>
  <c r="N149" i="53"/>
  <c r="N151" i="53"/>
  <c r="N153" i="53"/>
  <c r="N155" i="53"/>
  <c r="N159" i="53"/>
  <c r="N163" i="53"/>
  <c r="N165" i="53"/>
  <c r="N167" i="53"/>
  <c r="N169" i="53"/>
  <c r="N171" i="53"/>
  <c r="N175" i="53"/>
  <c r="N179" i="53"/>
  <c r="N181" i="53"/>
  <c r="N183" i="53"/>
  <c r="N185" i="53"/>
  <c r="N187" i="53"/>
  <c r="N191" i="53"/>
  <c r="N195" i="53"/>
  <c r="N197" i="53"/>
  <c r="N199" i="53"/>
  <c r="C1" i="42"/>
  <c r="C42" i="42" s="1"/>
  <c r="C34" i="42"/>
  <c r="O2" i="53" s="1"/>
  <c r="O8" i="53"/>
  <c r="O12" i="53"/>
  <c r="O16" i="53"/>
  <c r="O18" i="53"/>
  <c r="O20" i="53"/>
  <c r="O22" i="53"/>
  <c r="O26" i="53"/>
  <c r="O30" i="53"/>
  <c r="O34" i="53"/>
  <c r="O36" i="53"/>
  <c r="O38" i="53"/>
  <c r="O42" i="53"/>
  <c r="O48" i="53"/>
  <c r="O50" i="53"/>
  <c r="O52" i="53"/>
  <c r="O54" i="53"/>
  <c r="O56" i="53"/>
  <c r="O58" i="53"/>
  <c r="O64" i="53"/>
  <c r="O66" i="53"/>
  <c r="O68" i="53"/>
  <c r="O70" i="53"/>
  <c r="O72" i="53"/>
  <c r="O82" i="53"/>
  <c r="O84" i="53"/>
  <c r="O86" i="53"/>
  <c r="O88" i="53"/>
  <c r="O90" i="53"/>
  <c r="O92" i="53"/>
  <c r="O94" i="53"/>
  <c r="O96" i="53"/>
  <c r="O98" i="53"/>
  <c r="O102" i="53"/>
  <c r="O104" i="53"/>
  <c r="O108" i="53"/>
  <c r="O110" i="53"/>
  <c r="O112" i="53"/>
  <c r="O114" i="53"/>
  <c r="O116" i="53"/>
  <c r="O118" i="53"/>
  <c r="O120" i="53"/>
  <c r="O122" i="53"/>
  <c r="O128" i="53"/>
  <c r="O130" i="53"/>
  <c r="O132" i="53"/>
  <c r="O134" i="53"/>
  <c r="O138" i="53"/>
  <c r="O142" i="53"/>
  <c r="O144" i="53"/>
  <c r="O146" i="53"/>
  <c r="O148" i="53"/>
  <c r="O150" i="53"/>
  <c r="O154" i="53"/>
  <c r="O158" i="53"/>
  <c r="O162" i="53"/>
  <c r="O164" i="53"/>
  <c r="O166" i="53"/>
  <c r="O168" i="53"/>
  <c r="O170" i="53"/>
  <c r="O178" i="53"/>
  <c r="O180" i="53"/>
  <c r="O186" i="53"/>
  <c r="O192" i="53"/>
  <c r="O194" i="53"/>
  <c r="O196" i="53"/>
  <c r="O198" i="53"/>
  <c r="C35" i="42"/>
  <c r="O5" i="53"/>
  <c r="O9" i="53"/>
  <c r="O11" i="53"/>
  <c r="O13" i="53"/>
  <c r="O15" i="53"/>
  <c r="O17" i="53"/>
  <c r="O27" i="53"/>
  <c r="O29" i="53"/>
  <c r="O31" i="53"/>
  <c r="O33" i="53"/>
  <c r="O35" i="53"/>
  <c r="O45" i="53"/>
  <c r="O47" i="53"/>
  <c r="O49" i="53"/>
  <c r="O51" i="53"/>
  <c r="O53" i="53"/>
  <c r="O59" i="53"/>
  <c r="O65" i="53"/>
  <c r="O73" i="53"/>
  <c r="O75" i="53"/>
  <c r="O77" i="53"/>
  <c r="O79" i="53"/>
  <c r="O81" i="53"/>
  <c r="O85" i="53"/>
  <c r="O91" i="53"/>
  <c r="O97" i="53"/>
  <c r="O107" i="53"/>
  <c r="O109" i="53"/>
  <c r="O111" i="53"/>
  <c r="O113" i="53"/>
  <c r="O115" i="53"/>
  <c r="O117" i="53"/>
  <c r="O125" i="53"/>
  <c r="O129" i="53"/>
  <c r="O139" i="53"/>
  <c r="O143" i="53"/>
  <c r="O145" i="53"/>
  <c r="O149" i="53"/>
  <c r="O155" i="53"/>
  <c r="O157" i="53"/>
  <c r="O159" i="53"/>
  <c r="O161" i="53"/>
  <c r="O165" i="53"/>
  <c r="O173" i="53"/>
  <c r="O175" i="53"/>
  <c r="O177" i="53"/>
  <c r="O181" i="53"/>
  <c r="O187" i="53"/>
  <c r="O191" i="53"/>
  <c r="O193" i="53"/>
  <c r="O197" i="53"/>
  <c r="C42" i="43"/>
  <c r="C34" i="43"/>
  <c r="P2" i="53" s="1"/>
  <c r="P4" i="53"/>
  <c r="P8" i="53"/>
  <c r="P10" i="53"/>
  <c r="P14" i="53"/>
  <c r="P16" i="53"/>
  <c r="P20" i="53"/>
  <c r="P22" i="53"/>
  <c r="P26" i="53"/>
  <c r="P28" i="53"/>
  <c r="P30" i="53"/>
  <c r="P32" i="53"/>
  <c r="P36" i="53"/>
  <c r="P38" i="53"/>
  <c r="P40" i="53"/>
  <c r="P42" i="53"/>
  <c r="P44" i="53"/>
  <c r="P46" i="53"/>
  <c r="P48" i="53"/>
  <c r="P50" i="53"/>
  <c r="P54" i="53"/>
  <c r="P56" i="53"/>
  <c r="P58" i="53"/>
  <c r="P60" i="53"/>
  <c r="P64" i="53"/>
  <c r="P66" i="53"/>
  <c r="P68" i="53"/>
  <c r="P70" i="53"/>
  <c r="P72" i="53"/>
  <c r="P74" i="53"/>
  <c r="P76" i="53"/>
  <c r="P78" i="53"/>
  <c r="P82" i="53"/>
  <c r="P84" i="53"/>
  <c r="P86" i="53"/>
  <c r="P88" i="53"/>
  <c r="P90" i="53"/>
  <c r="P92" i="53"/>
  <c r="P102" i="53"/>
  <c r="P104" i="53"/>
  <c r="P106" i="53"/>
  <c r="P108" i="53"/>
  <c r="P112" i="53"/>
  <c r="P114" i="53"/>
  <c r="P116" i="53"/>
  <c r="P120" i="53"/>
  <c r="P122" i="53"/>
  <c r="P124" i="53"/>
  <c r="P126" i="53"/>
  <c r="P130" i="53"/>
  <c r="P132" i="53"/>
  <c r="P136" i="53"/>
  <c r="P138" i="53"/>
  <c r="P140" i="53"/>
  <c r="P142" i="53"/>
  <c r="P144" i="53"/>
  <c r="P146" i="53"/>
  <c r="P148" i="53"/>
  <c r="P150" i="53"/>
  <c r="P154" i="53"/>
  <c r="P160" i="53"/>
  <c r="P164" i="53"/>
  <c r="P166" i="53"/>
  <c r="P168" i="53"/>
  <c r="P170" i="53"/>
  <c r="P172" i="53"/>
  <c r="P174" i="53"/>
  <c r="P180" i="53"/>
  <c r="P182" i="53"/>
  <c r="P184" i="53"/>
  <c r="P186" i="53"/>
  <c r="P188" i="53"/>
  <c r="P190" i="53"/>
  <c r="P192" i="53"/>
  <c r="P196" i="53"/>
  <c r="P198" i="53"/>
  <c r="C35" i="43"/>
  <c r="P3" i="53" s="1"/>
  <c r="P5" i="53"/>
  <c r="P9" i="53"/>
  <c r="P13" i="53"/>
  <c r="P15" i="53"/>
  <c r="P17" i="53"/>
  <c r="P19" i="53"/>
  <c r="P23" i="53"/>
  <c r="P25" i="53"/>
  <c r="P27" i="53"/>
  <c r="P31" i="53"/>
  <c r="P33" i="53"/>
  <c r="P35" i="53"/>
  <c r="P41" i="53"/>
  <c r="P43" i="53"/>
  <c r="P45" i="53"/>
  <c r="P51" i="53"/>
  <c r="P53" i="53"/>
  <c r="P55" i="53"/>
  <c r="P59" i="53"/>
  <c r="P61" i="53"/>
  <c r="P63" i="53"/>
  <c r="P65" i="53"/>
  <c r="P67" i="53"/>
  <c r="P69" i="53"/>
  <c r="P71" i="53"/>
  <c r="P73" i="53"/>
  <c r="P79" i="53"/>
  <c r="P81" i="53"/>
  <c r="P83" i="53"/>
  <c r="P85" i="53"/>
  <c r="P87" i="53"/>
  <c r="P89" i="53"/>
  <c r="P91" i="53"/>
  <c r="P93" i="53"/>
  <c r="P95" i="53"/>
  <c r="P97" i="53"/>
  <c r="P99" i="53"/>
  <c r="P103" i="53"/>
  <c r="P105" i="53"/>
  <c r="P107" i="53"/>
  <c r="P111" i="53"/>
  <c r="P113" i="53"/>
  <c r="P115" i="53"/>
  <c r="P117" i="53"/>
  <c r="P119" i="53"/>
  <c r="P121" i="53"/>
  <c r="P123" i="53"/>
  <c r="P125" i="53"/>
  <c r="P127" i="53"/>
  <c r="P129" i="53"/>
  <c r="P131" i="53"/>
  <c r="P135" i="53"/>
  <c r="P137" i="53"/>
  <c r="P141" i="53"/>
  <c r="P145" i="53"/>
  <c r="P147" i="53"/>
  <c r="P151" i="53"/>
  <c r="P153" i="53"/>
  <c r="P155" i="53"/>
  <c r="P157" i="53"/>
  <c r="P163" i="53"/>
  <c r="P165" i="53"/>
  <c r="P167" i="53"/>
  <c r="P169" i="53"/>
  <c r="P175" i="53"/>
  <c r="P177" i="53"/>
  <c r="P179" i="53"/>
  <c r="P181" i="53"/>
  <c r="P183" i="53"/>
  <c r="P185" i="53"/>
  <c r="P191" i="53"/>
  <c r="P193" i="53"/>
  <c r="P195" i="53"/>
  <c r="P197" i="53"/>
  <c r="P199" i="53"/>
  <c r="C1" i="44"/>
  <c r="C42" i="44" s="1"/>
  <c r="C34" i="44"/>
  <c r="Q2" i="53" s="1"/>
  <c r="Q4" i="53"/>
  <c r="Q8" i="53"/>
  <c r="Q10" i="53"/>
  <c r="Q12" i="53"/>
  <c r="Q14" i="53"/>
  <c r="Q16" i="53"/>
  <c r="Q18" i="53"/>
  <c r="Q20" i="53"/>
  <c r="Q24" i="53"/>
  <c r="Q28" i="53"/>
  <c r="Q32" i="53"/>
  <c r="Q34" i="53"/>
  <c r="Q36" i="53"/>
  <c r="Q38" i="53"/>
  <c r="Q40" i="53"/>
  <c r="Q42" i="53"/>
  <c r="Q44" i="53"/>
  <c r="Q46" i="53"/>
  <c r="Q48" i="53"/>
  <c r="Q50" i="53"/>
  <c r="Q54" i="53"/>
  <c r="Q56" i="53"/>
  <c r="Q58" i="53"/>
  <c r="Q60" i="53"/>
  <c r="Q62" i="53"/>
  <c r="Q66" i="53"/>
  <c r="Q70" i="53"/>
  <c r="Q72" i="53"/>
  <c r="Q76" i="53"/>
  <c r="Q78" i="53"/>
  <c r="Q80" i="53"/>
  <c r="Q82" i="53"/>
  <c r="Q84" i="53"/>
  <c r="Q86" i="53"/>
  <c r="Q90" i="53"/>
  <c r="Q92" i="53"/>
  <c r="Q94" i="53"/>
  <c r="Q96" i="53"/>
  <c r="Q98" i="53"/>
  <c r="Q104" i="53"/>
  <c r="Q106" i="53"/>
  <c r="Q108" i="53"/>
  <c r="Q110" i="53"/>
  <c r="Q112" i="53"/>
  <c r="Q114" i="53"/>
  <c r="Q116" i="53"/>
  <c r="Q118" i="53"/>
  <c r="Q120" i="53"/>
  <c r="Q122" i="53"/>
  <c r="Q124" i="53"/>
  <c r="Q128" i="53"/>
  <c r="Q130" i="53"/>
  <c r="Q134" i="53"/>
  <c r="Q136" i="53"/>
  <c r="Q138" i="53"/>
  <c r="Q140" i="53"/>
  <c r="Q144" i="53"/>
  <c r="Q146" i="53"/>
  <c r="Q148" i="53"/>
  <c r="Q150" i="53"/>
  <c r="Q154" i="53"/>
  <c r="Q156" i="53"/>
  <c r="Q158" i="53"/>
  <c r="Q160" i="53"/>
  <c r="Q162" i="53"/>
  <c r="Q164" i="53"/>
  <c r="Q168" i="53"/>
  <c r="Q170" i="53"/>
  <c r="Q172" i="53"/>
  <c r="Q174" i="53"/>
  <c r="Q176" i="53"/>
  <c r="Q178" i="53"/>
  <c r="Q182" i="53"/>
  <c r="Q184" i="53"/>
  <c r="Q186" i="53"/>
  <c r="Q188" i="53"/>
  <c r="Q192" i="53"/>
  <c r="Q194" i="53"/>
  <c r="C35" i="44"/>
  <c r="Q3" i="53" s="1"/>
  <c r="Q9" i="53"/>
  <c r="Q11" i="53"/>
  <c r="Q13" i="53"/>
  <c r="Q15" i="53"/>
  <c r="Q17" i="53"/>
  <c r="Q19" i="53"/>
  <c r="Q21" i="53"/>
  <c r="Q23" i="53"/>
  <c r="Q27" i="53"/>
  <c r="Q35" i="53"/>
  <c r="Q39" i="53"/>
  <c r="Q43" i="53"/>
  <c r="Q49" i="53"/>
  <c r="Q51" i="53"/>
  <c r="Q53" i="53"/>
  <c r="Q55" i="53"/>
  <c r="Q57" i="53"/>
  <c r="Q61" i="53"/>
  <c r="Q63" i="53"/>
  <c r="Q65" i="53"/>
  <c r="Q67" i="53"/>
  <c r="Q71" i="53"/>
  <c r="Q73" i="53"/>
  <c r="Q75" i="53"/>
  <c r="Q79" i="53"/>
  <c r="Q81" i="53"/>
  <c r="Q83" i="53"/>
  <c r="Q85" i="53"/>
  <c r="Q87" i="53"/>
  <c r="Q89" i="53"/>
  <c r="Q91" i="53"/>
  <c r="Q93" i="53"/>
  <c r="Q95" i="53"/>
  <c r="Q99" i="53"/>
  <c r="Q103" i="53"/>
  <c r="Q111" i="53"/>
  <c r="Q117" i="53"/>
  <c r="Q119" i="53"/>
  <c r="Q121" i="53"/>
  <c r="Q123" i="53"/>
  <c r="Q125" i="53"/>
  <c r="Q127" i="53"/>
  <c r="Q129" i="53"/>
  <c r="Q131" i="53"/>
  <c r="Q133" i="53"/>
  <c r="Q135" i="53"/>
  <c r="Q137" i="53"/>
  <c r="Q139" i="53"/>
  <c r="Q143" i="53"/>
  <c r="Q145" i="53"/>
  <c r="Q147" i="53"/>
  <c r="Q149" i="53"/>
  <c r="Q153" i="53"/>
  <c r="Q155" i="53"/>
  <c r="Q157" i="53"/>
  <c r="Q159" i="53"/>
  <c r="Q161" i="53"/>
  <c r="Q163" i="53"/>
  <c r="Q165" i="53"/>
  <c r="Q167" i="53"/>
  <c r="Q169" i="53"/>
  <c r="Q171" i="53"/>
  <c r="Q173" i="53"/>
  <c r="Q175" i="53"/>
  <c r="Q177" i="53"/>
  <c r="Q179" i="53"/>
  <c r="Q181" i="53"/>
  <c r="Q183" i="53"/>
  <c r="Q185" i="53"/>
  <c r="Q187" i="53"/>
  <c r="Q189" i="53"/>
  <c r="Q191" i="53"/>
  <c r="Q193" i="53"/>
  <c r="Q195" i="53"/>
  <c r="Q197" i="53"/>
  <c r="Q199" i="53"/>
  <c r="C1" i="45"/>
  <c r="C42" i="45" s="1"/>
  <c r="C34" i="45"/>
  <c r="R8" i="53"/>
  <c r="R10" i="53"/>
  <c r="R12" i="53"/>
  <c r="R14" i="53"/>
  <c r="R20" i="53"/>
  <c r="R22" i="53"/>
  <c r="R24" i="53"/>
  <c r="R26" i="53"/>
  <c r="R28" i="53"/>
  <c r="R30" i="53"/>
  <c r="R40" i="53"/>
  <c r="R44" i="53"/>
  <c r="R46" i="53"/>
  <c r="R48" i="53"/>
  <c r="R52" i="53"/>
  <c r="R56" i="53"/>
  <c r="R58" i="53"/>
  <c r="R60" i="53"/>
  <c r="R62" i="53"/>
  <c r="R66" i="53"/>
  <c r="R72" i="53"/>
  <c r="R74" i="53"/>
  <c r="R76" i="53"/>
  <c r="R78" i="53"/>
  <c r="R82" i="53"/>
  <c r="R84" i="53"/>
  <c r="R88" i="53"/>
  <c r="R90" i="53"/>
  <c r="R92" i="53"/>
  <c r="R94" i="53"/>
  <c r="R104" i="53"/>
  <c r="R106" i="53"/>
  <c r="R108" i="53"/>
  <c r="R110" i="53"/>
  <c r="R112" i="53"/>
  <c r="R122" i="53"/>
  <c r="R124" i="53"/>
  <c r="R126" i="53"/>
  <c r="R130" i="53"/>
  <c r="R136" i="53"/>
  <c r="R140" i="53"/>
  <c r="R142" i="53"/>
  <c r="R146" i="53"/>
  <c r="R148" i="53"/>
  <c r="R150" i="53"/>
  <c r="R152" i="53"/>
  <c r="R154" i="53"/>
  <c r="R156" i="53"/>
  <c r="R158" i="53"/>
  <c r="R164" i="53"/>
  <c r="R168" i="53"/>
  <c r="R170" i="53"/>
  <c r="R172" i="53"/>
  <c r="R174" i="53"/>
  <c r="R184" i="53"/>
  <c r="R186" i="53"/>
  <c r="R188" i="53"/>
  <c r="R190" i="53"/>
  <c r="R194" i="53"/>
  <c r="C35" i="45"/>
  <c r="R3" i="53" s="1"/>
  <c r="R5" i="53"/>
  <c r="R9" i="53"/>
  <c r="R11" i="53"/>
  <c r="R15" i="53"/>
  <c r="R19" i="53"/>
  <c r="R21" i="53"/>
  <c r="R27" i="53"/>
  <c r="R29" i="53"/>
  <c r="R31" i="53"/>
  <c r="R35" i="53"/>
  <c r="R37" i="53"/>
  <c r="R39" i="53"/>
  <c r="R41" i="53"/>
  <c r="R43" i="53"/>
  <c r="R47" i="53"/>
  <c r="R49" i="53"/>
  <c r="R51" i="53"/>
  <c r="R53" i="53"/>
  <c r="R57" i="53"/>
  <c r="R67" i="53"/>
  <c r="R69" i="53"/>
  <c r="R71" i="53"/>
  <c r="R79" i="53"/>
  <c r="R83" i="53"/>
  <c r="R85" i="53"/>
  <c r="R91" i="53"/>
  <c r="R93" i="53"/>
  <c r="R99" i="53"/>
  <c r="R105" i="53"/>
  <c r="R109" i="53"/>
  <c r="R113" i="53"/>
  <c r="R115" i="53"/>
  <c r="R117" i="53"/>
  <c r="R119" i="53"/>
  <c r="R121" i="53"/>
  <c r="R125" i="53"/>
  <c r="R127" i="53"/>
  <c r="R131" i="53"/>
  <c r="R133" i="53"/>
  <c r="R137" i="53"/>
  <c r="R147" i="53"/>
  <c r="R149" i="53"/>
  <c r="R151" i="53"/>
  <c r="R157" i="53"/>
  <c r="R159" i="53"/>
  <c r="R161" i="53"/>
  <c r="R163" i="53"/>
  <c r="R165" i="53"/>
  <c r="R169" i="53"/>
  <c r="R175" i="53"/>
  <c r="R179" i="53"/>
  <c r="R181" i="53"/>
  <c r="R185" i="53"/>
  <c r="R187" i="53"/>
  <c r="R189" i="53"/>
  <c r="R195" i="53"/>
  <c r="R197" i="53"/>
  <c r="C42" i="46"/>
  <c r="C34" i="46"/>
  <c r="S2" i="53" s="1"/>
  <c r="S8" i="53"/>
  <c r="S10" i="53"/>
  <c r="S12" i="53"/>
  <c r="S16" i="53"/>
  <c r="S18" i="53"/>
  <c r="S22" i="53"/>
  <c r="S24" i="53"/>
  <c r="S26" i="53"/>
  <c r="S30" i="53"/>
  <c r="S32" i="53"/>
  <c r="S34" i="53"/>
  <c r="S44" i="53"/>
  <c r="S48" i="53"/>
  <c r="S50" i="53"/>
  <c r="S54" i="53"/>
  <c r="S56" i="53"/>
  <c r="S64" i="53"/>
  <c r="S66" i="53"/>
  <c r="S70" i="53"/>
  <c r="S74" i="53"/>
  <c r="S76" i="53"/>
  <c r="S78" i="53"/>
  <c r="S80" i="53"/>
  <c r="S86" i="53"/>
  <c r="S88" i="53"/>
  <c r="S90" i="53"/>
  <c r="S92" i="53"/>
  <c r="S94" i="53"/>
  <c r="S96" i="53"/>
  <c r="S98" i="53"/>
  <c r="S102" i="53"/>
  <c r="S108" i="53"/>
  <c r="S112" i="53"/>
  <c r="S114" i="53"/>
  <c r="S116" i="53"/>
  <c r="S118" i="53"/>
  <c r="S120" i="53"/>
  <c r="S124" i="53"/>
  <c r="S130" i="53"/>
  <c r="S134" i="53"/>
  <c r="S138" i="53"/>
  <c r="S140" i="53"/>
  <c r="S146" i="53"/>
  <c r="S150" i="53"/>
  <c r="S154" i="53"/>
  <c r="S160" i="53"/>
  <c r="S166" i="53"/>
  <c r="S170" i="53"/>
  <c r="S176" i="53"/>
  <c r="S178" i="53"/>
  <c r="S182" i="53"/>
  <c r="S186" i="53"/>
  <c r="S198" i="53"/>
  <c r="C35" i="46"/>
  <c r="S3" i="53" s="1"/>
  <c r="S5" i="53"/>
  <c r="S9" i="53"/>
  <c r="S11" i="53"/>
  <c r="S13" i="53"/>
  <c r="S15" i="53"/>
  <c r="S17" i="53"/>
  <c r="S19" i="53"/>
  <c r="S21" i="53"/>
  <c r="S23" i="53"/>
  <c r="S27" i="53"/>
  <c r="S29" i="53"/>
  <c r="S31" i="53"/>
  <c r="S33" i="53"/>
  <c r="S35" i="53"/>
  <c r="S37" i="53"/>
  <c r="S39" i="53"/>
  <c r="S41" i="53"/>
  <c r="S43" i="53"/>
  <c r="S45" i="53"/>
  <c r="S47" i="53"/>
  <c r="S51" i="53"/>
  <c r="S53" i="53"/>
  <c r="S59" i="53"/>
  <c r="S61" i="53"/>
  <c r="S63" i="53"/>
  <c r="S65" i="53"/>
  <c r="S67" i="53"/>
  <c r="S69" i="53"/>
  <c r="S71" i="53"/>
  <c r="S73" i="53"/>
  <c r="S75" i="53"/>
  <c r="S77" i="53"/>
  <c r="S79" i="53"/>
  <c r="S81" i="53"/>
  <c r="S83" i="53"/>
  <c r="S85" i="53"/>
  <c r="S87" i="53"/>
  <c r="S89" i="53"/>
  <c r="S93" i="53"/>
  <c r="S95" i="53"/>
  <c r="S97" i="53"/>
  <c r="S99" i="53"/>
  <c r="S103" i="53"/>
  <c r="S105" i="53"/>
  <c r="S107" i="53"/>
  <c r="S109" i="53"/>
  <c r="S111" i="53"/>
  <c r="S113" i="53"/>
  <c r="S115" i="53"/>
  <c r="S117" i="53"/>
  <c r="S121" i="53"/>
  <c r="S123" i="53"/>
  <c r="S125" i="53"/>
  <c r="S127" i="53"/>
  <c r="S131" i="53"/>
  <c r="S133" i="53"/>
  <c r="S135" i="53"/>
  <c r="S137" i="53"/>
  <c r="S141" i="53"/>
  <c r="S143" i="53"/>
  <c r="S145" i="53"/>
  <c r="S147" i="53"/>
  <c r="S149" i="53"/>
  <c r="S153" i="53"/>
  <c r="S155" i="53"/>
  <c r="S157" i="53"/>
  <c r="S159" i="53"/>
  <c r="S161" i="53"/>
  <c r="S163" i="53"/>
  <c r="S165" i="53"/>
  <c r="S167" i="53"/>
  <c r="S169" i="53"/>
  <c r="S173" i="53"/>
  <c r="S175" i="53"/>
  <c r="S177" i="53"/>
  <c r="S179" i="53"/>
  <c r="S181" i="53"/>
  <c r="S183" i="53"/>
  <c r="S185" i="53"/>
  <c r="S187" i="53"/>
  <c r="S189" i="53"/>
  <c r="S191" i="53"/>
  <c r="S193" i="53"/>
  <c r="S195" i="53"/>
  <c r="S197" i="53"/>
  <c r="S199" i="53"/>
  <c r="C1" i="47"/>
  <c r="C42" i="47" s="1"/>
  <c r="C34" i="47"/>
  <c r="T2" i="53" s="1"/>
  <c r="T8" i="53"/>
  <c r="T14" i="53"/>
  <c r="T18" i="53"/>
  <c r="T22" i="53"/>
  <c r="T30" i="53"/>
  <c r="T34" i="53"/>
  <c r="T38" i="53"/>
  <c r="T40" i="53"/>
  <c r="T44" i="53"/>
  <c r="T46" i="53"/>
  <c r="T48" i="53"/>
  <c r="T50" i="53"/>
  <c r="T54" i="53"/>
  <c r="T56" i="53"/>
  <c r="T58" i="53"/>
  <c r="T62" i="53"/>
  <c r="T64" i="53"/>
  <c r="T66" i="53"/>
  <c r="T68" i="53"/>
  <c r="T70" i="53"/>
  <c r="T78" i="53"/>
  <c r="T80" i="53"/>
  <c r="T82" i="53"/>
  <c r="T86" i="53"/>
  <c r="T88" i="53"/>
  <c r="T92" i="53"/>
  <c r="T94" i="53"/>
  <c r="T98" i="53"/>
  <c r="T110" i="53"/>
  <c r="T112" i="53"/>
  <c r="T114" i="53"/>
  <c r="T116" i="53"/>
  <c r="T120" i="53"/>
  <c r="T126" i="53"/>
  <c r="T128" i="53"/>
  <c r="T130" i="53"/>
  <c r="T140" i="53"/>
  <c r="T142" i="53"/>
  <c r="T144" i="53"/>
  <c r="T146" i="53"/>
  <c r="T150" i="53"/>
  <c r="T154" i="53"/>
  <c r="T156" i="53"/>
  <c r="T158" i="53"/>
  <c r="T160" i="53"/>
  <c r="T162" i="53"/>
  <c r="T174" i="53"/>
  <c r="T176" i="53"/>
  <c r="T178" i="53"/>
  <c r="T182" i="53"/>
  <c r="T186" i="53"/>
  <c r="T188" i="53"/>
  <c r="T190" i="53"/>
  <c r="T194" i="53"/>
  <c r="T198" i="53"/>
  <c r="C35" i="47"/>
  <c r="T3" i="53" s="1"/>
  <c r="T5" i="53"/>
  <c r="T9" i="53"/>
  <c r="T11" i="53"/>
  <c r="T13" i="53"/>
  <c r="T15" i="53"/>
  <c r="T19" i="53"/>
  <c r="T21" i="53"/>
  <c r="T23" i="53"/>
  <c r="T25" i="53"/>
  <c r="T27" i="53"/>
  <c r="T29" i="53"/>
  <c r="T31" i="53"/>
  <c r="T35" i="53"/>
  <c r="T39" i="53"/>
  <c r="T41" i="53"/>
  <c r="T43" i="53"/>
  <c r="T45" i="53"/>
  <c r="T47" i="53"/>
  <c r="T51" i="53"/>
  <c r="T57" i="53"/>
  <c r="T59" i="53"/>
  <c r="T61" i="53"/>
  <c r="T63" i="53"/>
  <c r="T67" i="53"/>
  <c r="T69" i="53"/>
  <c r="T73" i="53"/>
  <c r="T75" i="53"/>
  <c r="T77" i="53"/>
  <c r="T79" i="53"/>
  <c r="T83" i="53"/>
  <c r="T85" i="53"/>
  <c r="T89" i="53"/>
  <c r="T91" i="53"/>
  <c r="T93" i="53"/>
  <c r="T95" i="53"/>
  <c r="T99" i="53"/>
  <c r="T105" i="53"/>
  <c r="T109" i="53"/>
  <c r="T111" i="53"/>
  <c r="T115" i="53"/>
  <c r="T121" i="53"/>
  <c r="T125" i="53"/>
  <c r="T127" i="53"/>
  <c r="T131" i="53"/>
  <c r="T135" i="53"/>
  <c r="T137" i="53"/>
  <c r="T139" i="53"/>
  <c r="T141" i="53"/>
  <c r="T143" i="53"/>
  <c r="T147" i="53"/>
  <c r="T151" i="53"/>
  <c r="T153" i="53"/>
  <c r="T155" i="53"/>
  <c r="T159" i="53"/>
  <c r="T163" i="53"/>
  <c r="T165" i="53"/>
  <c r="T167" i="53"/>
  <c r="T169" i="53"/>
  <c r="T171" i="53"/>
  <c r="T173" i="53"/>
  <c r="T175" i="53"/>
  <c r="T177" i="53"/>
  <c r="T179" i="53"/>
  <c r="T183" i="53"/>
  <c r="T185" i="53"/>
  <c r="T187" i="53"/>
  <c r="T189" i="53"/>
  <c r="T191" i="53"/>
  <c r="T195" i="53"/>
  <c r="T199" i="53"/>
  <c r="C1" i="48"/>
  <c r="C34" i="48"/>
  <c r="U2" i="53" s="1"/>
  <c r="U4" i="53"/>
  <c r="U8" i="53"/>
  <c r="U12" i="53"/>
  <c r="U14" i="53"/>
  <c r="U22" i="53"/>
  <c r="U24" i="53"/>
  <c r="U28" i="53"/>
  <c r="U30" i="53"/>
  <c r="U38" i="53"/>
  <c r="U44" i="53"/>
  <c r="U46" i="53"/>
  <c r="U50" i="53"/>
  <c r="U52" i="53"/>
  <c r="U54" i="53"/>
  <c r="U56" i="53"/>
  <c r="U62" i="53"/>
  <c r="U68" i="53"/>
  <c r="U70" i="53"/>
  <c r="U72" i="53"/>
  <c r="U78" i="53"/>
  <c r="U84" i="53"/>
  <c r="U88" i="53"/>
  <c r="U92" i="53"/>
  <c r="U102" i="53"/>
  <c r="U104" i="53"/>
  <c r="U108" i="53"/>
  <c r="U118" i="53"/>
  <c r="U124" i="53"/>
  <c r="U130" i="53"/>
  <c r="U134" i="53"/>
  <c r="U136" i="53"/>
  <c r="U138" i="53"/>
  <c r="U140" i="53"/>
  <c r="U150" i="53"/>
  <c r="U152" i="53"/>
  <c r="U156" i="53"/>
  <c r="U158" i="53"/>
  <c r="U166" i="53"/>
  <c r="U168" i="53"/>
  <c r="U170" i="53"/>
  <c r="U174" i="53"/>
  <c r="U180" i="53"/>
  <c r="U182" i="53"/>
  <c r="U184" i="53"/>
  <c r="U190" i="53"/>
  <c r="C35" i="48"/>
  <c r="U5" i="53"/>
  <c r="U9" i="53"/>
  <c r="U11" i="53"/>
  <c r="U13" i="53"/>
  <c r="U17" i="53"/>
  <c r="U21" i="53"/>
  <c r="U23" i="53"/>
  <c r="U25" i="53"/>
  <c r="U27" i="53"/>
  <c r="U31" i="53"/>
  <c r="U37" i="53"/>
  <c r="U39" i="53"/>
  <c r="U41" i="53"/>
  <c r="U43" i="53"/>
  <c r="U49" i="53"/>
  <c r="U51" i="53"/>
  <c r="U53" i="53"/>
  <c r="U55" i="53"/>
  <c r="U57" i="53"/>
  <c r="U59" i="53"/>
  <c r="U63" i="53"/>
  <c r="U65" i="53"/>
  <c r="U69" i="53"/>
  <c r="U71" i="53"/>
  <c r="U73" i="53"/>
  <c r="U75" i="53"/>
  <c r="U77" i="53"/>
  <c r="U79" i="53"/>
  <c r="U81" i="53"/>
  <c r="U85" i="53"/>
  <c r="U87" i="53"/>
  <c r="U89" i="53"/>
  <c r="U97" i="53"/>
  <c r="U103" i="53"/>
  <c r="U105" i="53"/>
  <c r="U107" i="53"/>
  <c r="U111" i="53"/>
  <c r="U113" i="53"/>
  <c r="U117" i="53"/>
  <c r="U119" i="53"/>
  <c r="U121" i="53"/>
  <c r="U123" i="53"/>
  <c r="U129" i="53"/>
  <c r="U131" i="53"/>
  <c r="U133" i="53"/>
  <c r="U135" i="53"/>
  <c r="U139" i="53"/>
  <c r="U145" i="53"/>
  <c r="U149" i="53"/>
  <c r="U151" i="53"/>
  <c r="U153" i="53"/>
  <c r="U155" i="53"/>
  <c r="U161" i="53"/>
  <c r="U165" i="53"/>
  <c r="U167" i="53"/>
  <c r="U169" i="53"/>
  <c r="U171" i="53"/>
  <c r="U177" i="53"/>
  <c r="U181" i="53"/>
  <c r="U183" i="53"/>
  <c r="U185" i="53"/>
  <c r="U193" i="53"/>
  <c r="U197" i="53"/>
  <c r="C1" i="49"/>
  <c r="C42" i="49" s="1"/>
  <c r="C34" i="49"/>
  <c r="V2" i="53" s="1"/>
  <c r="V8" i="53"/>
  <c r="V10" i="53"/>
  <c r="V12" i="53"/>
  <c r="V20" i="53"/>
  <c r="V22" i="53"/>
  <c r="V24" i="53"/>
  <c r="V26" i="53"/>
  <c r="V30" i="53"/>
  <c r="V36" i="53"/>
  <c r="V40" i="53"/>
  <c r="V42" i="53"/>
  <c r="V44" i="53"/>
  <c r="V46" i="53"/>
  <c r="V52" i="53"/>
  <c r="V54" i="53"/>
  <c r="V56" i="53"/>
  <c r="V58" i="53"/>
  <c r="V64" i="53"/>
  <c r="V68" i="53"/>
  <c r="V70" i="53"/>
  <c r="V72" i="53"/>
  <c r="V76" i="53"/>
  <c r="V78" i="53"/>
  <c r="V84" i="53"/>
  <c r="V86" i="53"/>
  <c r="V88" i="53"/>
  <c r="V94" i="53"/>
  <c r="V98" i="53"/>
  <c r="V104" i="53"/>
  <c r="V106" i="53"/>
  <c r="V110" i="53"/>
  <c r="V114" i="53"/>
  <c r="V116" i="53"/>
  <c r="V118" i="53"/>
  <c r="V120" i="53"/>
  <c r="V126" i="53"/>
  <c r="V132" i="53"/>
  <c r="V134" i="53"/>
  <c r="V136" i="53"/>
  <c r="V148" i="53"/>
  <c r="V150" i="53"/>
  <c r="V152" i="53"/>
  <c r="V158" i="53"/>
  <c r="V164" i="53"/>
  <c r="V166" i="53"/>
  <c r="V168" i="53"/>
  <c r="V174" i="53"/>
  <c r="V178" i="53"/>
  <c r="V182" i="53"/>
  <c r="V184" i="53"/>
  <c r="V198" i="53"/>
  <c r="C35" i="49"/>
  <c r="V3" i="53" s="1"/>
  <c r="V5" i="53"/>
  <c r="V9" i="53"/>
  <c r="V11" i="53"/>
  <c r="V13" i="53"/>
  <c r="V15" i="53"/>
  <c r="V17" i="53"/>
  <c r="V19" i="53"/>
  <c r="V21" i="53"/>
  <c r="V27" i="53"/>
  <c r="V31" i="53"/>
  <c r="V33" i="53"/>
  <c r="V43" i="53"/>
  <c r="V45" i="53"/>
  <c r="V49" i="53"/>
  <c r="V51" i="53"/>
  <c r="V53" i="53"/>
  <c r="V59" i="53"/>
  <c r="V63" i="53"/>
  <c r="V65" i="53"/>
  <c r="V69" i="53"/>
  <c r="V75" i="53"/>
  <c r="V77" i="53"/>
  <c r="V81" i="53"/>
  <c r="V83" i="53"/>
  <c r="V85" i="53"/>
  <c r="V91" i="53"/>
  <c r="V95" i="53"/>
  <c r="V97" i="53"/>
  <c r="V105" i="53"/>
  <c r="V107" i="53"/>
  <c r="V111" i="53"/>
  <c r="V113" i="53"/>
  <c r="V117" i="53"/>
  <c r="V121" i="53"/>
  <c r="V123" i="53"/>
  <c r="V129" i="53"/>
  <c r="V131" i="53"/>
  <c r="V133" i="53"/>
  <c r="V137" i="53"/>
  <c r="V139" i="53"/>
  <c r="V143" i="53"/>
  <c r="V145" i="53"/>
  <c r="V149" i="53"/>
  <c r="V153" i="53"/>
  <c r="V157" i="53"/>
  <c r="V159" i="53"/>
  <c r="V161" i="53"/>
  <c r="V163" i="53"/>
  <c r="V165" i="53"/>
  <c r="V167" i="53"/>
  <c r="V171" i="53"/>
  <c r="V175" i="53"/>
  <c r="V177" i="53"/>
  <c r="V181" i="53"/>
  <c r="V187" i="53"/>
  <c r="V189" i="53"/>
  <c r="V191" i="53"/>
  <c r="V193" i="53"/>
  <c r="V197" i="53"/>
  <c r="C42" i="50"/>
  <c r="C34" i="50"/>
  <c r="W2" i="53" s="1"/>
  <c r="W4" i="53"/>
  <c r="W8" i="53"/>
  <c r="W20" i="53"/>
  <c r="W22" i="53"/>
  <c r="W24" i="53"/>
  <c r="W44" i="53"/>
  <c r="W46" i="53"/>
  <c r="W48" i="53"/>
  <c r="W50" i="53"/>
  <c r="W54" i="53"/>
  <c r="W60" i="53"/>
  <c r="W62" i="53"/>
  <c r="W64" i="53"/>
  <c r="W66" i="53"/>
  <c r="W68" i="53"/>
  <c r="W70" i="53"/>
  <c r="W84" i="53"/>
  <c r="W86" i="53"/>
  <c r="W92" i="53"/>
  <c r="W94" i="53"/>
  <c r="W98" i="53"/>
  <c r="W102" i="53"/>
  <c r="W104" i="53"/>
  <c r="W110" i="53"/>
  <c r="W112" i="53"/>
  <c r="W116" i="53"/>
  <c r="W124" i="53"/>
  <c r="W126" i="53"/>
  <c r="W130" i="53"/>
  <c r="W134" i="53"/>
  <c r="W148" i="53"/>
  <c r="W150" i="53"/>
  <c r="W166" i="53"/>
  <c r="W168" i="53"/>
  <c r="W172" i="53"/>
  <c r="W174" i="53"/>
  <c r="W182" i="53"/>
  <c r="W188" i="53"/>
  <c r="W190" i="53"/>
  <c r="W196" i="53"/>
  <c r="W198" i="53"/>
  <c r="C35" i="50"/>
  <c r="W5" i="53"/>
  <c r="W9" i="53"/>
  <c r="W11" i="53"/>
  <c r="W17" i="53"/>
  <c r="W21" i="53"/>
  <c r="W25" i="53"/>
  <c r="W27" i="53"/>
  <c r="W31" i="53"/>
  <c r="W39" i="53"/>
  <c r="W41" i="53"/>
  <c r="W43" i="53"/>
  <c r="W45" i="53"/>
  <c r="W49" i="53"/>
  <c r="W57" i="53"/>
  <c r="W63" i="53"/>
  <c r="W65" i="53"/>
  <c r="W67" i="53"/>
  <c r="W69" i="53"/>
  <c r="W73" i="53"/>
  <c r="W75" i="53"/>
  <c r="W77" i="53"/>
  <c r="W79" i="53"/>
  <c r="W81" i="53"/>
  <c r="W89" i="53"/>
  <c r="W91" i="53"/>
  <c r="W95" i="53"/>
  <c r="W105" i="53"/>
  <c r="W107" i="53"/>
  <c r="W113" i="53"/>
  <c r="W119" i="53"/>
  <c r="W121" i="53"/>
  <c r="W123" i="53"/>
  <c r="W131" i="53"/>
  <c r="W133" i="53"/>
  <c r="W135" i="53"/>
  <c r="W137" i="53"/>
  <c r="W145" i="53"/>
  <c r="W147" i="53"/>
  <c r="W153" i="53"/>
  <c r="W155" i="53"/>
  <c r="W157" i="53"/>
  <c r="W159" i="53"/>
  <c r="W169" i="53"/>
  <c r="W175" i="53"/>
  <c r="W177" i="53"/>
  <c r="W183" i="53"/>
  <c r="W185" i="53"/>
  <c r="W197" i="53"/>
  <c r="W199" i="53"/>
  <c r="C1" i="51"/>
  <c r="C42" i="51" s="1"/>
  <c r="C34" i="51"/>
  <c r="X2" i="53" s="1"/>
  <c r="X4" i="53"/>
  <c r="X8" i="53"/>
  <c r="X12" i="53"/>
  <c r="X14" i="53"/>
  <c r="X20" i="53"/>
  <c r="X22" i="53"/>
  <c r="X24" i="53"/>
  <c r="X28" i="53"/>
  <c r="X38" i="53"/>
  <c r="X40" i="53"/>
  <c r="X44" i="53"/>
  <c r="X46" i="53"/>
  <c r="X52" i="53"/>
  <c r="X54" i="53"/>
  <c r="X56" i="53"/>
  <c r="X58" i="53"/>
  <c r="X60" i="53"/>
  <c r="X62" i="53"/>
  <c r="X68" i="53"/>
  <c r="X70" i="53"/>
  <c r="X72" i="53"/>
  <c r="X76" i="53"/>
  <c r="X78" i="53"/>
  <c r="X84" i="53"/>
  <c r="X86" i="53"/>
  <c r="X88" i="53"/>
  <c r="X92" i="53"/>
  <c r="X94" i="53"/>
  <c r="X98" i="53"/>
  <c r="X102" i="53"/>
  <c r="X104" i="53"/>
  <c r="X108" i="53"/>
  <c r="X110" i="53"/>
  <c r="X114" i="53"/>
  <c r="X116" i="53"/>
  <c r="X118" i="53"/>
  <c r="X120" i="53"/>
  <c r="X122" i="53"/>
  <c r="X124" i="53"/>
  <c r="X126" i="53"/>
  <c r="X130" i="53"/>
  <c r="X132" i="53"/>
  <c r="X134" i="53"/>
  <c r="X136" i="53"/>
  <c r="X140" i="53"/>
  <c r="X148" i="53"/>
  <c r="X150" i="53"/>
  <c r="X152" i="53"/>
  <c r="X157" i="53"/>
  <c r="X159" i="53"/>
  <c r="X166" i="53"/>
  <c r="X168" i="53"/>
  <c r="X174" i="53"/>
  <c r="X182" i="53"/>
  <c r="X184" i="53"/>
  <c r="X186" i="53"/>
  <c r="X188" i="53"/>
  <c r="X190" i="53"/>
  <c r="X198" i="53"/>
  <c r="C35" i="51"/>
  <c r="X3" i="53" s="1"/>
  <c r="X9" i="53"/>
  <c r="X11" i="53"/>
  <c r="X13" i="53"/>
  <c r="X15" i="53"/>
  <c r="X17" i="53"/>
  <c r="X19" i="53"/>
  <c r="X21" i="53"/>
  <c r="X23" i="53"/>
  <c r="X27" i="53"/>
  <c r="X31" i="53"/>
  <c r="X33" i="53"/>
  <c r="X35" i="53"/>
  <c r="X37" i="53"/>
  <c r="X39" i="53"/>
  <c r="X41" i="53"/>
  <c r="X43" i="53"/>
  <c r="X47" i="53"/>
  <c r="X49" i="53"/>
  <c r="X51" i="53"/>
  <c r="X55" i="53"/>
  <c r="X59" i="53"/>
  <c r="X63" i="53"/>
  <c r="X65" i="53"/>
  <c r="X67" i="53"/>
  <c r="X69" i="53"/>
  <c r="X71" i="53"/>
  <c r="X75" i="53"/>
  <c r="X77" i="53"/>
  <c r="X79" i="53"/>
  <c r="X81" i="53"/>
  <c r="X83" i="53"/>
  <c r="X87" i="53"/>
  <c r="X89" i="53"/>
  <c r="X91" i="53"/>
  <c r="X95" i="53"/>
  <c r="X97" i="53"/>
  <c r="X99" i="53"/>
  <c r="X103" i="53"/>
  <c r="X105" i="53"/>
  <c r="X107" i="53"/>
  <c r="X113" i="53"/>
  <c r="X115" i="53"/>
  <c r="X127" i="53"/>
  <c r="X129" i="53"/>
  <c r="X131" i="53"/>
  <c r="X135" i="53"/>
  <c r="X139" i="53"/>
  <c r="X141" i="53"/>
  <c r="X143" i="53"/>
  <c r="X145" i="53"/>
  <c r="X151" i="53"/>
  <c r="X161" i="53"/>
  <c r="X163" i="53"/>
  <c r="X165" i="53"/>
  <c r="X169" i="53"/>
  <c r="X171" i="53"/>
  <c r="X175" i="53"/>
  <c r="X179" i="53"/>
  <c r="X181" i="53"/>
  <c r="X183" i="53"/>
  <c r="X195" i="53"/>
  <c r="X197" i="53"/>
  <c r="X199" i="53"/>
  <c r="B4" i="53"/>
  <c r="G4" i="53"/>
  <c r="M4" i="53"/>
  <c r="B6" i="53"/>
  <c r="E6" i="53"/>
  <c r="F6" i="53"/>
  <c r="H6" i="53"/>
  <c r="L6" i="53"/>
  <c r="G7" i="53"/>
  <c r="I7" i="53"/>
  <c r="T7" i="53"/>
  <c r="B10" i="53"/>
  <c r="G11" i="53"/>
  <c r="B12" i="53"/>
  <c r="H12" i="53"/>
  <c r="I12" i="53"/>
  <c r="D13" i="53"/>
  <c r="G13" i="53"/>
  <c r="I13" i="53"/>
  <c r="M13" i="53"/>
  <c r="N13" i="53"/>
  <c r="W13" i="53"/>
  <c r="B14" i="53"/>
  <c r="D14" i="53"/>
  <c r="O14" i="53"/>
  <c r="S14" i="53"/>
  <c r="D15" i="53"/>
  <c r="L15" i="53"/>
  <c r="U15" i="53"/>
  <c r="W15" i="53"/>
  <c r="F16" i="53"/>
  <c r="G16" i="53"/>
  <c r="R16" i="53"/>
  <c r="T16" i="53"/>
  <c r="U16" i="53"/>
  <c r="W16" i="53"/>
  <c r="E17" i="53"/>
  <c r="F17" i="53"/>
  <c r="H17" i="53"/>
  <c r="L17" i="53"/>
  <c r="B18" i="53"/>
  <c r="D18" i="53"/>
  <c r="K18" i="53"/>
  <c r="P18" i="53"/>
  <c r="U18" i="53"/>
  <c r="V18" i="53"/>
  <c r="W18" i="53"/>
  <c r="X18" i="53"/>
  <c r="L19" i="53"/>
  <c r="O19" i="53"/>
  <c r="B20" i="53"/>
  <c r="D20" i="53"/>
  <c r="B22" i="53"/>
  <c r="D22" i="53"/>
  <c r="E22" i="53"/>
  <c r="H22" i="53"/>
  <c r="L22" i="53"/>
  <c r="G23" i="53"/>
  <c r="J23" i="53"/>
  <c r="O23" i="53"/>
  <c r="B24" i="53"/>
  <c r="L24" i="53"/>
  <c r="O24" i="53"/>
  <c r="D25" i="53"/>
  <c r="S25" i="53"/>
  <c r="B26" i="53"/>
  <c r="D27" i="53"/>
  <c r="G27" i="53"/>
  <c r="B28" i="53"/>
  <c r="I28" i="53"/>
  <c r="N28" i="53"/>
  <c r="O28" i="53"/>
  <c r="S28" i="53"/>
  <c r="T28" i="53"/>
  <c r="V28" i="53"/>
  <c r="D29" i="53"/>
  <c r="N29" i="53"/>
  <c r="P29" i="53"/>
  <c r="U29" i="53"/>
  <c r="V29" i="53"/>
  <c r="W29" i="53"/>
  <c r="B30" i="53"/>
  <c r="D30" i="53"/>
  <c r="G30" i="53"/>
  <c r="D31" i="53"/>
  <c r="L31" i="53"/>
  <c r="M31" i="53"/>
  <c r="B32" i="53"/>
  <c r="D32" i="53"/>
  <c r="G32" i="53"/>
  <c r="I32" i="53"/>
  <c r="R32" i="53"/>
  <c r="T32" i="53"/>
  <c r="U32" i="53"/>
  <c r="W32" i="53"/>
  <c r="D33" i="53"/>
  <c r="E33" i="53"/>
  <c r="H33" i="53"/>
  <c r="L33" i="53"/>
  <c r="R33" i="53"/>
  <c r="U33" i="53"/>
  <c r="G34" i="53"/>
  <c r="N34" i="53"/>
  <c r="U34" i="53"/>
  <c r="V34" i="53"/>
  <c r="W34" i="53"/>
  <c r="E35" i="53"/>
  <c r="J35" i="53"/>
  <c r="L35" i="53"/>
  <c r="B36" i="53"/>
  <c r="D36" i="53"/>
  <c r="G36" i="53"/>
  <c r="M36" i="53"/>
  <c r="R36" i="53"/>
  <c r="T36" i="53"/>
  <c r="U36" i="53"/>
  <c r="W36" i="53"/>
  <c r="O37" i="53"/>
  <c r="T37" i="53"/>
  <c r="B38" i="53"/>
  <c r="D38" i="53"/>
  <c r="F38" i="53"/>
  <c r="H38" i="53"/>
  <c r="W38" i="53"/>
  <c r="G39" i="53"/>
  <c r="I39" i="53"/>
  <c r="O39" i="53"/>
  <c r="V39" i="53"/>
  <c r="B40" i="53"/>
  <c r="E40" i="53"/>
  <c r="I40" i="53"/>
  <c r="L40" i="53"/>
  <c r="O40" i="53"/>
  <c r="D41" i="53"/>
  <c r="B42" i="53"/>
  <c r="K42" i="53"/>
  <c r="D43" i="53"/>
  <c r="G43" i="53"/>
  <c r="B44" i="53"/>
  <c r="F44" i="53"/>
  <c r="I44" i="53"/>
  <c r="O44" i="53"/>
  <c r="D45" i="53"/>
  <c r="G45" i="53"/>
  <c r="N45" i="53"/>
  <c r="B46" i="53"/>
  <c r="D46" i="53"/>
  <c r="G46" i="53"/>
  <c r="K46" i="53"/>
  <c r="S46" i="53"/>
  <c r="L47" i="53"/>
  <c r="M47" i="53"/>
  <c r="U47" i="53"/>
  <c r="W47" i="53"/>
  <c r="B48" i="53"/>
  <c r="D48" i="53"/>
  <c r="G48" i="53"/>
  <c r="D49" i="53"/>
  <c r="B50" i="53"/>
  <c r="D50" i="53"/>
  <c r="G50" i="53"/>
  <c r="N50" i="53"/>
  <c r="L51" i="53"/>
  <c r="B52" i="53"/>
  <c r="D52" i="53"/>
  <c r="L52" i="53"/>
  <c r="M52" i="53"/>
  <c r="T52" i="53"/>
  <c r="W52" i="53"/>
  <c r="T53" i="53"/>
  <c r="B54" i="53"/>
  <c r="D54" i="53"/>
  <c r="E54" i="53"/>
  <c r="H54" i="53"/>
  <c r="L54" i="53"/>
  <c r="R54" i="53"/>
  <c r="I55" i="53"/>
  <c r="O55" i="53"/>
  <c r="S55" i="53"/>
  <c r="T55" i="53"/>
  <c r="V55" i="53"/>
  <c r="B56" i="53"/>
  <c r="F56" i="53"/>
  <c r="D57" i="53"/>
  <c r="B58" i="53"/>
  <c r="D59" i="53"/>
  <c r="G59" i="53"/>
  <c r="R59" i="53"/>
  <c r="W59" i="53"/>
  <c r="B60" i="53"/>
  <c r="D60" i="53"/>
  <c r="I60" i="53"/>
  <c r="O60" i="53"/>
  <c r="S60" i="53"/>
  <c r="T60" i="53"/>
  <c r="V60" i="53"/>
  <c r="D61" i="53"/>
  <c r="G61" i="53"/>
  <c r="N61" i="53"/>
  <c r="R61" i="53"/>
  <c r="U61" i="53"/>
  <c r="V61" i="53"/>
  <c r="W61" i="53"/>
  <c r="X61" i="53"/>
  <c r="B62" i="53"/>
  <c r="D62" i="53"/>
  <c r="O62" i="53"/>
  <c r="S62" i="53"/>
  <c r="D63" i="53"/>
  <c r="L63" i="53"/>
  <c r="R63" i="53"/>
  <c r="B64" i="53"/>
  <c r="D64" i="53"/>
  <c r="F64" i="53"/>
  <c r="G64" i="53"/>
  <c r="R64" i="53"/>
  <c r="D65" i="53"/>
  <c r="H65" i="53"/>
  <c r="R65" i="53"/>
  <c r="G66" i="53"/>
  <c r="U66" i="53"/>
  <c r="V66" i="53"/>
  <c r="H68" i="53"/>
  <c r="L68" i="53"/>
  <c r="M68" i="53"/>
  <c r="R68" i="53"/>
  <c r="E70" i="53"/>
  <c r="F70" i="53"/>
  <c r="H70" i="53"/>
  <c r="L70" i="53"/>
  <c r="R70" i="53"/>
  <c r="I71" i="53"/>
  <c r="O71" i="53"/>
  <c r="T71" i="53"/>
  <c r="L72" i="53"/>
  <c r="K74" i="53"/>
  <c r="T74" i="53"/>
  <c r="V74" i="53"/>
  <c r="E75" i="53"/>
  <c r="G75" i="53"/>
  <c r="R75" i="53"/>
  <c r="I76" i="53"/>
  <c r="O76" i="53"/>
  <c r="T76" i="53"/>
  <c r="G77" i="53"/>
  <c r="P77" i="53"/>
  <c r="O78" i="53"/>
  <c r="L79" i="53"/>
  <c r="G80" i="53"/>
  <c r="I80" i="53"/>
  <c r="R80" i="53"/>
  <c r="U80" i="53"/>
  <c r="H81" i="53"/>
  <c r="L81" i="53"/>
  <c r="R81" i="53"/>
  <c r="G82" i="53"/>
  <c r="I82" i="53"/>
  <c r="N82" i="53"/>
  <c r="S82" i="53"/>
  <c r="U82" i="53"/>
  <c r="V82" i="53"/>
  <c r="W82" i="53"/>
  <c r="X82" i="53"/>
  <c r="J83" i="53"/>
  <c r="L83" i="53"/>
  <c r="O83" i="53"/>
  <c r="L84" i="53"/>
  <c r="N85" i="53"/>
  <c r="E86" i="53"/>
  <c r="H86" i="53"/>
  <c r="L86" i="53"/>
  <c r="R86" i="53"/>
  <c r="U86" i="53"/>
  <c r="I87" i="53"/>
  <c r="O87" i="53"/>
  <c r="T87" i="53"/>
  <c r="V87" i="53"/>
  <c r="L88" i="53"/>
  <c r="K89" i="53"/>
  <c r="O89" i="53"/>
  <c r="V89" i="53"/>
  <c r="K90" i="53"/>
  <c r="T90" i="53"/>
  <c r="V90" i="53"/>
  <c r="G91" i="53"/>
  <c r="U91" i="53"/>
  <c r="I92" i="53"/>
  <c r="J92" i="53"/>
  <c r="V92" i="53"/>
  <c r="G93" i="53"/>
  <c r="N93" i="53"/>
  <c r="U93" i="53"/>
  <c r="V93" i="53"/>
  <c r="W93" i="53"/>
  <c r="G94" i="53"/>
  <c r="L95" i="53"/>
  <c r="R95" i="53"/>
  <c r="U95" i="53"/>
  <c r="G96" i="53"/>
  <c r="R96" i="53"/>
  <c r="T96" i="53"/>
  <c r="U96" i="53"/>
  <c r="V96" i="53"/>
  <c r="W96" i="53"/>
  <c r="E97" i="53"/>
  <c r="F97" i="53"/>
  <c r="H97" i="53"/>
  <c r="L97" i="53"/>
  <c r="R97" i="53"/>
  <c r="N98" i="53"/>
  <c r="U98" i="53"/>
  <c r="L99" i="53"/>
  <c r="Y101" i="53"/>
  <c r="E102" i="53"/>
  <c r="H102" i="53"/>
  <c r="L102" i="53"/>
  <c r="R102" i="53"/>
  <c r="I103" i="53"/>
  <c r="O103" i="53"/>
  <c r="T103" i="53"/>
  <c r="V103" i="53"/>
  <c r="E104" i="53"/>
  <c r="J104" i="53"/>
  <c r="L104" i="53"/>
  <c r="G105" i="53"/>
  <c r="O105" i="53"/>
  <c r="N106" i="53"/>
  <c r="S106" i="53"/>
  <c r="T106" i="53"/>
  <c r="G107" i="53"/>
  <c r="T107" i="53"/>
  <c r="I108" i="53"/>
  <c r="J108" i="53"/>
  <c r="T108" i="53"/>
  <c r="V108" i="53"/>
  <c r="W108" i="53"/>
  <c r="F109" i="53"/>
  <c r="N109" i="53"/>
  <c r="P109" i="53"/>
  <c r="U109" i="53"/>
  <c r="V109" i="53"/>
  <c r="W109" i="53"/>
  <c r="S110" i="53"/>
  <c r="L111" i="53"/>
  <c r="R111" i="53"/>
  <c r="G112" i="53"/>
  <c r="U112" i="53"/>
  <c r="E113" i="53"/>
  <c r="G113" i="53"/>
  <c r="H113" i="53"/>
  <c r="L113" i="53"/>
  <c r="G114" i="53"/>
  <c r="U114" i="53"/>
  <c r="W114" i="53"/>
  <c r="I115" i="53"/>
  <c r="J115" i="53"/>
  <c r="L115" i="53"/>
  <c r="L116" i="53"/>
  <c r="M116" i="53"/>
  <c r="R116" i="53"/>
  <c r="U116" i="53"/>
  <c r="T117" i="53"/>
  <c r="E118" i="53"/>
  <c r="F118" i="53"/>
  <c r="H118" i="53"/>
  <c r="K118" i="53"/>
  <c r="L118" i="53"/>
  <c r="R118" i="53"/>
  <c r="W118" i="53"/>
  <c r="O119" i="53"/>
  <c r="S119" i="53"/>
  <c r="T119" i="53"/>
  <c r="V119" i="53"/>
  <c r="L120" i="53"/>
  <c r="R120" i="53"/>
  <c r="O121" i="53"/>
  <c r="T122" i="53"/>
  <c r="V122" i="53"/>
  <c r="F123" i="53"/>
  <c r="G123" i="53"/>
  <c r="R123" i="53"/>
  <c r="G124" i="53"/>
  <c r="I124" i="53"/>
  <c r="J124" i="53"/>
  <c r="N124" i="53"/>
  <c r="O124" i="53"/>
  <c r="T124" i="53"/>
  <c r="V124" i="53"/>
  <c r="F125" i="53"/>
  <c r="G125" i="53"/>
  <c r="I125" i="53"/>
  <c r="U125" i="53"/>
  <c r="V125" i="53"/>
  <c r="W125" i="53"/>
  <c r="G126" i="53"/>
  <c r="O126" i="53"/>
  <c r="S126" i="53"/>
  <c r="L127" i="53"/>
  <c r="U127" i="53"/>
  <c r="E128" i="53"/>
  <c r="G128" i="53"/>
  <c r="R128" i="53"/>
  <c r="S128" i="53"/>
  <c r="W128" i="53"/>
  <c r="E129" i="53"/>
  <c r="H129" i="53"/>
  <c r="L129" i="53"/>
  <c r="R129" i="53"/>
  <c r="W129" i="53"/>
  <c r="G130" i="53"/>
  <c r="I130" i="53"/>
  <c r="N130" i="53"/>
  <c r="V130" i="53"/>
  <c r="J131" i="53"/>
  <c r="L131" i="53"/>
  <c r="L132" i="53"/>
  <c r="R132" i="53"/>
  <c r="U132" i="53"/>
  <c r="W132" i="53"/>
  <c r="T133" i="53"/>
  <c r="E134" i="53"/>
  <c r="F134" i="53"/>
  <c r="H134" i="53"/>
  <c r="L134" i="53"/>
  <c r="P134" i="53"/>
  <c r="R134" i="53"/>
  <c r="I135" i="53"/>
  <c r="O135" i="53"/>
  <c r="J136" i="53"/>
  <c r="L136" i="53"/>
  <c r="O136" i="53"/>
  <c r="U137" i="53"/>
  <c r="G139" i="53"/>
  <c r="R139" i="53"/>
  <c r="S139" i="53"/>
  <c r="W139" i="53"/>
  <c r="I140" i="53"/>
  <c r="J140" i="53"/>
  <c r="O140" i="53"/>
  <c r="V140" i="53"/>
  <c r="G141" i="53"/>
  <c r="U141" i="53"/>
  <c r="V141" i="53"/>
  <c r="W141" i="53"/>
  <c r="S142" i="53"/>
  <c r="L143" i="53"/>
  <c r="M143" i="53"/>
  <c r="N143" i="53"/>
  <c r="R143" i="53"/>
  <c r="U143" i="53"/>
  <c r="W143" i="53"/>
  <c r="G144" i="53"/>
  <c r="R144" i="53"/>
  <c r="S144" i="53"/>
  <c r="U144" i="53"/>
  <c r="W144" i="53"/>
  <c r="H145" i="53"/>
  <c r="L145" i="53"/>
  <c r="G146" i="53"/>
  <c r="U146" i="53"/>
  <c r="V146" i="53"/>
  <c r="W146" i="53"/>
  <c r="X146" i="53"/>
  <c r="J147" i="53"/>
  <c r="L147" i="53"/>
  <c r="O147" i="53"/>
  <c r="L148" i="53"/>
  <c r="U148" i="53"/>
  <c r="T149" i="53"/>
  <c r="E150" i="53"/>
  <c r="F150" i="53"/>
  <c r="H150" i="53"/>
  <c r="L150" i="53"/>
  <c r="O151" i="53"/>
  <c r="S151" i="53"/>
  <c r="V151" i="53"/>
  <c r="J152" i="53"/>
  <c r="L152" i="53"/>
  <c r="O152" i="53"/>
  <c r="Q152" i="53"/>
  <c r="K153" i="53"/>
  <c r="O153" i="53"/>
  <c r="E154" i="53"/>
  <c r="G155" i="53"/>
  <c r="R155" i="53"/>
  <c r="V155" i="53"/>
  <c r="G156" i="53"/>
  <c r="I156" i="53"/>
  <c r="J156" i="53"/>
  <c r="O156" i="53"/>
  <c r="S156" i="53"/>
  <c r="V156" i="53"/>
  <c r="G157" i="53"/>
  <c r="N157" i="53"/>
  <c r="K158" i="53"/>
  <c r="S158" i="53"/>
  <c r="M159" i="53"/>
  <c r="U159" i="53"/>
  <c r="G160" i="53"/>
  <c r="R160" i="53"/>
  <c r="W160" i="53"/>
  <c r="H161" i="53"/>
  <c r="G162" i="53"/>
  <c r="N162" i="53"/>
  <c r="P162" i="53"/>
  <c r="S162" i="53"/>
  <c r="U162" i="53"/>
  <c r="V162" i="53"/>
  <c r="W162" i="53"/>
  <c r="X162" i="53"/>
  <c r="L163" i="53"/>
  <c r="O163" i="53"/>
  <c r="L164" i="53"/>
  <c r="U164" i="53"/>
  <c r="W164" i="53"/>
  <c r="X164" i="53"/>
  <c r="E165" i="53"/>
  <c r="E166" i="53"/>
  <c r="H166" i="53"/>
  <c r="L166" i="53"/>
  <c r="R166" i="53"/>
  <c r="O167" i="53"/>
  <c r="E168" i="53"/>
  <c r="L168" i="53"/>
  <c r="E170" i="53"/>
  <c r="T170" i="53"/>
  <c r="V170" i="53"/>
  <c r="G171" i="53"/>
  <c r="R171" i="53"/>
  <c r="W171" i="53"/>
  <c r="I172" i="53"/>
  <c r="O172" i="53"/>
  <c r="S172" i="53"/>
  <c r="T172" i="53"/>
  <c r="U172" i="53"/>
  <c r="V172" i="53"/>
  <c r="X172" i="53"/>
  <c r="F173" i="53"/>
  <c r="G173" i="53"/>
  <c r="I173" i="53"/>
  <c r="N173" i="53"/>
  <c r="U173" i="53"/>
  <c r="V173" i="53"/>
  <c r="W173" i="53"/>
  <c r="X173" i="53"/>
  <c r="O174" i="53"/>
  <c r="S174" i="53"/>
  <c r="L175" i="53"/>
  <c r="M175" i="53"/>
  <c r="U175" i="53"/>
  <c r="I176" i="53"/>
  <c r="R176" i="53"/>
  <c r="W176" i="53"/>
  <c r="E177" i="53"/>
  <c r="H177" i="53"/>
  <c r="L177" i="53"/>
  <c r="R177" i="53"/>
  <c r="X177" i="53"/>
  <c r="G178" i="53"/>
  <c r="I178" i="53"/>
  <c r="P178" i="53"/>
  <c r="U178" i="53"/>
  <c r="W178" i="53"/>
  <c r="X178" i="53"/>
  <c r="E179" i="53"/>
  <c r="L179" i="53"/>
  <c r="L180" i="53"/>
  <c r="M180" i="53"/>
  <c r="R180" i="53"/>
  <c r="T180" i="53"/>
  <c r="W180" i="53"/>
  <c r="X180" i="53"/>
  <c r="E181" i="53"/>
  <c r="T181" i="53"/>
  <c r="E182" i="53"/>
  <c r="K182" i="53"/>
  <c r="L182" i="53"/>
  <c r="R182" i="53"/>
  <c r="G183" i="53"/>
  <c r="I183" i="53"/>
  <c r="O183" i="53"/>
  <c r="V183" i="53"/>
  <c r="F184" i="53"/>
  <c r="J184" i="53"/>
  <c r="L184" i="53"/>
  <c r="O185" i="53"/>
  <c r="E186" i="53"/>
  <c r="V186" i="53"/>
  <c r="G187" i="53"/>
  <c r="U187" i="53"/>
  <c r="W187" i="53"/>
  <c r="G188" i="53"/>
  <c r="I188" i="53"/>
  <c r="O188" i="53"/>
  <c r="S188" i="53"/>
  <c r="V188" i="53"/>
  <c r="G189" i="53"/>
  <c r="I189" i="53"/>
  <c r="N189" i="53"/>
  <c r="P189" i="53"/>
  <c r="U189" i="53"/>
  <c r="O190" i="53"/>
  <c r="S190" i="53"/>
  <c r="H191" i="53"/>
  <c r="L191" i="53"/>
  <c r="M191" i="53"/>
  <c r="R191" i="53"/>
  <c r="U191" i="53"/>
  <c r="X191" i="53"/>
  <c r="G192" i="53"/>
  <c r="R192" i="53"/>
  <c r="S192" i="53"/>
  <c r="T192" i="53"/>
  <c r="U192" i="53"/>
  <c r="W192" i="53"/>
  <c r="H193" i="53"/>
  <c r="L193" i="53"/>
  <c r="X193" i="53"/>
  <c r="G194" i="53"/>
  <c r="N194" i="53"/>
  <c r="P194" i="53"/>
  <c r="S194" i="53"/>
  <c r="U194" i="53"/>
  <c r="V194" i="53"/>
  <c r="W194" i="53"/>
  <c r="X194" i="53"/>
  <c r="E195" i="53"/>
  <c r="H195" i="53"/>
  <c r="J195" i="53"/>
  <c r="L195" i="53"/>
  <c r="O195" i="53"/>
  <c r="L196" i="53"/>
  <c r="R196" i="53"/>
  <c r="U196" i="53"/>
  <c r="E197" i="53"/>
  <c r="K197" i="53"/>
  <c r="T197" i="53"/>
  <c r="E198" i="53"/>
  <c r="H198" i="53"/>
  <c r="L198" i="53"/>
  <c r="R198" i="53"/>
  <c r="U198" i="53"/>
  <c r="I199" i="53"/>
  <c r="O199" i="53"/>
  <c r="U199" i="53"/>
  <c r="V199" i="53"/>
  <c r="P158" i="53"/>
  <c r="Q31" i="53"/>
  <c r="Q22" i="53"/>
  <c r="Q166" i="53"/>
  <c r="Q59" i="53"/>
  <c r="Q47" i="53"/>
  <c r="Q52" i="53"/>
  <c r="Q102" i="53"/>
  <c r="Q132" i="53"/>
  <c r="Q196" i="53"/>
  <c r="Q180" i="53"/>
  <c r="Q68" i="53"/>
  <c r="I40" i="38" l="1"/>
  <c r="I40" i="39" s="1"/>
  <c r="I47" i="37"/>
  <c r="H40" i="35"/>
  <c r="H46" i="34"/>
  <c r="E39" i="33"/>
  <c r="I41" i="37"/>
  <c r="I39" i="38"/>
  <c r="H41" i="34"/>
  <c r="H39" i="35"/>
  <c r="X147" i="53"/>
  <c r="E7" i="53"/>
  <c r="E5" i="53"/>
  <c r="E10" i="53"/>
  <c r="E4" i="53"/>
  <c r="E9" i="53"/>
  <c r="E11" i="53"/>
  <c r="E69" i="53"/>
  <c r="E74" i="53"/>
  <c r="E37" i="53"/>
  <c r="E26" i="53"/>
  <c r="E149" i="53"/>
  <c r="E85" i="53"/>
  <c r="E90" i="53"/>
  <c r="E42" i="53"/>
  <c r="D35" i="53"/>
  <c r="E8" i="53"/>
  <c r="D34" i="53"/>
  <c r="X7" i="53"/>
  <c r="X6" i="53"/>
  <c r="W6" i="53"/>
  <c r="V127" i="53"/>
  <c r="V47" i="53"/>
  <c r="V6" i="53"/>
  <c r="U142" i="53"/>
  <c r="U60" i="53"/>
  <c r="U7" i="53"/>
  <c r="U6" i="53"/>
  <c r="U110" i="53"/>
  <c r="T123" i="53"/>
  <c r="S122" i="53"/>
  <c r="S42" i="53"/>
  <c r="S6" i="53"/>
  <c r="S7" i="53"/>
  <c r="R193" i="53"/>
  <c r="R145" i="53"/>
  <c r="R183" i="53"/>
  <c r="R6" i="53"/>
  <c r="R7" i="53"/>
  <c r="R55" i="53"/>
  <c r="Q7" i="53"/>
  <c r="Q6" i="53"/>
  <c r="P7" i="53"/>
  <c r="P6" i="53"/>
  <c r="O7" i="53"/>
  <c r="O95" i="53"/>
  <c r="O6" i="53"/>
  <c r="N7" i="53"/>
  <c r="M6" i="53"/>
  <c r="M7" i="53"/>
  <c r="L7" i="53"/>
  <c r="L169" i="53"/>
  <c r="L89" i="53"/>
  <c r="K7" i="53"/>
  <c r="J6" i="53"/>
  <c r="H7" i="53"/>
  <c r="E72" i="53"/>
  <c r="E83" i="53"/>
  <c r="E95" i="53"/>
  <c r="E94" i="53"/>
  <c r="E133" i="53"/>
  <c r="E145" i="53"/>
  <c r="E79" i="53"/>
  <c r="E78" i="53"/>
  <c r="E56" i="53"/>
  <c r="E57" i="53"/>
  <c r="E19" i="53"/>
  <c r="E120" i="53"/>
  <c r="E121" i="53"/>
  <c r="E12" i="53"/>
  <c r="E111" i="53"/>
  <c r="E110" i="53"/>
  <c r="E47" i="53"/>
  <c r="E46" i="53"/>
  <c r="E76" i="53"/>
  <c r="E38" i="53"/>
  <c r="E53" i="53"/>
  <c r="E63" i="53"/>
  <c r="E62" i="53"/>
  <c r="E92" i="53"/>
  <c r="E106" i="53"/>
  <c r="E108" i="53"/>
  <c r="E122" i="53"/>
  <c r="E105" i="53"/>
  <c r="E31" i="53"/>
  <c r="E30" i="53"/>
  <c r="E88" i="53"/>
  <c r="E89" i="53"/>
  <c r="E143" i="53"/>
  <c r="E142" i="53"/>
  <c r="E49" i="53"/>
  <c r="E48" i="53"/>
  <c r="E73" i="53"/>
  <c r="E137" i="53"/>
  <c r="E67" i="53"/>
  <c r="E64" i="53"/>
  <c r="E41" i="53"/>
  <c r="E58" i="53"/>
  <c r="E152" i="53"/>
  <c r="E153" i="53"/>
  <c r="E140" i="53"/>
  <c r="E161" i="53"/>
  <c r="E160" i="53"/>
  <c r="E81" i="53"/>
  <c r="E80" i="53"/>
  <c r="E21" i="53"/>
  <c r="E138" i="53"/>
  <c r="E124" i="53"/>
  <c r="E24" i="53"/>
  <c r="E25" i="53"/>
  <c r="E127" i="53"/>
  <c r="E117" i="53"/>
  <c r="E15" i="53"/>
  <c r="X156" i="53"/>
  <c r="X167" i="53"/>
  <c r="X153" i="53"/>
  <c r="V67" i="53"/>
  <c r="V38" i="53"/>
  <c r="U99" i="53"/>
  <c r="U120" i="53"/>
  <c r="U195" i="53"/>
  <c r="U35" i="53"/>
  <c r="U179" i="53"/>
  <c r="U147" i="53"/>
  <c r="U163" i="53"/>
  <c r="U67" i="53"/>
  <c r="U83" i="53"/>
  <c r="U19" i="53"/>
  <c r="U115" i="53"/>
  <c r="Q88" i="53"/>
  <c r="P159" i="53"/>
  <c r="H69" i="53"/>
  <c r="G165" i="53"/>
  <c r="E65" i="53"/>
  <c r="X196" i="53"/>
  <c r="X137" i="53"/>
  <c r="X125" i="53"/>
  <c r="X121" i="53"/>
  <c r="X119" i="53"/>
  <c r="X111" i="53"/>
  <c r="X109" i="53"/>
  <c r="X93" i="53"/>
  <c r="X57" i="53"/>
  <c r="X34" i="53"/>
  <c r="X189" i="53"/>
  <c r="X66" i="53"/>
  <c r="X45" i="53"/>
  <c r="C36" i="51"/>
  <c r="X50" i="53"/>
  <c r="W191" i="53"/>
  <c r="W33" i="53"/>
  <c r="W111" i="53"/>
  <c r="W193" i="53"/>
  <c r="W97" i="53"/>
  <c r="W161" i="53"/>
  <c r="W80" i="53"/>
  <c r="W71" i="53"/>
  <c r="W127" i="53"/>
  <c r="W10" i="53"/>
  <c r="W189" i="53"/>
  <c r="W23" i="53"/>
  <c r="V135" i="53"/>
  <c r="V35" i="53"/>
  <c r="V99" i="53"/>
  <c r="V195" i="53"/>
  <c r="V147" i="53"/>
  <c r="V115" i="53"/>
  <c r="V179" i="53"/>
  <c r="V4" i="53"/>
  <c r="V71" i="53"/>
  <c r="V196" i="53"/>
  <c r="V180" i="53"/>
  <c r="V102" i="53"/>
  <c r="V79" i="53"/>
  <c r="V23" i="53"/>
  <c r="V73" i="53"/>
  <c r="V50" i="53"/>
  <c r="V7" i="53"/>
  <c r="C36" i="49"/>
  <c r="U126" i="53"/>
  <c r="U128" i="53"/>
  <c r="U64" i="53"/>
  <c r="U160" i="53"/>
  <c r="U176" i="53"/>
  <c r="U94" i="53"/>
  <c r="U157" i="53"/>
  <c r="U45" i="53"/>
  <c r="U40" i="53"/>
  <c r="U48" i="53"/>
  <c r="U76" i="53"/>
  <c r="U188" i="53"/>
  <c r="T17" i="53"/>
  <c r="T97" i="53"/>
  <c r="T152" i="53"/>
  <c r="T10" i="53"/>
  <c r="T26" i="53"/>
  <c r="T12" i="53"/>
  <c r="T81" i="53"/>
  <c r="T42" i="53"/>
  <c r="T138" i="53"/>
  <c r="T157" i="53"/>
  <c r="S171" i="53"/>
  <c r="S91" i="53"/>
  <c r="S36" i="53"/>
  <c r="S129" i="53"/>
  <c r="S38" i="53"/>
  <c r="S49" i="53"/>
  <c r="S58" i="53"/>
  <c r="S57" i="53"/>
  <c r="S164" i="53"/>
  <c r="S68" i="53"/>
  <c r="S52" i="53"/>
  <c r="S180" i="53"/>
  <c r="S148" i="53"/>
  <c r="S132" i="53"/>
  <c r="S196" i="53"/>
  <c r="S4" i="53"/>
  <c r="S84" i="53"/>
  <c r="S20" i="53"/>
  <c r="R135" i="53"/>
  <c r="R167" i="53"/>
  <c r="R87" i="53"/>
  <c r="R199" i="53"/>
  <c r="R138" i="53"/>
  <c r="R107" i="53"/>
  <c r="R42" i="53"/>
  <c r="R45" i="53"/>
  <c r="R38" i="53"/>
  <c r="R103" i="53"/>
  <c r="R23" i="53"/>
  <c r="R89" i="53"/>
  <c r="R25" i="53"/>
  <c r="R73" i="53"/>
  <c r="R153" i="53"/>
  <c r="Q45" i="53"/>
  <c r="Q141" i="53"/>
  <c r="Q109" i="53"/>
  <c r="Q25" i="53"/>
  <c r="Q190" i="53"/>
  <c r="Q126" i="53"/>
  <c r="Q5" i="53"/>
  <c r="Q64" i="53"/>
  <c r="Q30" i="53"/>
  <c r="P37" i="53"/>
  <c r="P133" i="53"/>
  <c r="O61" i="53"/>
  <c r="O93" i="53"/>
  <c r="C36" i="42"/>
  <c r="O3" i="53"/>
  <c r="O182" i="53"/>
  <c r="O141" i="53"/>
  <c r="O189" i="53"/>
  <c r="O63" i="53"/>
  <c r="O127" i="53"/>
  <c r="O4" i="53"/>
  <c r="M95" i="53"/>
  <c r="M136" i="53"/>
  <c r="M152" i="53"/>
  <c r="M56" i="53"/>
  <c r="M173" i="53"/>
  <c r="M104" i="53"/>
  <c r="M24" i="53"/>
  <c r="M129" i="53"/>
  <c r="M81" i="53"/>
  <c r="M113" i="53"/>
  <c r="C36" i="40"/>
  <c r="L93" i="53"/>
  <c r="L117" i="53"/>
  <c r="L13" i="53"/>
  <c r="L25" i="53"/>
  <c r="L157" i="53"/>
  <c r="C36" i="39"/>
  <c r="L75" i="53"/>
  <c r="K196" i="53"/>
  <c r="K171" i="53"/>
  <c r="J7" i="53"/>
  <c r="J176" i="53"/>
  <c r="J160" i="53"/>
  <c r="J39" i="53"/>
  <c r="J41" i="53"/>
  <c r="J105" i="53"/>
  <c r="I77" i="53"/>
  <c r="I45" i="53"/>
  <c r="I29" i="53"/>
  <c r="I109" i="53"/>
  <c r="H66" i="53"/>
  <c r="H183" i="53"/>
  <c r="H144" i="53"/>
  <c r="H75" i="53"/>
  <c r="H48" i="53"/>
  <c r="H199" i="53"/>
  <c r="G85" i="53"/>
  <c r="G37" i="53"/>
  <c r="G26" i="53"/>
  <c r="G133" i="53"/>
  <c r="G42" i="53"/>
  <c r="G10" i="53"/>
  <c r="G117" i="53"/>
  <c r="G53" i="53"/>
  <c r="G170" i="53"/>
  <c r="G129" i="53"/>
  <c r="G197" i="53"/>
  <c r="G21" i="53"/>
  <c r="G181" i="53"/>
  <c r="G5" i="53"/>
  <c r="C36" i="34"/>
  <c r="G49" i="53"/>
  <c r="G17" i="53"/>
  <c r="G97" i="53"/>
  <c r="F95" i="53"/>
  <c r="F48" i="53"/>
  <c r="F31" i="53"/>
  <c r="F15" i="53"/>
  <c r="F159" i="53"/>
  <c r="F127" i="53"/>
  <c r="F157" i="53"/>
  <c r="F91" i="53"/>
  <c r="E16" i="53"/>
  <c r="E144" i="53"/>
  <c r="E112" i="53"/>
  <c r="E84" i="53"/>
  <c r="E20" i="53"/>
  <c r="E114" i="53"/>
  <c r="E146" i="53"/>
  <c r="E141" i="53"/>
  <c r="E45" i="53"/>
  <c r="E18" i="53"/>
  <c r="E66" i="53"/>
  <c r="E194" i="53"/>
  <c r="E171" i="53"/>
  <c r="E96" i="53"/>
  <c r="E91" i="53"/>
  <c r="E36" i="53"/>
  <c r="E32" i="53"/>
  <c r="E109" i="53"/>
  <c r="E43" i="53"/>
  <c r="E130" i="53"/>
  <c r="E107" i="53"/>
  <c r="E123" i="53"/>
  <c r="E27" i="53"/>
  <c r="E68" i="53"/>
  <c r="E164" i="53"/>
  <c r="E139" i="53"/>
  <c r="E173" i="53"/>
  <c r="E157" i="53"/>
  <c r="E77" i="53"/>
  <c r="E13" i="53"/>
  <c r="E98" i="53"/>
  <c r="E189" i="53"/>
  <c r="E162" i="53"/>
  <c r="E155" i="53"/>
  <c r="E187" i="53"/>
  <c r="E50" i="53"/>
  <c r="E192" i="53"/>
  <c r="E34" i="53"/>
  <c r="E61" i="53"/>
  <c r="E82" i="53"/>
  <c r="E29" i="53"/>
  <c r="E93" i="53"/>
  <c r="E125" i="53"/>
  <c r="E178" i="53"/>
  <c r="E59" i="53"/>
  <c r="E176" i="53"/>
  <c r="C36" i="32"/>
  <c r="C39" i="31"/>
  <c r="E119" i="53"/>
  <c r="E135" i="53"/>
  <c r="E199" i="53"/>
  <c r="E44" i="53"/>
  <c r="E39" i="53"/>
  <c r="E60" i="53"/>
  <c r="E55" i="53"/>
  <c r="X176" i="53"/>
  <c r="X96" i="53"/>
  <c r="X123" i="53"/>
  <c r="X144" i="53"/>
  <c r="X25" i="53"/>
  <c r="X80" i="53"/>
  <c r="X187" i="53"/>
  <c r="Q37" i="53"/>
  <c r="C36" i="37"/>
  <c r="Q41" i="53"/>
  <c r="P149" i="53"/>
  <c r="G40" i="31"/>
  <c r="G40" i="32" s="1"/>
  <c r="Q29" i="53"/>
  <c r="Q105" i="53"/>
  <c r="Q69" i="53"/>
  <c r="Q26" i="53"/>
  <c r="C36" i="44"/>
  <c r="Q74" i="53"/>
  <c r="Q198" i="53"/>
  <c r="P52" i="53"/>
  <c r="P12" i="53"/>
  <c r="P24" i="53"/>
  <c r="P187" i="53"/>
  <c r="P176" i="53"/>
  <c r="P152" i="53"/>
  <c r="P11" i="53"/>
  <c r="P143" i="53"/>
  <c r="P34" i="53"/>
  <c r="P118" i="53"/>
  <c r="C36" i="43"/>
  <c r="P156" i="53"/>
  <c r="O106" i="53"/>
  <c r="O21" i="53"/>
  <c r="O171" i="53"/>
  <c r="O131" i="53"/>
  <c r="O123" i="53"/>
  <c r="O99" i="53"/>
  <c r="O80" i="53"/>
  <c r="O57" i="53"/>
  <c r="O32" i="53"/>
  <c r="O133" i="53"/>
  <c r="O69" i="53"/>
  <c r="O67" i="53"/>
  <c r="O46" i="53"/>
  <c r="O10" i="53"/>
  <c r="O184" i="53"/>
  <c r="O169" i="53"/>
  <c r="O137" i="53"/>
  <c r="O43" i="53"/>
  <c r="O179" i="53"/>
  <c r="O176" i="53"/>
  <c r="O160" i="53"/>
  <c r="O74" i="53"/>
  <c r="O41" i="53"/>
  <c r="O25" i="53"/>
  <c r="N188" i="53"/>
  <c r="N81" i="53"/>
  <c r="N76" i="53"/>
  <c r="N154" i="53"/>
  <c r="N138" i="53"/>
  <c r="N31" i="53"/>
  <c r="N12" i="53"/>
  <c r="N170" i="53"/>
  <c r="N92" i="53"/>
  <c r="N60" i="53"/>
  <c r="N42" i="53"/>
  <c r="N20" i="53"/>
  <c r="N10" i="53"/>
  <c r="N108" i="53"/>
  <c r="N156" i="53"/>
  <c r="N90" i="53"/>
  <c r="N69" i="53"/>
  <c r="N37" i="53"/>
  <c r="N129" i="53"/>
  <c r="N172" i="53"/>
  <c r="Y172" i="53" s="1"/>
  <c r="M151" i="53"/>
  <c r="M98" i="53"/>
  <c r="M149" i="53"/>
  <c r="M119" i="53"/>
  <c r="M82" i="53"/>
  <c r="M29" i="53"/>
  <c r="M194" i="53"/>
  <c r="M50" i="53"/>
  <c r="M162" i="53"/>
  <c r="M157" i="53"/>
  <c r="M139" i="53"/>
  <c r="M124" i="53"/>
  <c r="M76" i="53"/>
  <c r="M64" i="53"/>
  <c r="M42" i="53"/>
  <c r="M135" i="53"/>
  <c r="M66" i="53"/>
  <c r="M146" i="53"/>
  <c r="M34" i="53"/>
  <c r="M23" i="53"/>
  <c r="M21" i="53"/>
  <c r="M2" i="53"/>
  <c r="M114" i="53"/>
  <c r="M183" i="53"/>
  <c r="M178" i="53"/>
  <c r="M167" i="53"/>
  <c r="M144" i="53"/>
  <c r="M130" i="53"/>
  <c r="L194" i="53"/>
  <c r="L109" i="53"/>
  <c r="L77" i="53"/>
  <c r="L125" i="53"/>
  <c r="L178" i="53"/>
  <c r="L114" i="53"/>
  <c r="L189" i="53"/>
  <c r="L187" i="53"/>
  <c r="L123" i="53"/>
  <c r="L42" i="53"/>
  <c r="L29" i="53"/>
  <c r="L66" i="53"/>
  <c r="L45" i="53"/>
  <c r="L173" i="53"/>
  <c r="L162" i="53"/>
  <c r="L141" i="53"/>
  <c r="L82" i="53"/>
  <c r="L61" i="53"/>
  <c r="L146" i="53"/>
  <c r="L130" i="53"/>
  <c r="L98" i="53"/>
  <c r="L91" i="53"/>
  <c r="L59" i="53"/>
  <c r="L34" i="53"/>
  <c r="L27" i="53"/>
  <c r="K62" i="53"/>
  <c r="K174" i="53"/>
  <c r="K70" i="53"/>
  <c r="K57" i="53"/>
  <c r="K72" i="53"/>
  <c r="K119" i="53"/>
  <c r="K104" i="53"/>
  <c r="K25" i="53"/>
  <c r="K198" i="53"/>
  <c r="C36" i="38"/>
  <c r="K136" i="53"/>
  <c r="K6" i="53"/>
  <c r="J116" i="53"/>
  <c r="J98" i="53"/>
  <c r="J95" i="53"/>
  <c r="J82" i="53"/>
  <c r="J183" i="53"/>
  <c r="J178" i="53"/>
  <c r="J167" i="53"/>
  <c r="J151" i="53"/>
  <c r="J143" i="53"/>
  <c r="J87" i="53"/>
  <c r="J66" i="53"/>
  <c r="J28" i="53"/>
  <c r="J2" i="53"/>
  <c r="J146" i="53"/>
  <c r="J130" i="53"/>
  <c r="J55" i="53"/>
  <c r="J34" i="53"/>
  <c r="J128" i="53"/>
  <c r="J114" i="53"/>
  <c r="J103" i="53"/>
  <c r="J80" i="53"/>
  <c r="J60" i="53"/>
  <c r="J50" i="53"/>
  <c r="J44" i="53"/>
  <c r="J162" i="53"/>
  <c r="I170" i="53"/>
  <c r="I154" i="53"/>
  <c r="I122" i="53"/>
  <c r="I90" i="53"/>
  <c r="I42" i="53"/>
  <c r="H142" i="53"/>
  <c r="H78" i="53"/>
  <c r="H194" i="53"/>
  <c r="H126" i="53"/>
  <c r="H94" i="53"/>
  <c r="H36" i="53"/>
  <c r="H34" i="53"/>
  <c r="H180" i="53"/>
  <c r="H174" i="53"/>
  <c r="H84" i="53"/>
  <c r="H178" i="53"/>
  <c r="C36" i="35"/>
  <c r="H124" i="53"/>
  <c r="H30" i="53"/>
  <c r="G163" i="53"/>
  <c r="G115" i="53"/>
  <c r="G110" i="53"/>
  <c r="G140" i="53"/>
  <c r="G92" i="53"/>
  <c r="G60" i="53"/>
  <c r="G12" i="53"/>
  <c r="G179" i="53"/>
  <c r="G142" i="53"/>
  <c r="G70" i="53"/>
  <c r="G14" i="53"/>
  <c r="G174" i="53"/>
  <c r="G6" i="53"/>
  <c r="G166" i="53"/>
  <c r="G118" i="53"/>
  <c r="G65" i="53"/>
  <c r="G33" i="53"/>
  <c r="G22" i="53"/>
  <c r="F199" i="53"/>
  <c r="F40" i="53"/>
  <c r="F161" i="53"/>
  <c r="F42" i="53"/>
  <c r="F24" i="53"/>
  <c r="F12" i="53"/>
  <c r="F129" i="53"/>
  <c r="F106" i="53"/>
  <c r="F10" i="53"/>
  <c r="F58" i="53"/>
  <c r="F168" i="53"/>
  <c r="F166" i="53"/>
  <c r="F136" i="53"/>
  <c r="F104" i="53"/>
  <c r="F87" i="53"/>
  <c r="F74" i="53"/>
  <c r="F72" i="53"/>
  <c r="F186" i="53"/>
  <c r="F145" i="53"/>
  <c r="F113" i="53"/>
  <c r="E158" i="53"/>
  <c r="E163" i="53"/>
  <c r="E148" i="53"/>
  <c r="E147" i="53"/>
  <c r="E116" i="53"/>
  <c r="E115" i="53"/>
  <c r="E103" i="53"/>
  <c r="E99" i="53"/>
  <c r="E71" i="53"/>
  <c r="E14" i="53"/>
  <c r="E184" i="53"/>
  <c r="Y175" i="53"/>
  <c r="E131" i="53"/>
  <c r="E87" i="53"/>
  <c r="E52" i="53"/>
  <c r="E51" i="53"/>
  <c r="E28" i="53"/>
  <c r="E23" i="53"/>
  <c r="E126" i="53"/>
  <c r="E169" i="53"/>
  <c r="E167" i="53"/>
  <c r="E132" i="53"/>
  <c r="E151" i="53"/>
  <c r="E136" i="53"/>
  <c r="E3" i="53"/>
  <c r="D6" i="53"/>
  <c r="D39" i="31"/>
  <c r="D39" i="32" s="1"/>
  <c r="D44" i="53"/>
  <c r="D23" i="53"/>
  <c r="D47" i="53"/>
  <c r="D12" i="53"/>
  <c r="D28" i="53"/>
  <c r="Q113" i="53"/>
  <c r="Q97" i="53"/>
  <c r="Q33" i="53"/>
  <c r="P57" i="53"/>
  <c r="N193" i="53"/>
  <c r="N177" i="53"/>
  <c r="Y177" i="53" s="1"/>
  <c r="N161" i="53"/>
  <c r="N145" i="53"/>
  <c r="N113" i="53"/>
  <c r="N97" i="53"/>
  <c r="N65" i="53"/>
  <c r="N49" i="53"/>
  <c r="N33" i="53"/>
  <c r="N17" i="53"/>
  <c r="N182" i="53"/>
  <c r="N166" i="53"/>
  <c r="N150" i="53"/>
  <c r="N134" i="53"/>
  <c r="N118" i="53"/>
  <c r="N102" i="53"/>
  <c r="N86" i="53"/>
  <c r="N70" i="53"/>
  <c r="N54" i="53"/>
  <c r="Y54" i="53" s="1"/>
  <c r="N38" i="53"/>
  <c r="N22" i="53"/>
  <c r="N6" i="53"/>
  <c r="Q77" i="53"/>
  <c r="P139" i="53"/>
  <c r="Q151" i="53"/>
  <c r="U154" i="53"/>
  <c r="U90" i="53"/>
  <c r="U42" i="53"/>
  <c r="W149" i="53"/>
  <c r="W85" i="53"/>
  <c r="W170" i="53"/>
  <c r="W106" i="53"/>
  <c r="D37" i="53"/>
  <c r="G36" i="31"/>
  <c r="G39" i="31"/>
  <c r="G39" i="32" s="1"/>
  <c r="D10" i="53"/>
  <c r="U106" i="53"/>
  <c r="U58" i="53"/>
  <c r="W37" i="53"/>
  <c r="X149" i="53"/>
  <c r="X133" i="53"/>
  <c r="X117" i="53"/>
  <c r="X85" i="53"/>
  <c r="X154" i="53"/>
  <c r="X138" i="53"/>
  <c r="X106" i="53"/>
  <c r="X90" i="53"/>
  <c r="X74" i="53"/>
  <c r="X42" i="53"/>
  <c r="X10" i="53"/>
  <c r="V192" i="53"/>
  <c r="V176" i="53"/>
  <c r="V160" i="53"/>
  <c r="V144" i="53"/>
  <c r="V128" i="53"/>
  <c r="V112" i="53"/>
  <c r="V80" i="53"/>
  <c r="V48" i="53"/>
  <c r="V32" i="53"/>
  <c r="V16" i="53"/>
  <c r="Q142" i="53"/>
  <c r="P94" i="53"/>
  <c r="N168" i="53"/>
  <c r="N152" i="53"/>
  <c r="N136" i="53"/>
  <c r="N120" i="53"/>
  <c r="N72" i="53"/>
  <c r="N56" i="53"/>
  <c r="N40" i="53"/>
  <c r="N24" i="53"/>
  <c r="U186" i="53"/>
  <c r="U122" i="53"/>
  <c r="W165" i="53"/>
  <c r="W154" i="53"/>
  <c r="W90" i="53"/>
  <c r="W42" i="53"/>
  <c r="D21" i="53"/>
  <c r="D42" i="53"/>
  <c r="W117" i="53"/>
  <c r="W179" i="53"/>
  <c r="W83" i="53"/>
  <c r="W35" i="53"/>
  <c r="W184" i="53"/>
  <c r="W136" i="53"/>
  <c r="Q107" i="53"/>
  <c r="I168" i="53"/>
  <c r="I136" i="53"/>
  <c r="I104" i="53"/>
  <c r="I72" i="53"/>
  <c r="D51" i="53"/>
  <c r="D19" i="53"/>
  <c r="Y100" i="53"/>
  <c r="Z100" i="53" s="1"/>
  <c r="D56" i="53"/>
  <c r="X155" i="53"/>
  <c r="I24" i="53"/>
  <c r="X5" i="53"/>
  <c r="U74" i="53"/>
  <c r="U10" i="53"/>
  <c r="W138" i="53"/>
  <c r="W74" i="53"/>
  <c r="W26" i="53"/>
  <c r="D53" i="53"/>
  <c r="W163" i="53"/>
  <c r="W115" i="53"/>
  <c r="W19" i="53"/>
  <c r="W120" i="53"/>
  <c r="W72" i="53"/>
  <c r="W40" i="53"/>
  <c r="I184" i="53"/>
  <c r="I152" i="53"/>
  <c r="I88" i="53"/>
  <c r="I56" i="53"/>
  <c r="C36" i="31"/>
  <c r="C40" i="31"/>
  <c r="C40" i="32" s="1"/>
  <c r="D3" i="53"/>
  <c r="D24" i="53"/>
  <c r="D40" i="53"/>
  <c r="X26" i="53"/>
  <c r="P47" i="53"/>
  <c r="U26" i="53"/>
  <c r="W181" i="53"/>
  <c r="W53" i="53"/>
  <c r="W186" i="53"/>
  <c r="W122" i="53"/>
  <c r="W58" i="53"/>
  <c r="D36" i="31"/>
  <c r="D40" i="31"/>
  <c r="D40" i="32" s="1"/>
  <c r="D5" i="53"/>
  <c r="D26" i="53"/>
  <c r="W195" i="53"/>
  <c r="W99" i="53"/>
  <c r="W51" i="53"/>
  <c r="W3" i="53"/>
  <c r="C36" i="50"/>
  <c r="W152" i="53"/>
  <c r="W56" i="53"/>
  <c r="P128" i="53"/>
  <c r="X170" i="53"/>
  <c r="W88" i="53"/>
  <c r="X53" i="53"/>
  <c r="T184" i="53"/>
  <c r="T168" i="53"/>
  <c r="T136" i="53"/>
  <c r="T104" i="53"/>
  <c r="T72" i="53"/>
  <c r="T24" i="53"/>
  <c r="S184" i="53"/>
  <c r="S168" i="53"/>
  <c r="S152" i="53"/>
  <c r="S136" i="53"/>
  <c r="S104" i="53"/>
  <c r="S72" i="53"/>
  <c r="S40" i="53"/>
  <c r="P171" i="53"/>
  <c r="X185" i="53"/>
  <c r="T161" i="53"/>
  <c r="T145" i="53"/>
  <c r="T118" i="53"/>
  <c r="X73" i="53"/>
  <c r="V62" i="53"/>
  <c r="X30" i="53"/>
  <c r="V25" i="53"/>
  <c r="W167" i="53"/>
  <c r="W151" i="53"/>
  <c r="W103" i="53"/>
  <c r="W87" i="53"/>
  <c r="W55" i="53"/>
  <c r="W7" i="53"/>
  <c r="W156" i="53"/>
  <c r="W140" i="53"/>
  <c r="W76" i="53"/>
  <c r="W28" i="53"/>
  <c r="W12" i="53"/>
  <c r="Q115" i="53"/>
  <c r="P161" i="53"/>
  <c r="P49" i="53"/>
  <c r="P21" i="53"/>
  <c r="V185" i="53"/>
  <c r="V169" i="53"/>
  <c r="V57" i="53"/>
  <c r="V41" i="53"/>
  <c r="V190" i="53"/>
  <c r="V142" i="53"/>
  <c r="V14" i="53"/>
  <c r="T193" i="53"/>
  <c r="T129" i="53"/>
  <c r="T113" i="53"/>
  <c r="T65" i="53"/>
  <c r="T49" i="53"/>
  <c r="T33" i="53"/>
  <c r="T166" i="53"/>
  <c r="T134" i="53"/>
  <c r="T102" i="53"/>
  <c r="T6" i="53"/>
  <c r="I193" i="53"/>
  <c r="I161" i="53"/>
  <c r="I145" i="53"/>
  <c r="I129" i="53"/>
  <c r="I81" i="53"/>
  <c r="I33" i="53"/>
  <c r="I17" i="53"/>
  <c r="I182" i="53"/>
  <c r="I166" i="53"/>
  <c r="I150" i="53"/>
  <c r="I102" i="53"/>
  <c r="I86" i="53"/>
  <c r="I22" i="53"/>
  <c r="I6" i="53"/>
  <c r="H188" i="53"/>
  <c r="H108" i="53"/>
  <c r="H92" i="53"/>
  <c r="H60" i="53"/>
  <c r="H44" i="53"/>
  <c r="X192" i="53"/>
  <c r="X160" i="53"/>
  <c r="X128" i="53"/>
  <c r="X112" i="53"/>
  <c r="X64" i="53"/>
  <c r="X48" i="53"/>
  <c r="X32" i="53"/>
  <c r="X16" i="53"/>
  <c r="T196" i="53"/>
  <c r="T164" i="53"/>
  <c r="T148" i="53"/>
  <c r="T132" i="53"/>
  <c r="T84" i="53"/>
  <c r="T20" i="53"/>
  <c r="T4" i="53"/>
  <c r="P110" i="53"/>
  <c r="P98" i="53"/>
  <c r="P62" i="53"/>
  <c r="I191" i="53"/>
  <c r="I159" i="53"/>
  <c r="I143" i="53"/>
  <c r="I127" i="53"/>
  <c r="I79" i="53"/>
  <c r="I31" i="53"/>
  <c r="I15" i="53"/>
  <c r="I180" i="53"/>
  <c r="I164" i="53"/>
  <c r="I116" i="53"/>
  <c r="I52" i="53"/>
  <c r="I20" i="53"/>
  <c r="I4" i="53"/>
  <c r="X158" i="53"/>
  <c r="X142" i="53"/>
  <c r="W158" i="53"/>
  <c r="W142" i="53"/>
  <c r="W78" i="53"/>
  <c r="W30" i="53"/>
  <c r="W14" i="53"/>
  <c r="V37" i="53"/>
  <c r="V154" i="53"/>
  <c r="V138" i="53"/>
  <c r="R173" i="53"/>
  <c r="R141" i="53"/>
  <c r="R77" i="53"/>
  <c r="R13" i="53"/>
  <c r="R178" i="53"/>
  <c r="R162" i="53"/>
  <c r="R114" i="53"/>
  <c r="R98" i="53"/>
  <c r="R50" i="53"/>
  <c r="R34" i="53"/>
  <c r="R18" i="53"/>
  <c r="C36" i="45"/>
  <c r="R2" i="53"/>
  <c r="P173" i="53"/>
  <c r="P96" i="53"/>
  <c r="X29" i="53"/>
  <c r="R4" i="53"/>
  <c r="P39" i="53"/>
  <c r="X36" i="53"/>
  <c r="C36" i="48"/>
  <c r="U3" i="53"/>
  <c r="C36" i="47"/>
  <c r="U20" i="53"/>
  <c r="C36" i="46"/>
  <c r="R17" i="53"/>
  <c r="P80" i="53"/>
  <c r="P75" i="53"/>
  <c r="C36" i="36"/>
  <c r="C36" i="41"/>
  <c r="C36" i="33"/>
  <c r="E36" i="31"/>
  <c r="E40" i="31"/>
  <c r="E40" i="32" s="1"/>
  <c r="I46" i="38" l="1"/>
  <c r="C39" i="32"/>
  <c r="C39" i="33" s="1"/>
  <c r="C39" i="34" s="1"/>
  <c r="C46" i="31"/>
  <c r="E46" i="31"/>
  <c r="H46" i="35"/>
  <c r="H40" i="36"/>
  <c r="D46" i="31"/>
  <c r="G46" i="31"/>
  <c r="I40" i="40"/>
  <c r="Y191" i="53"/>
  <c r="Y11" i="53"/>
  <c r="Y46" i="53"/>
  <c r="G39" i="33"/>
  <c r="G41" i="32"/>
  <c r="H39" i="36"/>
  <c r="H41" i="35"/>
  <c r="I41" i="38"/>
  <c r="I39" i="39"/>
  <c r="I46" i="39" s="1"/>
  <c r="D39" i="33"/>
  <c r="D41" i="32"/>
  <c r="E39" i="34"/>
  <c r="E41" i="32"/>
  <c r="Y27" i="53"/>
  <c r="Y121" i="53"/>
  <c r="Y89" i="53"/>
  <c r="Y165" i="53"/>
  <c r="Y63" i="53"/>
  <c r="Y153" i="53"/>
  <c r="Y7" i="53"/>
  <c r="Y197" i="53"/>
  <c r="Y140" i="53"/>
  <c r="Y31" i="53"/>
  <c r="Y15" i="53"/>
  <c r="Y96" i="53"/>
  <c r="Y13" i="53"/>
  <c r="Y79" i="53"/>
  <c r="Y71" i="53"/>
  <c r="Y137" i="53"/>
  <c r="Y111" i="53"/>
  <c r="Y43" i="53"/>
  <c r="Y59" i="53"/>
  <c r="Y38" i="53"/>
  <c r="Y159" i="53"/>
  <c r="Y196" i="53"/>
  <c r="Y73" i="53"/>
  <c r="Y190" i="53"/>
  <c r="Y112" i="53"/>
  <c r="Y107" i="53"/>
  <c r="Y35" i="53"/>
  <c r="Y188" i="53"/>
  <c r="Y180" i="53"/>
  <c r="Y68" i="53"/>
  <c r="Y45" i="53"/>
  <c r="Y198" i="53"/>
  <c r="Y67" i="53"/>
  <c r="Y41" i="53"/>
  <c r="Y150" i="53"/>
  <c r="Y92" i="53"/>
  <c r="Y69" i="53"/>
  <c r="Y22" i="53"/>
  <c r="Y86" i="53"/>
  <c r="Y182" i="53"/>
  <c r="Y81" i="53"/>
  <c r="Y64" i="53"/>
  <c r="Y93" i="53"/>
  <c r="Y61" i="53"/>
  <c r="Y125" i="53"/>
  <c r="Y70" i="53"/>
  <c r="Y105" i="53"/>
  <c r="Y39" i="53"/>
  <c r="Y143" i="53"/>
  <c r="Y109" i="53"/>
  <c r="Y75" i="53"/>
  <c r="Y78" i="53"/>
  <c r="Y126" i="53"/>
  <c r="Y110" i="53"/>
  <c r="Y127" i="53"/>
  <c r="Y95" i="53"/>
  <c r="Y199" i="53"/>
  <c r="Y77" i="53"/>
  <c r="Y189" i="53"/>
  <c r="Y18" i="53"/>
  <c r="Y32" i="53"/>
  <c r="Y36" i="53"/>
  <c r="Y157" i="53"/>
  <c r="Y91" i="53"/>
  <c r="Y135" i="53"/>
  <c r="Y147" i="53"/>
  <c r="Y155" i="53"/>
  <c r="Y187" i="53"/>
  <c r="Y52" i="53"/>
  <c r="Y62" i="53"/>
  <c r="Y58" i="53"/>
  <c r="Y141" i="53"/>
  <c r="Y169" i="53"/>
  <c r="Y176" i="53"/>
  <c r="Z176" i="53" s="1"/>
  <c r="Y103" i="53"/>
  <c r="Y80" i="53"/>
  <c r="Y30" i="53"/>
  <c r="Y164" i="53"/>
  <c r="Y171" i="53"/>
  <c r="Y102" i="53"/>
  <c r="Y185" i="53"/>
  <c r="Y145" i="53"/>
  <c r="Y76" i="53"/>
  <c r="Y55" i="53"/>
  <c r="Z54" i="53" s="1"/>
  <c r="Y9" i="53"/>
  <c r="Y174" i="53"/>
  <c r="Z174" i="53" s="1"/>
  <c r="Y119" i="53"/>
  <c r="Y162" i="53"/>
  <c r="Y60" i="53"/>
  <c r="Y163" i="53"/>
  <c r="Y83" i="53"/>
  <c r="Y122" i="53"/>
  <c r="Y16" i="53"/>
  <c r="Y134" i="53"/>
  <c r="Y97" i="53"/>
  <c r="Y23" i="53"/>
  <c r="Y148" i="53"/>
  <c r="Y158" i="53"/>
  <c r="Y84" i="53"/>
  <c r="Y138" i="53"/>
  <c r="Y192" i="53"/>
  <c r="Y194" i="53"/>
  <c r="Y4" i="53"/>
  <c r="Y142" i="53"/>
  <c r="Y5" i="53"/>
  <c r="Y19" i="53"/>
  <c r="Y29" i="53"/>
  <c r="Y34" i="53"/>
  <c r="Y120" i="53"/>
  <c r="Y94" i="53"/>
  <c r="Y48" i="53"/>
  <c r="Y82" i="53"/>
  <c r="Y133" i="53"/>
  <c r="Y123" i="53"/>
  <c r="Y2" i="53"/>
  <c r="Y108" i="53"/>
  <c r="Y183" i="53"/>
  <c r="Y118" i="53"/>
  <c r="Y49" i="53"/>
  <c r="Y160" i="53"/>
  <c r="Y57" i="53"/>
  <c r="Y25" i="53"/>
  <c r="Y20" i="53"/>
  <c r="Y129" i="53"/>
  <c r="Y17" i="53"/>
  <c r="Y156" i="53"/>
  <c r="Y152" i="53"/>
  <c r="Y12" i="53"/>
  <c r="Y193" i="53"/>
  <c r="Y149" i="53"/>
  <c r="Y144" i="53"/>
  <c r="Y139" i="53"/>
  <c r="Y124" i="53"/>
  <c r="Y146" i="53"/>
  <c r="Y98" i="53"/>
  <c r="Y66" i="53"/>
  <c r="Y173" i="53"/>
  <c r="Z172" i="53" s="1"/>
  <c r="Y130" i="53"/>
  <c r="Y114" i="53"/>
  <c r="Y128" i="53"/>
  <c r="Y50" i="53"/>
  <c r="Y28" i="53"/>
  <c r="Y33" i="53"/>
  <c r="Y90" i="53"/>
  <c r="Y24" i="53"/>
  <c r="Y178" i="53"/>
  <c r="Y179" i="53"/>
  <c r="Y65" i="53"/>
  <c r="Y113" i="53"/>
  <c r="Y161" i="53"/>
  <c r="Y40" i="53"/>
  <c r="Y104" i="53"/>
  <c r="Y115" i="53"/>
  <c r="Y151" i="53"/>
  <c r="Y116" i="53"/>
  <c r="Y131" i="53"/>
  <c r="Y14" i="53"/>
  <c r="Y167" i="53"/>
  <c r="Y132" i="53"/>
  <c r="C41" i="31"/>
  <c r="Y47" i="53"/>
  <c r="Y44" i="53"/>
  <c r="Y87" i="53"/>
  <c r="E41" i="31"/>
  <c r="Y53" i="53"/>
  <c r="Y106" i="53"/>
  <c r="Y72" i="53"/>
  <c r="Y195" i="53"/>
  <c r="Y8" i="53"/>
  <c r="Y88" i="53"/>
  <c r="Y136" i="53"/>
  <c r="Y85" i="53"/>
  <c r="Y56" i="53"/>
  <c r="Y168" i="53"/>
  <c r="Y51" i="53"/>
  <c r="Y181" i="53"/>
  <c r="Y117" i="53"/>
  <c r="Y170" i="53"/>
  <c r="Y6" i="53"/>
  <c r="Y166" i="53"/>
  <c r="Y184" i="53"/>
  <c r="D41" i="31"/>
  <c r="Y3" i="53"/>
  <c r="Y42" i="53"/>
  <c r="Y10" i="53"/>
  <c r="Y37" i="53"/>
  <c r="Y26" i="53"/>
  <c r="Y154" i="53"/>
  <c r="Y74" i="53"/>
  <c r="C41" i="32"/>
  <c r="C40" i="33"/>
  <c r="Y99" i="53"/>
  <c r="Y186" i="53"/>
  <c r="Y21" i="53"/>
  <c r="G41" i="31"/>
  <c r="C46" i="32" l="1"/>
  <c r="C40" i="34"/>
  <c r="C41" i="34" s="1"/>
  <c r="C46" i="33"/>
  <c r="I40" i="41"/>
  <c r="E40" i="33"/>
  <c r="E46" i="32"/>
  <c r="H40" i="37"/>
  <c r="H47" i="36"/>
  <c r="G40" i="33"/>
  <c r="G41" i="33" s="1"/>
  <c r="G46" i="32"/>
  <c r="D40" i="33"/>
  <c r="D41" i="33" s="1"/>
  <c r="D46" i="32"/>
  <c r="Z190" i="53"/>
  <c r="Z10" i="53"/>
  <c r="Z46" i="53"/>
  <c r="I39" i="40"/>
  <c r="I46" i="40" s="1"/>
  <c r="I41" i="39"/>
  <c r="D39" i="34"/>
  <c r="H41" i="36"/>
  <c r="H39" i="37"/>
  <c r="E39" i="35"/>
  <c r="G39" i="34"/>
  <c r="Z120" i="53"/>
  <c r="Z26" i="53"/>
  <c r="Z88" i="53"/>
  <c r="Z164" i="53"/>
  <c r="Z6" i="53"/>
  <c r="Z34" i="53"/>
  <c r="Z62" i="53"/>
  <c r="Z30" i="53"/>
  <c r="Z58" i="53"/>
  <c r="Z152" i="53"/>
  <c r="Z140" i="53"/>
  <c r="Z12" i="53"/>
  <c r="Z38" i="53"/>
  <c r="Z96" i="53"/>
  <c r="Z14" i="53"/>
  <c r="Z196" i="53"/>
  <c r="Z78" i="53"/>
  <c r="Z70" i="53"/>
  <c r="Z110" i="53"/>
  <c r="Z136" i="53"/>
  <c r="Z42" i="53"/>
  <c r="Z112" i="53"/>
  <c r="Z72" i="53"/>
  <c r="Z158" i="53"/>
  <c r="Z106" i="53"/>
  <c r="Z188" i="53"/>
  <c r="Z68" i="53"/>
  <c r="Z180" i="53"/>
  <c r="Z44" i="53"/>
  <c r="Z198" i="53"/>
  <c r="Z150" i="53"/>
  <c r="Z66" i="53"/>
  <c r="Z40" i="53"/>
  <c r="Z92" i="53"/>
  <c r="Z60" i="53"/>
  <c r="Z22" i="53"/>
  <c r="Z182" i="53"/>
  <c r="Z80" i="53"/>
  <c r="Z86" i="53"/>
  <c r="Z64" i="53"/>
  <c r="Z124" i="53"/>
  <c r="Z104" i="53"/>
  <c r="Z142" i="53"/>
  <c r="Z74" i="53"/>
  <c r="Z108" i="53"/>
  <c r="Z126" i="53"/>
  <c r="Z128" i="53"/>
  <c r="Z170" i="53"/>
  <c r="Z32" i="53"/>
  <c r="Z94" i="53"/>
  <c r="Z76" i="53"/>
  <c r="Z146" i="53"/>
  <c r="Z154" i="53"/>
  <c r="Z18" i="53"/>
  <c r="Z36" i="53"/>
  <c r="Z168" i="53"/>
  <c r="Z90" i="53"/>
  <c r="Z156" i="53"/>
  <c r="Z134" i="53"/>
  <c r="Z194" i="53"/>
  <c r="Z192" i="53"/>
  <c r="Z186" i="53"/>
  <c r="Z52" i="53"/>
  <c r="Z184" i="53"/>
  <c r="Z102" i="53"/>
  <c r="Z144" i="53"/>
  <c r="Z4" i="53"/>
  <c r="Z48" i="53"/>
  <c r="Z118" i="53"/>
  <c r="Z84" i="53"/>
  <c r="Z122" i="53"/>
  <c r="Z82" i="53"/>
  <c r="Z148" i="53"/>
  <c r="Z162" i="53"/>
  <c r="Z28" i="53"/>
  <c r="Z132" i="53"/>
  <c r="Z138" i="53"/>
  <c r="Z8" i="53"/>
  <c r="Z2" i="53"/>
  <c r="Z16" i="53"/>
  <c r="Z56" i="53"/>
  <c r="Z20" i="53"/>
  <c r="Z160" i="53"/>
  <c r="Z24" i="53"/>
  <c r="Z178" i="53"/>
  <c r="Z98" i="53"/>
  <c r="Z114" i="53"/>
  <c r="Z50" i="53"/>
  <c r="Z130" i="53"/>
  <c r="Z166" i="53"/>
  <c r="Z116" i="53"/>
  <c r="C41" i="33"/>
  <c r="C39" i="35"/>
  <c r="H40" i="38" l="1"/>
  <c r="H40" i="39" s="1"/>
  <c r="H47" i="37"/>
  <c r="D40" i="34"/>
  <c r="D41" i="34" s="1"/>
  <c r="D46" i="33"/>
  <c r="G40" i="34"/>
  <c r="G41" i="34" s="1"/>
  <c r="G46" i="33"/>
  <c r="E40" i="34"/>
  <c r="E46" i="33"/>
  <c r="E41" i="33"/>
  <c r="I40" i="42"/>
  <c r="C40" i="35"/>
  <c r="C41" i="35" s="1"/>
  <c r="C46" i="34"/>
  <c r="E39" i="36"/>
  <c r="H41" i="37"/>
  <c r="H39" i="38"/>
  <c r="D39" i="35"/>
  <c r="G39" i="35"/>
  <c r="I39" i="41"/>
  <c r="I46" i="41" s="1"/>
  <c r="I41" i="40"/>
  <c r="C39" i="36"/>
  <c r="H46" i="38" l="1"/>
  <c r="E40" i="35"/>
  <c r="E46" i="34"/>
  <c r="E41" i="34"/>
  <c r="C46" i="35"/>
  <c r="C40" i="36"/>
  <c r="C41" i="36" s="1"/>
  <c r="I40" i="43"/>
  <c r="I40" i="44" s="1"/>
  <c r="I40" i="45" s="1"/>
  <c r="I40" i="46" s="1"/>
  <c r="I40" i="47" s="1"/>
  <c r="I40" i="48" s="1"/>
  <c r="H40" i="40"/>
  <c r="G40" i="35"/>
  <c r="G41" i="35" s="1"/>
  <c r="G46" i="34"/>
  <c r="D40" i="35"/>
  <c r="D41" i="35" s="1"/>
  <c r="D46" i="34"/>
  <c r="D39" i="36"/>
  <c r="G39" i="36"/>
  <c r="H39" i="39"/>
  <c r="H46" i="39" s="1"/>
  <c r="H41" i="38"/>
  <c r="E39" i="37"/>
  <c r="I41" i="41"/>
  <c r="I39" i="42"/>
  <c r="I46" i="42" s="1"/>
  <c r="C39" i="37"/>
  <c r="I40" i="49" l="1"/>
  <c r="I40" i="50" s="1"/>
  <c r="I40" i="51" s="1"/>
  <c r="H40" i="41"/>
  <c r="D46" i="35"/>
  <c r="D40" i="36"/>
  <c r="D41" i="36" s="1"/>
  <c r="G46" i="35"/>
  <c r="G40" i="36"/>
  <c r="G41" i="36" s="1"/>
  <c r="C40" i="37"/>
  <c r="C47" i="36"/>
  <c r="E46" i="35"/>
  <c r="E40" i="36"/>
  <c r="E41" i="35"/>
  <c r="E39" i="38"/>
  <c r="H41" i="39"/>
  <c r="H39" i="40"/>
  <c r="H46" i="40" s="1"/>
  <c r="G39" i="37"/>
  <c r="I39" i="43"/>
  <c r="I47" i="43" s="1"/>
  <c r="I41" i="42"/>
  <c r="D39" i="37"/>
  <c r="C39" i="38"/>
  <c r="C40" i="38" l="1"/>
  <c r="C40" i="39" s="1"/>
  <c r="C40" i="40" s="1"/>
  <c r="C47" i="37"/>
  <c r="E40" i="37"/>
  <c r="E47" i="37" s="1"/>
  <c r="E47" i="36"/>
  <c r="E41" i="36"/>
  <c r="C41" i="37"/>
  <c r="G40" i="37"/>
  <c r="G47" i="36"/>
  <c r="D40" i="37"/>
  <c r="D47" i="36"/>
  <c r="I40" i="60"/>
  <c r="H40" i="42"/>
  <c r="I41" i="43"/>
  <c r="I39" i="44"/>
  <c r="I46" i="44" s="1"/>
  <c r="G39" i="38"/>
  <c r="H39" i="41"/>
  <c r="H46" i="41" s="1"/>
  <c r="H41" i="40"/>
  <c r="E39" i="39"/>
  <c r="D39" i="38"/>
  <c r="C39" i="39"/>
  <c r="C41" i="38" l="1"/>
  <c r="C46" i="39"/>
  <c r="C46" i="38"/>
  <c r="D40" i="38"/>
  <c r="D40" i="39" s="1"/>
  <c r="D47" i="37"/>
  <c r="G40" i="38"/>
  <c r="G40" i="39" s="1"/>
  <c r="G47" i="37"/>
  <c r="D41" i="37"/>
  <c r="G41" i="37"/>
  <c r="H40" i="43"/>
  <c r="H40" i="44" s="1"/>
  <c r="H40" i="45" s="1"/>
  <c r="H40" i="46" s="1"/>
  <c r="H40" i="47" s="1"/>
  <c r="H40" i="48" s="1"/>
  <c r="H40" i="49" s="1"/>
  <c r="H40" i="50" s="1"/>
  <c r="H40" i="51" s="1"/>
  <c r="H40" i="60" s="1"/>
  <c r="C40" i="41"/>
  <c r="E40" i="38"/>
  <c r="E41" i="37"/>
  <c r="E39" i="40"/>
  <c r="I41" i="44"/>
  <c r="I39" i="45"/>
  <c r="I46" i="45" s="1"/>
  <c r="H41" i="41"/>
  <c r="H39" i="42"/>
  <c r="H46" i="42" s="1"/>
  <c r="G39" i="39"/>
  <c r="D39" i="39"/>
  <c r="D41" i="38"/>
  <c r="C39" i="40"/>
  <c r="C46" i="40" s="1"/>
  <c r="C41" i="39"/>
  <c r="G41" i="38" l="1"/>
  <c r="G46" i="38"/>
  <c r="D46" i="38"/>
  <c r="E40" i="39"/>
  <c r="E46" i="38"/>
  <c r="E41" i="38"/>
  <c r="C40" i="42"/>
  <c r="G40" i="40"/>
  <c r="G46" i="39"/>
  <c r="D40" i="40"/>
  <c r="D46" i="39"/>
  <c r="H41" i="42"/>
  <c r="H39" i="43"/>
  <c r="H47" i="43" s="1"/>
  <c r="G39" i="40"/>
  <c r="G41" i="39"/>
  <c r="I39" i="46"/>
  <c r="I46" i="46" s="1"/>
  <c r="I41" i="45"/>
  <c r="D41" i="39"/>
  <c r="D39" i="40"/>
  <c r="E39" i="41"/>
  <c r="C41" i="40"/>
  <c r="C39" i="41"/>
  <c r="C46" i="41" s="1"/>
  <c r="D40" i="41" l="1"/>
  <c r="D46" i="40"/>
  <c r="G40" i="41"/>
  <c r="G46" i="40"/>
  <c r="C40" i="43"/>
  <c r="C40" i="44" s="1"/>
  <c r="C40" i="45" s="1"/>
  <c r="C40" i="46" s="1"/>
  <c r="C40" i="47" s="1"/>
  <c r="C40" i="48" s="1"/>
  <c r="C40" i="49" s="1"/>
  <c r="C40" i="50" s="1"/>
  <c r="E40" i="40"/>
  <c r="E46" i="39"/>
  <c r="E41" i="39"/>
  <c r="D39" i="41"/>
  <c r="D41" i="40"/>
  <c r="I41" i="46"/>
  <c r="I39" i="47"/>
  <c r="H39" i="44"/>
  <c r="H46" i="44" s="1"/>
  <c r="H41" i="43"/>
  <c r="G41" i="40"/>
  <c r="G39" i="41"/>
  <c r="E39" i="42"/>
  <c r="C41" i="41"/>
  <c r="C39" i="42"/>
  <c r="C46" i="42" s="1"/>
  <c r="E40" i="41" l="1"/>
  <c r="E46" i="40"/>
  <c r="E41" i="40"/>
  <c r="C40" i="51"/>
  <c r="G40" i="42"/>
  <c r="G46" i="41"/>
  <c r="D40" i="42"/>
  <c r="D46" i="41"/>
  <c r="I39" i="48"/>
  <c r="I46" i="47"/>
  <c r="G41" i="41"/>
  <c r="G39" i="42"/>
  <c r="H39" i="45"/>
  <c r="H46" i="45" s="1"/>
  <c r="H41" i="44"/>
  <c r="E39" i="43"/>
  <c r="I41" i="47"/>
  <c r="D41" i="41"/>
  <c r="D39" i="42"/>
  <c r="C41" i="42"/>
  <c r="C39" i="43"/>
  <c r="C47" i="43" s="1"/>
  <c r="G46" i="42" l="1"/>
  <c r="G40" i="43"/>
  <c r="G40" i="44" s="1"/>
  <c r="G40" i="45" s="1"/>
  <c r="G40" i="46" s="1"/>
  <c r="G40" i="47" s="1"/>
  <c r="G40" i="48" s="1"/>
  <c r="G40" i="49" s="1"/>
  <c r="G40" i="50" s="1"/>
  <c r="G40" i="51" s="1"/>
  <c r="G40" i="60" s="1"/>
  <c r="D40" i="43"/>
  <c r="D40" i="44" s="1"/>
  <c r="D40" i="45" s="1"/>
  <c r="D40" i="46" s="1"/>
  <c r="D40" i="47" s="1"/>
  <c r="D40" i="48" s="1"/>
  <c r="D40" i="49" s="1"/>
  <c r="D40" i="50" s="1"/>
  <c r="D40" i="51" s="1"/>
  <c r="D40" i="60" s="1"/>
  <c r="D46" i="42"/>
  <c r="C40" i="60"/>
  <c r="E40" i="42"/>
  <c r="E46" i="41"/>
  <c r="E41" i="41"/>
  <c r="I41" i="48"/>
  <c r="I46" i="48"/>
  <c r="I39" i="49"/>
  <c r="E39" i="44"/>
  <c r="G41" i="42"/>
  <c r="G39" i="43"/>
  <c r="H41" i="45"/>
  <c r="H39" i="46"/>
  <c r="H46" i="46" s="1"/>
  <c r="D39" i="43"/>
  <c r="D41" i="42"/>
  <c r="C41" i="43"/>
  <c r="C39" i="44"/>
  <c r="C46" i="44" s="1"/>
  <c r="G47" i="43" l="1"/>
  <c r="D47" i="43"/>
  <c r="E40" i="43"/>
  <c r="E46" i="42"/>
  <c r="E41" i="42"/>
  <c r="I41" i="49"/>
  <c r="I46" i="49"/>
  <c r="G39" i="44"/>
  <c r="G46" i="44" s="1"/>
  <c r="G41" i="43"/>
  <c r="H41" i="46"/>
  <c r="H39" i="47"/>
  <c r="E39" i="45"/>
  <c r="D41" i="43"/>
  <c r="D39" i="44"/>
  <c r="D46" i="44" s="1"/>
  <c r="I39" i="50"/>
  <c r="I46" i="50" s="1"/>
  <c r="C39" i="45"/>
  <c r="C46" i="45" s="1"/>
  <c r="C41" i="44"/>
  <c r="E40" i="44" l="1"/>
  <c r="E47" i="43"/>
  <c r="E41" i="43"/>
  <c r="H39" i="48"/>
  <c r="H46" i="47"/>
  <c r="D41" i="44"/>
  <c r="D39" i="45"/>
  <c r="D46" i="45" s="1"/>
  <c r="E39" i="46"/>
  <c r="H41" i="47"/>
  <c r="I39" i="51"/>
  <c r="I46" i="51" s="1"/>
  <c r="I41" i="50"/>
  <c r="G39" i="45"/>
  <c r="G46" i="45" s="1"/>
  <c r="G41" i="44"/>
  <c r="C39" i="46"/>
  <c r="C46" i="46" s="1"/>
  <c r="C41" i="45"/>
  <c r="E40" i="45" l="1"/>
  <c r="E46" i="44"/>
  <c r="E41" i="44"/>
  <c r="H41" i="48"/>
  <c r="H46" i="48"/>
  <c r="H39" i="49"/>
  <c r="I41" i="51"/>
  <c r="I39" i="60"/>
  <c r="E39" i="47"/>
  <c r="D41" i="45"/>
  <c r="D39" i="46"/>
  <c r="D46" i="46" s="1"/>
  <c r="G41" i="45"/>
  <c r="G39" i="46"/>
  <c r="G46" i="46" s="1"/>
  <c r="C41" i="46"/>
  <c r="C39" i="47"/>
  <c r="C46" i="47" s="1"/>
  <c r="I41" i="60" l="1"/>
  <c r="I47" i="60"/>
  <c r="E40" i="46"/>
  <c r="E46" i="45"/>
  <c r="E41" i="45"/>
  <c r="H41" i="49"/>
  <c r="H46" i="49"/>
  <c r="E39" i="48"/>
  <c r="G41" i="46"/>
  <c r="G39" i="47"/>
  <c r="H39" i="50"/>
  <c r="H46" i="50" s="1"/>
  <c r="D41" i="46"/>
  <c r="D39" i="47"/>
  <c r="C39" i="48"/>
  <c r="C46" i="48" s="1"/>
  <c r="C41" i="47"/>
  <c r="E40" i="47" l="1"/>
  <c r="E46" i="46"/>
  <c r="E41" i="46"/>
  <c r="E39" i="49"/>
  <c r="G39" i="48"/>
  <c r="G46" i="47"/>
  <c r="D39" i="48"/>
  <c r="D46" i="47"/>
  <c r="H41" i="50"/>
  <c r="H39" i="51"/>
  <c r="H46" i="51" s="1"/>
  <c r="G41" i="47"/>
  <c r="D41" i="47"/>
  <c r="C41" i="48"/>
  <c r="C39" i="49"/>
  <c r="C46" i="49" s="1"/>
  <c r="E40" i="48" l="1"/>
  <c r="E46" i="47"/>
  <c r="E41" i="47"/>
  <c r="G41" i="48"/>
  <c r="G46" i="48"/>
  <c r="D39" i="49"/>
  <c r="D46" i="48"/>
  <c r="D41" i="48"/>
  <c r="G39" i="49"/>
  <c r="H41" i="51"/>
  <c r="H39" i="60"/>
  <c r="E39" i="50"/>
  <c r="C39" i="50"/>
  <c r="C46" i="50" s="1"/>
  <c r="C41" i="49"/>
  <c r="H41" i="60" l="1"/>
  <c r="H47" i="60"/>
  <c r="E40" i="49"/>
  <c r="E46" i="48"/>
  <c r="E41" i="48"/>
  <c r="D41" i="49"/>
  <c r="D46" i="49"/>
  <c r="G41" i="49"/>
  <c r="G46" i="49"/>
  <c r="E39" i="51"/>
  <c r="G39" i="50"/>
  <c r="G46" i="50" s="1"/>
  <c r="D39" i="50"/>
  <c r="D46" i="50" s="1"/>
  <c r="C41" i="50"/>
  <c r="C39" i="51"/>
  <c r="C46" i="51" s="1"/>
  <c r="E40" i="50" l="1"/>
  <c r="E41" i="49"/>
  <c r="E46" i="49"/>
  <c r="C41" i="51"/>
  <c r="C39" i="60"/>
  <c r="E39" i="60"/>
  <c r="D41" i="50"/>
  <c r="D39" i="51"/>
  <c r="D46" i="51" s="1"/>
  <c r="G39" i="51"/>
  <c r="G46" i="51" s="1"/>
  <c r="G41" i="50"/>
  <c r="C41" i="60" l="1"/>
  <c r="C47" i="60"/>
  <c r="E40" i="51"/>
  <c r="E46" i="50"/>
  <c r="E41" i="50"/>
  <c r="G41" i="51"/>
  <c r="G39" i="60"/>
  <c r="D41" i="51"/>
  <c r="D39" i="60"/>
  <c r="D41" i="60" l="1"/>
  <c r="D47" i="60"/>
  <c r="G41" i="60"/>
  <c r="G47" i="60"/>
  <c r="E40" i="60"/>
  <c r="E46" i="51"/>
  <c r="E41" i="51"/>
  <c r="E41" i="60" l="1"/>
  <c r="E47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Culler</author>
  </authors>
  <commentList>
    <comment ref="AJ1" authorId="0" shapeId="0" xr:uid="{EB69481C-7D8A-4526-A6C3-52EE8403E79C}">
      <text>
        <r>
          <rPr>
            <b/>
            <sz val="9"/>
            <color indexed="81"/>
            <rFont val="Tahoma"/>
            <family val="2"/>
          </rPr>
          <t>Jun:</t>
        </r>
        <r>
          <rPr>
            <sz val="9"/>
            <color indexed="81"/>
            <rFont val="Tahoma"/>
            <family val="2"/>
          </rPr>
          <t xml:space="preserve">
Nicholas James, Kunk1728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Culler</author>
    <author>tc={35AB3D2A-034A-4D34-9331-F8546AE5FCF8}</author>
  </authors>
  <commentList>
    <comment ref="S113" authorId="0" shapeId="0" xr:uid="{44F2015C-4601-4967-8ADB-A1881DDECDF3}">
      <text>
        <r>
          <rPr>
            <b/>
            <sz val="9"/>
            <color indexed="81"/>
            <rFont val="Tahoma"/>
            <family val="2"/>
          </rPr>
          <t>Diana Culler:</t>
        </r>
        <r>
          <rPr>
            <sz val="9"/>
            <color indexed="81"/>
            <rFont val="Tahoma"/>
            <family val="2"/>
          </rPr>
          <t xml:space="preserve">
7/15/22 Starter Hosting - Unx</t>
        </r>
      </text>
    </comment>
    <comment ref="T113" authorId="0" shapeId="0" xr:uid="{05F15AD2-5300-4116-B2E1-AE8A3829A74F}">
      <text>
        <r>
          <rPr>
            <b/>
            <sz val="9"/>
            <color indexed="81"/>
            <rFont val="Tahoma"/>
            <family val="2"/>
          </rPr>
          <t>Diana Culler:</t>
        </r>
        <r>
          <rPr>
            <sz val="9"/>
            <color indexed="81"/>
            <rFont val="Tahoma"/>
            <family val="2"/>
          </rPr>
          <t xml:space="preserve">
7/9/22 Domain.com</t>
        </r>
      </text>
    </comment>
    <comment ref="S122" authorId="0" shapeId="0" xr:uid="{62F7C0B6-C60A-4C53-848A-3B25E4684CFB}">
      <text>
        <r>
          <rPr>
            <b/>
            <sz val="9"/>
            <color indexed="81"/>
            <rFont val="Tahoma"/>
            <family val="2"/>
          </rPr>
          <t>Diana Culler:</t>
        </r>
        <r>
          <rPr>
            <sz val="9"/>
            <color indexed="81"/>
            <rFont val="Tahoma"/>
            <family val="2"/>
          </rPr>
          <t xml:space="preserve">
7/15/23 Starter Hosting - Unx</t>
        </r>
      </text>
    </comment>
    <comment ref="T122" authorId="0" shapeId="0" xr:uid="{778F601C-C44F-4E78-B02B-55193FB3546C}">
      <text>
        <r>
          <rPr>
            <b/>
            <sz val="9"/>
            <color indexed="81"/>
            <rFont val="Tahoma"/>
            <family val="2"/>
          </rPr>
          <t>Diana Culler:</t>
        </r>
        <r>
          <rPr>
            <sz val="9"/>
            <color indexed="81"/>
            <rFont val="Tahoma"/>
            <family val="2"/>
          </rPr>
          <t xml:space="preserve">
7/9/23 Domain.com</t>
        </r>
      </text>
    </comment>
    <comment ref="S130" authorId="0" shapeId="0" xr:uid="{E9C90CFF-AE64-47CE-BBE6-A0F6200350D9}">
      <text>
        <r>
          <rPr>
            <b/>
            <sz val="9"/>
            <color indexed="81"/>
            <rFont val="Tahoma"/>
            <family val="2"/>
          </rPr>
          <t>Diana Culler:</t>
        </r>
        <r>
          <rPr>
            <sz val="9"/>
            <color indexed="81"/>
            <rFont val="Tahoma"/>
            <family val="2"/>
          </rPr>
          <t xml:space="preserve">
1/14/24 
Reinstatement Fee 35.99
Web Forwarding 15.99
Private Registration 15.99
domain.site 39.99
</t>
        </r>
      </text>
    </comment>
    <comment ref="T130" authorId="0" shapeId="0" xr:uid="{D6481CC1-DE84-4532-AE4A-90680A64D780}">
      <text>
        <r>
          <rPr>
            <b/>
            <sz val="9"/>
            <color indexed="81"/>
            <rFont val="Tahoma"/>
            <family val="2"/>
          </rPr>
          <t>Diana Culler:</t>
        </r>
        <r>
          <rPr>
            <sz val="9"/>
            <color indexed="81"/>
            <rFont val="Tahoma"/>
            <family val="2"/>
          </rPr>
          <t xml:space="preserve">
07/09/24 Domain.com 37.99
07/15/24 Renewal Starter Hosting $179.88</t>
        </r>
      </text>
    </comment>
    <comment ref="S137" authorId="1" shapeId="0" xr:uid="{35AB3D2A-034A-4D34-9331-F8546AE5FCF8}">
      <text>
        <t>[Threaded comment]
Your version of Excel allows you to read this threaded comment; however, any edits to it will get removed if the file is opened in a newer version of Excel. Learn more: https://go.microsoft.com/fwlink/?linkid=870924
Comment:
    nsProtect $89.88
Hosting $105.53
Domain $41.99</t>
      </text>
    </comment>
  </commentList>
</comments>
</file>

<file path=xl/sharedStrings.xml><?xml version="1.0" encoding="utf-8"?>
<sst xmlns="http://schemas.openxmlformats.org/spreadsheetml/2006/main" count="17399" uniqueCount="670">
  <si>
    <t>Jun</t>
  </si>
  <si>
    <t>L</t>
  </si>
  <si>
    <t>W</t>
  </si>
  <si>
    <t>Percent</t>
  </si>
  <si>
    <t>Overall</t>
  </si>
  <si>
    <t>Week 5</t>
  </si>
  <si>
    <t>Total</t>
  </si>
  <si>
    <t>%</t>
  </si>
  <si>
    <t>Week 10</t>
  </si>
  <si>
    <t>Week 11</t>
  </si>
  <si>
    <t>Week 12</t>
  </si>
  <si>
    <t>Week 13</t>
  </si>
  <si>
    <t>Week 14</t>
  </si>
  <si>
    <t>Week 17</t>
  </si>
  <si>
    <t>Week 18</t>
  </si>
  <si>
    <t>Week 19</t>
  </si>
  <si>
    <t>Week 20</t>
  </si>
  <si>
    <t>Week 21</t>
  </si>
  <si>
    <t>Week 1</t>
  </si>
  <si>
    <t>Week 2</t>
  </si>
  <si>
    <t>Week 3</t>
  </si>
  <si>
    <t xml:space="preserve">Dan G </t>
  </si>
  <si>
    <t>Diana C</t>
  </si>
  <si>
    <t>Scrap</t>
  </si>
  <si>
    <t>Burns, L</t>
  </si>
  <si>
    <t>John McG</t>
  </si>
  <si>
    <t>Lisa B</t>
  </si>
  <si>
    <t>Hamilton, J</t>
  </si>
  <si>
    <t>Total Rushing Yards</t>
  </si>
  <si>
    <t>Theresa S</t>
  </si>
  <si>
    <t>Buckmaster</t>
  </si>
  <si>
    <t>Spice</t>
  </si>
  <si>
    <t>x</t>
  </si>
  <si>
    <t>Mills, J</t>
  </si>
  <si>
    <t>Tinny</t>
  </si>
  <si>
    <t>Martin, C</t>
  </si>
  <si>
    <t>Sackey, R</t>
  </si>
  <si>
    <t>Kopie, G</t>
  </si>
  <si>
    <t>Quinn, R</t>
  </si>
  <si>
    <t>Savage, J</t>
  </si>
  <si>
    <t>Horsey, E</t>
  </si>
  <si>
    <t>Murphy, T</t>
  </si>
  <si>
    <t>McKenna, M</t>
  </si>
  <si>
    <t>McKenna, P</t>
  </si>
  <si>
    <t>Reynolds, J</t>
  </si>
  <si>
    <t>McDevitt, J</t>
  </si>
  <si>
    <t>Pini, A</t>
  </si>
  <si>
    <t>Akers, T</t>
  </si>
  <si>
    <t>Devores, L</t>
  </si>
  <si>
    <t>Lundeen, D</t>
  </si>
  <si>
    <t>Muscelli, A</t>
  </si>
  <si>
    <t>Williams, D</t>
  </si>
  <si>
    <t>Horsey, A</t>
  </si>
  <si>
    <t>Yeager, S</t>
  </si>
  <si>
    <t>Scott, Z</t>
  </si>
  <si>
    <t>Cole, Charles</t>
  </si>
  <si>
    <t>Russell, T</t>
  </si>
  <si>
    <t>Boyles, B</t>
  </si>
  <si>
    <t>Mr. Pink</t>
  </si>
  <si>
    <t>Ortiz,, R</t>
  </si>
  <si>
    <t>Cheri C</t>
  </si>
  <si>
    <t>Wolski, CJ</t>
  </si>
  <si>
    <t>Brown, A</t>
  </si>
  <si>
    <t>Lisa L</t>
  </si>
  <si>
    <t>Donovan, D</t>
  </si>
  <si>
    <t>Magaw, K</t>
  </si>
  <si>
    <t>Jen M</t>
  </si>
  <si>
    <t>Ramos, R</t>
  </si>
  <si>
    <t>Hurt, E</t>
  </si>
  <si>
    <t>McCauley, T</t>
  </si>
  <si>
    <t>Air-Mitch</t>
  </si>
  <si>
    <t>Bunny</t>
  </si>
  <si>
    <t>Caracas, M</t>
  </si>
  <si>
    <t>Karolyn B.</t>
  </si>
  <si>
    <t>Seattle</t>
  </si>
  <si>
    <t>Denver</t>
  </si>
  <si>
    <t>Totals</t>
  </si>
  <si>
    <t>Score</t>
  </si>
  <si>
    <t>Baltimore</t>
  </si>
  <si>
    <t>San Francisco</t>
  </si>
  <si>
    <t>NY Giants</t>
  </si>
  <si>
    <t>New England</t>
  </si>
  <si>
    <t>Pittsburgh</t>
  </si>
  <si>
    <t>Green Bay</t>
  </si>
  <si>
    <t>New Orleans</t>
  </si>
  <si>
    <t>Indianapolis</t>
  </si>
  <si>
    <t>Arizona</t>
  </si>
  <si>
    <t>Chicago</t>
  </si>
  <si>
    <t>Philadelphia</t>
  </si>
  <si>
    <t>Carolina</t>
  </si>
  <si>
    <t>Oakland</t>
  </si>
  <si>
    <t>Tampa Bay</t>
  </si>
  <si>
    <t>St. Louis</t>
  </si>
  <si>
    <t>Tennessee</t>
  </si>
  <si>
    <t>Net Rushing</t>
  </si>
  <si>
    <t>2015-16 - 50</t>
  </si>
  <si>
    <t>2014-15 - 49</t>
  </si>
  <si>
    <t>2013-14 - 48</t>
  </si>
  <si>
    <t>2012-13 - 47</t>
  </si>
  <si>
    <t>2011-12 - 46</t>
  </si>
  <si>
    <t>2010-11 - 45</t>
  </si>
  <si>
    <t>2009-10 - 44</t>
  </si>
  <si>
    <t>2008-09 - 43</t>
  </si>
  <si>
    <t>2007-08 - 42</t>
  </si>
  <si>
    <t>2006-07 - 41</t>
  </si>
  <si>
    <t>2005-06 - 40</t>
  </si>
  <si>
    <t>2004-05 - 39</t>
  </si>
  <si>
    <t>2003-04 - 38</t>
  </si>
  <si>
    <t>2002-03 - 37</t>
  </si>
  <si>
    <t>2001-02 - 36</t>
  </si>
  <si>
    <t>2000-01 - 35</t>
  </si>
  <si>
    <t>1999-00 - 34</t>
  </si>
  <si>
    <t>Smith, M</t>
  </si>
  <si>
    <t>Peoples Coach</t>
  </si>
  <si>
    <t>2016-17 - 51</t>
  </si>
  <si>
    <t>Andralliski, K</t>
  </si>
  <si>
    <t>Patti B</t>
  </si>
  <si>
    <t>D.Will</t>
  </si>
  <si>
    <t>Atlanta</t>
  </si>
  <si>
    <t>Morissey, B</t>
  </si>
  <si>
    <t>Stanfill, B</t>
  </si>
  <si>
    <t>Heather M.</t>
  </si>
  <si>
    <t>KevinFlyers</t>
  </si>
  <si>
    <t>Sue D</t>
  </si>
  <si>
    <t>Mercanti, J</t>
  </si>
  <si>
    <t>Greenwell, C</t>
  </si>
  <si>
    <t>2017-18 - 52</t>
  </si>
  <si>
    <t>Morissey</t>
  </si>
  <si>
    <t>Sackey</t>
  </si>
  <si>
    <t>Shellender</t>
  </si>
  <si>
    <t>Dawn</t>
  </si>
  <si>
    <t>Darden Benjie</t>
  </si>
  <si>
    <t>Lola</t>
  </si>
  <si>
    <t>Marion</t>
  </si>
  <si>
    <t>Devores</t>
  </si>
  <si>
    <t>Mills</t>
  </si>
  <si>
    <t>Greg C</t>
  </si>
  <si>
    <t>Pierce, B</t>
  </si>
  <si>
    <t>McDevitt</t>
  </si>
  <si>
    <t>Diane V</t>
  </si>
  <si>
    <t>KW Miller</t>
  </si>
  <si>
    <t>Jim Mac</t>
  </si>
  <si>
    <t>DiMaio</t>
  </si>
  <si>
    <t>Potter</t>
  </si>
  <si>
    <t>Murphy</t>
  </si>
  <si>
    <t>Kopie, E</t>
  </si>
  <si>
    <t>Geddis,J</t>
  </si>
  <si>
    <t>Wyatt, S</t>
  </si>
  <si>
    <t>Gabby D</t>
  </si>
  <si>
    <t>Brown, C</t>
  </si>
  <si>
    <t>Knavel, Don</t>
  </si>
  <si>
    <t>Points</t>
  </si>
  <si>
    <t>Dolly</t>
  </si>
  <si>
    <t>Compton</t>
  </si>
  <si>
    <t>Magaw</t>
  </si>
  <si>
    <t>Mr Pink</t>
  </si>
  <si>
    <t>2018-19 - 53</t>
  </si>
  <si>
    <t>LA Rams</t>
  </si>
  <si>
    <t>Saniya T</t>
  </si>
  <si>
    <t>DiMaio, V</t>
  </si>
  <si>
    <t>Hessling, J</t>
  </si>
  <si>
    <t>Casale, A</t>
  </si>
  <si>
    <t>Kady, T</t>
  </si>
  <si>
    <t>Week 7</t>
  </si>
  <si>
    <t xml:space="preserve">Week 8 </t>
  </si>
  <si>
    <t xml:space="preserve">Week 15 </t>
  </si>
  <si>
    <t xml:space="preserve">Week 16 </t>
  </si>
  <si>
    <t>2019-20 - 54</t>
  </si>
  <si>
    <t>Week 9</t>
  </si>
  <si>
    <t>Kunkel, N</t>
  </si>
  <si>
    <t>Shamrock, F</t>
  </si>
  <si>
    <t>Megan M.</t>
  </si>
  <si>
    <t>Blank</t>
  </si>
  <si>
    <t>Leszczynsky, S</t>
  </si>
  <si>
    <t>McGinnins, S</t>
  </si>
  <si>
    <t>Saalbach, B</t>
  </si>
  <si>
    <t xml:space="preserve">Week 6 </t>
  </si>
  <si>
    <t>Saalbach B</t>
  </si>
  <si>
    <t>Kansas City</t>
  </si>
  <si>
    <t>2020-21 - 55</t>
  </si>
  <si>
    <t>Cass D.</t>
  </si>
  <si>
    <t>Scarpone, S</t>
  </si>
  <si>
    <t>McCauley</t>
  </si>
  <si>
    <t>Week 22</t>
  </si>
  <si>
    <t>Wanda</t>
  </si>
  <si>
    <t>Boyles</t>
  </si>
  <si>
    <t>Knavel</t>
  </si>
  <si>
    <t>2021-22 - 56</t>
  </si>
  <si>
    <t>L.A. Rams</t>
  </si>
  <si>
    <t>Cincinnati</t>
  </si>
  <si>
    <t>Cincotti, N</t>
  </si>
  <si>
    <t>Thompson, J</t>
  </si>
  <si>
    <t>Biggs, M</t>
  </si>
  <si>
    <t>Wilson, R</t>
  </si>
  <si>
    <t>Favorites</t>
  </si>
  <si>
    <t>Players</t>
  </si>
  <si>
    <t>Web</t>
  </si>
  <si>
    <t>Pain</t>
  </si>
  <si>
    <t>2022-23 - 57</t>
  </si>
  <si>
    <t>Darden, Bentley</t>
  </si>
  <si>
    <t>Bella D</t>
  </si>
  <si>
    <t>Stoeckle, T</t>
  </si>
  <si>
    <t>Greenway, T</t>
  </si>
  <si>
    <t>Smith, Scott</t>
  </si>
  <si>
    <t>Smith, Jason</t>
  </si>
  <si>
    <t>Jeffery, A</t>
  </si>
  <si>
    <t>2023-24 - 58</t>
  </si>
  <si>
    <t>Palmer, R</t>
  </si>
  <si>
    <t>Jen S</t>
  </si>
  <si>
    <t>Saalbach, T</t>
  </si>
  <si>
    <t>Darden, Benji</t>
  </si>
  <si>
    <t>Domain Privacy + 5 Year Term Jun010.com</t>
  </si>
  <si>
    <t>System Initiated Refund</t>
  </si>
  <si>
    <t>Renewal Web Forwarding Jun010.Site 1 Year</t>
  </si>
  <si>
    <t>Renewal Starter Hosting - Unix 045479d.NetSolhost.com 1 Year</t>
  </si>
  <si>
    <t>Renewal Domain.com Jun010.com 1 Year Term</t>
  </si>
  <si>
    <t>Renewal Domain.Site Jun010 Site 3 Year Term</t>
  </si>
  <si>
    <t>Acquisition Web Forwarding Jun010.Site 1 Year</t>
  </si>
  <si>
    <t>Acquisition Private-Registration Jun010.Site 1 Year</t>
  </si>
  <si>
    <t>Acquisition Domain.Site Jun010.Site 1 Year</t>
  </si>
  <si>
    <t>Renewal Doamin.Site Jun010.Site 1 Year</t>
  </si>
  <si>
    <t>Renewal Private Registration Jun010.Site 1 Year</t>
  </si>
  <si>
    <t>Acquisition Reinstatement Fee 1 Time Fee Term</t>
  </si>
  <si>
    <t>2024-25 - 59</t>
  </si>
  <si>
    <t>SSL Certificate (Xpress)</t>
  </si>
  <si>
    <t>Asked for a discount on the Renewal Starter Hosting</t>
  </si>
  <si>
    <t>Network Solutions</t>
  </si>
  <si>
    <t>Notes:</t>
  </si>
  <si>
    <t>JACKSONVILLE (0-0)</t>
  </si>
  <si>
    <t>Linkdog</t>
  </si>
  <si>
    <t>Walters, J</t>
  </si>
  <si>
    <t>Oakes, K</t>
  </si>
  <si>
    <t>Bacote</t>
  </si>
  <si>
    <t>Yungwulf</t>
  </si>
  <si>
    <t>Oakes, D</t>
  </si>
  <si>
    <t>Mayberry, R</t>
  </si>
  <si>
    <t>Kutchen, T</t>
  </si>
  <si>
    <t>Scarpitti, P</t>
  </si>
  <si>
    <t>Marcie C</t>
  </si>
  <si>
    <t>DiMaio, I</t>
  </si>
  <si>
    <t>Poore, L</t>
  </si>
  <si>
    <t>Maddie D</t>
  </si>
  <si>
    <t>LA Chargers</t>
  </si>
  <si>
    <t>Miami</t>
  </si>
  <si>
    <t xml:space="preserve">Atlanta </t>
  </si>
  <si>
    <t xml:space="preserve">Las Vegas </t>
  </si>
  <si>
    <t xml:space="preserve">Green Bay </t>
  </si>
  <si>
    <t xml:space="preserve">Cincinnati </t>
  </si>
  <si>
    <t xml:space="preserve">Pittsburgh </t>
  </si>
  <si>
    <t xml:space="preserve">NY Jets </t>
  </si>
  <si>
    <t xml:space="preserve">Houston </t>
  </si>
  <si>
    <t xml:space="preserve">Denver </t>
  </si>
  <si>
    <t xml:space="preserve">New Orleans </t>
  </si>
  <si>
    <t xml:space="preserve">Dallas </t>
  </si>
  <si>
    <t xml:space="preserve">Arizona </t>
  </si>
  <si>
    <t xml:space="preserve">Kansas City </t>
  </si>
  <si>
    <t xml:space="preserve">Detroit </t>
  </si>
  <si>
    <t>Team</t>
  </si>
  <si>
    <t>Buffalo</t>
  </si>
  <si>
    <t>Cleveland</t>
  </si>
  <si>
    <t>Jacksonville</t>
  </si>
  <si>
    <t>Minnesota</t>
  </si>
  <si>
    <t>Washington</t>
  </si>
  <si>
    <t>QB</t>
  </si>
  <si>
    <t>Jalen Hurts</t>
  </si>
  <si>
    <t>Aaron Rogers</t>
  </si>
  <si>
    <t>Patrick Mahomes</t>
  </si>
  <si>
    <t>Josh Allen</t>
  </si>
  <si>
    <t>Lamar Jackson</t>
  </si>
  <si>
    <t>Bo Nix</t>
  </si>
  <si>
    <t>Baker Mayfield</t>
  </si>
  <si>
    <t>Justin Herbert</t>
  </si>
  <si>
    <t>Matthew Stafford</t>
  </si>
  <si>
    <t>Dak Prescott</t>
  </si>
  <si>
    <t>CJ Stroud</t>
  </si>
  <si>
    <t>Geno Smith</t>
  </si>
  <si>
    <t>Jared Goff</t>
  </si>
  <si>
    <t>Jordan Love</t>
  </si>
  <si>
    <t>Sam Darnold</t>
  </si>
  <si>
    <t>Kyler Murray</t>
  </si>
  <si>
    <t>Trevor Lawrence</t>
  </si>
  <si>
    <t>Joe Flacco</t>
  </si>
  <si>
    <t>Daniel Jones</t>
  </si>
  <si>
    <t>Michael Penix</t>
  </si>
  <si>
    <t>Drake Maye</t>
  </si>
  <si>
    <t>Spencer Rattler</t>
  </si>
  <si>
    <t>Russell Wilson</t>
  </si>
  <si>
    <t>Bryce Young</t>
  </si>
  <si>
    <t>Caleb Williams</t>
  </si>
  <si>
    <t>Tua Tagovailoa</t>
  </si>
  <si>
    <r>
      <rPr>
        <strike/>
        <sz val="10"/>
        <rFont val="Arial"/>
        <family val="2"/>
      </rPr>
      <t>Will Levis</t>
    </r>
    <r>
      <rPr>
        <sz val="10"/>
        <rFont val="Arial"/>
        <family val="2"/>
      </rPr>
      <t xml:space="preserve">
Cam Ward</t>
    </r>
  </si>
  <si>
    <r>
      <rPr>
        <strike/>
        <sz val="10"/>
        <color rgb="FFFF0000"/>
        <rFont val="Arial"/>
        <family val="2"/>
      </rPr>
      <t>Joe Burrow</t>
    </r>
    <r>
      <rPr>
        <sz val="10"/>
        <rFont val="Arial"/>
        <family val="2"/>
      </rPr>
      <t xml:space="preserve">
Jake Browning</t>
    </r>
  </si>
  <si>
    <r>
      <rPr>
        <strike/>
        <sz val="10"/>
        <color rgb="FFFF0000"/>
        <rFont val="Arial"/>
        <family val="2"/>
      </rPr>
      <t>Brock Purdy</t>
    </r>
    <r>
      <rPr>
        <sz val="10"/>
        <rFont val="Arial"/>
        <family val="2"/>
      </rPr>
      <t xml:space="preserve">
Mac Jones</t>
    </r>
  </si>
  <si>
    <r>
      <rPr>
        <strike/>
        <sz val="10"/>
        <color rgb="FFFF0000"/>
        <rFont val="Arial"/>
        <family val="2"/>
      </rPr>
      <t>Justin Fields</t>
    </r>
    <r>
      <rPr>
        <sz val="10"/>
        <rFont val="Arial"/>
        <family val="2"/>
      </rPr>
      <t xml:space="preserve">
Tyrod Taylor</t>
    </r>
  </si>
  <si>
    <r>
      <rPr>
        <strike/>
        <sz val="10"/>
        <color rgb="FFFF0000"/>
        <rFont val="Arial"/>
        <family val="2"/>
      </rPr>
      <t>Jayden Daniels</t>
    </r>
    <r>
      <rPr>
        <sz val="10"/>
        <rFont val="Arial"/>
        <family val="2"/>
      </rPr>
      <t xml:space="preserve">
Josh Johnson</t>
    </r>
  </si>
  <si>
    <r>
      <rPr>
        <sz val="10"/>
        <color rgb="FFFF0000"/>
        <rFont val="Arial"/>
        <family val="2"/>
      </rPr>
      <t>JJ McCarthy</t>
    </r>
    <r>
      <rPr>
        <sz val="10"/>
        <rFont val="Arial"/>
        <family val="2"/>
      </rPr>
      <t xml:space="preserve">
Carson Wentz</t>
    </r>
  </si>
  <si>
    <t>Semet, J</t>
  </si>
  <si>
    <t>Week 4</t>
  </si>
  <si>
    <t>Conticello, A</t>
  </si>
  <si>
    <t>X</t>
  </si>
  <si>
    <t>Total Points: (NFC xx + AFC xx) Tie Breaker 1</t>
  </si>
  <si>
    <t>2025-26 - 60</t>
  </si>
  <si>
    <t>1st</t>
  </si>
  <si>
    <t>2nd</t>
  </si>
  <si>
    <t>3rd</t>
  </si>
  <si>
    <t>4th</t>
  </si>
  <si>
    <t>5th</t>
  </si>
  <si>
    <t>SEATTLE (0-0)</t>
  </si>
  <si>
    <t>New England (0-0) +3.5</t>
  </si>
  <si>
    <t>L.A. RAMS (0-0)</t>
  </si>
  <si>
    <t>San Francisco (0-0) +3.5</t>
  </si>
  <si>
    <t>CINCINNATI (0-0)</t>
  </si>
  <si>
    <t>Tampa Bay (0-0) +3.5</t>
  </si>
  <si>
    <t>PITTSBURGH (0-0)</t>
  </si>
  <si>
    <t>HOUSTON (0-0) +1.5</t>
  </si>
  <si>
    <t>Baltimore (0-0)</t>
  </si>
  <si>
    <t>INDIANAPOLIS (0-0) +3.5</t>
  </si>
  <si>
    <t>TENNESSEE (0-0)</t>
  </si>
  <si>
    <t>DETROIT (0-0)</t>
  </si>
  <si>
    <t>Chicago (0-0)</t>
  </si>
  <si>
    <t>CAROLINA (0-0) +2.5</t>
  </si>
  <si>
    <t>LAS VEGAS (0-0)</t>
  </si>
  <si>
    <t>LA CHARGERS (0-0)</t>
  </si>
  <si>
    <t>PHILADELPHIA (0-0)</t>
  </si>
  <si>
    <t>Green Bay (0-0)</t>
  </si>
  <si>
    <t>MINNESOTA (0-0) +1.5</t>
  </si>
  <si>
    <t>Dallas (0-0)</t>
  </si>
  <si>
    <t>KANSAS CITY (0-0)</t>
  </si>
  <si>
    <t>Taejah W</t>
  </si>
  <si>
    <t>Nina I</t>
  </si>
  <si>
    <t>Frost, I</t>
  </si>
  <si>
    <t>Matthews, D</t>
  </si>
  <si>
    <t>McCormick, C</t>
  </si>
  <si>
    <t>Russell, A</t>
  </si>
  <si>
    <t>Meade, J</t>
  </si>
  <si>
    <t>Roggio, G</t>
  </si>
  <si>
    <t>Cleveland (0-0) +7.5</t>
  </si>
  <si>
    <t>Atlanta (0-0) +3.5</t>
  </si>
  <si>
    <t>Buffalo (0-0)</t>
  </si>
  <si>
    <t>NY Jets (0-0) +2.5</t>
  </si>
  <si>
    <t>New Orleans (0-0) +6.5</t>
  </si>
  <si>
    <t>Arizona (0-0) +10.5</t>
  </si>
  <si>
    <t>Miami (0-0) +3.5</t>
  </si>
  <si>
    <t>Washington (0-0) +4.5</t>
  </si>
  <si>
    <t>NY GIANTS (0-0) +2.5</t>
  </si>
  <si>
    <t>Denver (0-0) +2.5 o/u 42.5</t>
  </si>
  <si>
    <t>Horsey, L</t>
  </si>
  <si>
    <t>Crash</t>
  </si>
  <si>
    <t>Santiago, C</t>
  </si>
  <si>
    <t>Kunkel, D</t>
  </si>
  <si>
    <t>Weber, N</t>
  </si>
  <si>
    <t>Laura S</t>
  </si>
  <si>
    <t>Griffin, S</t>
  </si>
  <si>
    <t>ABC</t>
  </si>
  <si>
    <t>2/X/27  6:30 XXXXX Stadium</t>
  </si>
  <si>
    <t>Address</t>
  </si>
  <si>
    <t>City, State Zip</t>
  </si>
  <si>
    <t>Super Bowl 60(LXI)</t>
  </si>
  <si>
    <t>Total Rushing Yards: (NFC xxx + AFC xxx) Tie Breaker 2</t>
  </si>
  <si>
    <t>Carolina (0-1)</t>
  </si>
  <si>
    <t>BALTIMORE (1-0)</t>
  </si>
  <si>
    <t>CHICAGO (1-0)</t>
  </si>
  <si>
    <t>HOUSTON (0-1)</t>
  </si>
  <si>
    <t>NEW ENGLAND (0-1)</t>
  </si>
  <si>
    <t>Green Bay (0-1)</t>
  </si>
  <si>
    <t>TAMPA BAY (0-1)</t>
  </si>
  <si>
    <t>PHILADELPHIA (1-0)</t>
  </si>
  <si>
    <t>DENVER (0-1)</t>
  </si>
  <si>
    <t>LA CHARGERS (0-1)</t>
  </si>
  <si>
    <t>DALLAS (0-1)</t>
  </si>
  <si>
    <t>SAN FRANCISCO (1-0)</t>
  </si>
  <si>
    <t>KANSAS CITY (1-0)</t>
  </si>
  <si>
    <t>NY JETS (1-0) +3.5</t>
  </si>
  <si>
    <t>Minnesota (1-0) +5.5</t>
  </si>
  <si>
    <t>Pittsburgh (1-0) +4.5</t>
  </si>
  <si>
    <t>ATLANTA (0-1) +2.5</t>
  </si>
  <si>
    <t>Cleveland (0-1) +8.5</t>
  </si>
  <si>
    <t>Cincinnati (1-0) +2.5</t>
  </si>
  <si>
    <t>New Orleans (0-1) +8.5</t>
  </si>
  <si>
    <t>Las Vegas (1-0) +7.5</t>
  </si>
  <si>
    <t>Jacksonville (1-0) +2.5</t>
  </si>
  <si>
    <t>Washington (0-1) +4.5</t>
  </si>
  <si>
    <t>ARIZONA (1-0) +4.5</t>
  </si>
  <si>
    <t>Miami (0-1) +13.5</t>
  </si>
  <si>
    <t>Indianapolis (0-1) +6.5</t>
  </si>
  <si>
    <t>LA RAMS (0-1)</t>
  </si>
  <si>
    <t>NY Giants (1-0) +7.5 o/u 48.5</t>
  </si>
  <si>
    <t>Seattle (1-0)</t>
  </si>
  <si>
    <t>T</t>
  </si>
  <si>
    <r>
      <t xml:space="preserve">BUFFALO (1-0)  </t>
    </r>
    <r>
      <rPr>
        <b/>
        <sz val="8"/>
        <color rgb="FFFF0000"/>
        <rFont val="Arial"/>
        <family val="2"/>
      </rPr>
      <t xml:space="preserve">Does Not </t>
    </r>
  </si>
  <si>
    <r>
      <t xml:space="preserve">Detroit (1-0) +4.5  </t>
    </r>
    <r>
      <rPr>
        <b/>
        <sz val="8"/>
        <color rgb="FFFF0000"/>
        <rFont val="Arial"/>
        <family val="2"/>
      </rPr>
      <t>Count</t>
    </r>
  </si>
  <si>
    <t>Tennessee (0-1) +7.5</t>
  </si>
  <si>
    <t>Lepore, M</t>
  </si>
  <si>
    <t>BUFFALO (2-0)</t>
  </si>
  <si>
    <t>Carolina (1-1)</t>
  </si>
  <si>
    <t>DETROIT (1-1)</t>
  </si>
  <si>
    <t>Houston (0-2)</t>
  </si>
  <si>
    <t>JACKSONVILLE (1-1)</t>
  </si>
  <si>
    <t>Kansas City (2-0)</t>
  </si>
  <si>
    <t>Cincinnati (2-0)</t>
  </si>
  <si>
    <t>Seattle (2-0)</t>
  </si>
  <si>
    <t>SAN FRANCISCO (2-0)</t>
  </si>
  <si>
    <t>Minnesota (2-0)</t>
  </si>
  <si>
    <t>NEW ORLEANS (1-1)</t>
  </si>
  <si>
    <t>Baltimore (1-1)</t>
  </si>
  <si>
    <t>LA Rams ()</t>
  </si>
  <si>
    <t>Philadelphia (2-0)</t>
  </si>
  <si>
    <t>WASHINGTON (0-2) +6.5</t>
  </si>
  <si>
    <t>PITTSBURGH (1-1) +3.5</t>
  </si>
  <si>
    <t>NY Jets (1-1) +6.5</t>
  </si>
  <si>
    <t>New England (1-1) +2.5</t>
  </si>
  <si>
    <t>INDIANAPOLIS (0-2) +2.5</t>
  </si>
  <si>
    <t>CLEVELAND (1-1) +2.5</t>
  </si>
  <si>
    <t>LA Chargers (0-2) +7.5</t>
  </si>
  <si>
    <t>Arizona (1-1) +8.5</t>
  </si>
  <si>
    <t>DALLAS (1-1) +2.5</t>
  </si>
  <si>
    <t>DENVER (1-1) +2.5</t>
  </si>
  <si>
    <r>
      <t xml:space="preserve">GREEN BAY (1-1) </t>
    </r>
    <r>
      <rPr>
        <b/>
        <sz val="8"/>
        <color rgb="FFFF0000"/>
        <rFont val="Arial"/>
        <family val="2"/>
      </rPr>
      <t>Does Not</t>
    </r>
  </si>
  <si>
    <r>
      <t xml:space="preserve">Atlanta (0-2) +6.5     </t>
    </r>
    <r>
      <rPr>
        <b/>
        <sz val="8"/>
        <color rgb="FFFF0000"/>
        <rFont val="Arial"/>
        <family val="2"/>
      </rPr>
      <t>Count</t>
    </r>
  </si>
  <si>
    <t>n/a</t>
  </si>
  <si>
    <t>Indianapolis ()</t>
  </si>
  <si>
    <t>BALTIMORE ()</t>
  </si>
  <si>
    <t>Tennessee ()</t>
  </si>
  <si>
    <t>NY Jets ()</t>
  </si>
  <si>
    <t>Jacksonville ()</t>
  </si>
  <si>
    <t>Dallas ()</t>
  </si>
  <si>
    <t>HOUSTON ()</t>
  </si>
  <si>
    <t>Arizona ()</t>
  </si>
  <si>
    <t>PHILADELPHIA ()</t>
  </si>
  <si>
    <t>Green Bay ()</t>
  </si>
  <si>
    <t>TAMPA BAY ()</t>
  </si>
  <si>
    <t>MINNESOTA ()</t>
  </si>
  <si>
    <t>Miami ()</t>
  </si>
  <si>
    <t>Kansas City ()</t>
  </si>
  <si>
    <t>LAS VEGAS ()</t>
  </si>
  <si>
    <t>SEATTLE ()</t>
  </si>
  <si>
    <t>LA Chargers ()</t>
  </si>
  <si>
    <t>SAN FRANCISCO ()</t>
  </si>
  <si>
    <t>Denver ()</t>
  </si>
  <si>
    <t>CAROLINA ()</t>
  </si>
  <si>
    <t>Detroit ()</t>
  </si>
  <si>
    <t>NEW ORLEANS ()</t>
  </si>
  <si>
    <t>JACKSONVILLE ()</t>
  </si>
  <si>
    <t>Cincinnati ()</t>
  </si>
  <si>
    <t>NEW ENGLAND ()</t>
  </si>
  <si>
    <t>Minnesota ()</t>
  </si>
  <si>
    <t>NY JETS ()</t>
  </si>
  <si>
    <t>Cleveland ()</t>
  </si>
  <si>
    <t>Houston ()</t>
  </si>
  <si>
    <t>NY Giants ()</t>
  </si>
  <si>
    <t>ARIZONA ()</t>
  </si>
  <si>
    <t>GREEN BAY ()</t>
  </si>
  <si>
    <t>Chicago ()</t>
  </si>
  <si>
    <t>San Francisco ()</t>
  </si>
  <si>
    <t>Baltimore ()</t>
  </si>
  <si>
    <t>ATLANTA ()</t>
  </si>
  <si>
    <t>Buffalo ()</t>
  </si>
  <si>
    <t>Bye</t>
  </si>
  <si>
    <t>Carolina ()</t>
  </si>
  <si>
    <t>CLEVELAND ()</t>
  </si>
  <si>
    <t>INDIANAPOLIS ()</t>
  </si>
  <si>
    <t>New Orleans ()</t>
  </si>
  <si>
    <t>Pittsburgh ()</t>
  </si>
  <si>
    <t>LA RAMS ()</t>
  </si>
  <si>
    <t>KANSAS CITY ()</t>
  </si>
  <si>
    <t>Washington ()</t>
  </si>
  <si>
    <t>Tampa Bay ()</t>
  </si>
  <si>
    <t>TENNESSEE ()</t>
  </si>
  <si>
    <t>DETROIT ()</t>
  </si>
  <si>
    <t>Tennessee (0-2) +2.5</t>
  </si>
  <si>
    <t>MIAMI (0-2) +11.5</t>
  </si>
  <si>
    <t>TAMPA BAY (0-2) +1.5</t>
  </si>
  <si>
    <t>Las Vegas (2-0) +3.5</t>
  </si>
  <si>
    <t>CHICAGO (1-1) +4.5 o/u 41.5</t>
  </si>
  <si>
    <t>LA Rams (1-1)</t>
  </si>
  <si>
    <t>NY GIANTS (1-1)</t>
  </si>
  <si>
    <t>Tollinger</t>
  </si>
  <si>
    <t>Green Bay (1-2)</t>
  </si>
  <si>
    <t>Indianapolis (1-2)</t>
  </si>
  <si>
    <t>BALTIMORE (2-1)</t>
  </si>
  <si>
    <t>BUFFALO (3-0)</t>
  </si>
  <si>
    <t>CINCINNATI (2-1)</t>
  </si>
  <si>
    <t>HOUSTON (0-3)</t>
  </si>
  <si>
    <t>MINNESOTA (3-0)</t>
  </si>
  <si>
    <t>Kansas City (3-0)</t>
  </si>
  <si>
    <t>SEATTLE (2-1)</t>
  </si>
  <si>
    <t>SAN FRANCISCO (3-0)</t>
  </si>
  <si>
    <t>Detroit (2-1)</t>
  </si>
  <si>
    <t>NEW ORLEANS (1-2)</t>
  </si>
  <si>
    <t>LA Rams (1-2)</t>
  </si>
  <si>
    <t>CHICAGO (2-1)</t>
  </si>
  <si>
    <t>WASHINGTON (1-2) +3.5</t>
  </si>
  <si>
    <t>New England (1-2) +6.5</t>
  </si>
  <si>
    <t>NY Jets (1-2) +3.5</t>
  </si>
  <si>
    <t>Dallas (1-2) +2.5</t>
  </si>
  <si>
    <t>Jacksonville (2-1) +2.5</t>
  </si>
  <si>
    <t>TAMPA BAY (0-3) +3.5</t>
  </si>
  <si>
    <t>PHILADELPHIA (2-1) +2.5</t>
  </si>
  <si>
    <t>Tennessee (0-3) +11.5</t>
  </si>
  <si>
    <t>Miami (0-3) +9.5</t>
  </si>
  <si>
    <t>Denver (2-1) +2.5</t>
  </si>
  <si>
    <t>LAS VEGAS (3-0) +4.5</t>
  </si>
  <si>
    <t>LA Chargers (0-3) +6.5</t>
  </si>
  <si>
    <t>CAROLINA (1-2) +3.5</t>
  </si>
  <si>
    <t>Atlanta (1-2) +2.5  o/u 48.5</t>
  </si>
  <si>
    <t>Arizona (1-2)</t>
  </si>
  <si>
    <t>NY GIANTS (2-1) +1.5</t>
  </si>
  <si>
    <r>
      <t xml:space="preserve">Pittssburgh (2-1) </t>
    </r>
    <r>
      <rPr>
        <b/>
        <sz val="8"/>
        <color rgb="FF7030A0"/>
        <rFont val="Arial"/>
        <family val="2"/>
      </rPr>
      <t>Does Not</t>
    </r>
  </si>
  <si>
    <r>
      <t xml:space="preserve">CLEVELAND (2-1) +2.5  </t>
    </r>
    <r>
      <rPr>
        <b/>
        <sz val="8"/>
        <color rgb="FF7030A0"/>
        <rFont val="Arial"/>
        <family val="2"/>
      </rPr>
      <t>Count</t>
    </r>
  </si>
  <si>
    <t>z</t>
  </si>
  <si>
    <t>JACKSONVILLE (3-1)</t>
  </si>
  <si>
    <t>Cincinnati (2-2)</t>
  </si>
  <si>
    <t>NEW ENGLAND (2-2)</t>
  </si>
  <si>
    <t>Minnesota (4-0)</t>
  </si>
  <si>
    <t>NY JETS (1-3)</t>
  </si>
  <si>
    <t>PITTSBURGH (2-2)</t>
  </si>
  <si>
    <t>Houston (0-4)</t>
  </si>
  <si>
    <t>WASHINGTON (1-3)</t>
  </si>
  <si>
    <t>Chicago (3-1)</t>
  </si>
  <si>
    <t>Denver (2-2)</t>
  </si>
  <si>
    <t>SEATTLE (3-1)</t>
  </si>
  <si>
    <t>Kansas City (4-0)</t>
  </si>
  <si>
    <t>Detroit (2-2)</t>
  </si>
  <si>
    <t>Carolina (2-2)</t>
  </si>
  <si>
    <r>
      <t xml:space="preserve">Tampa Bay (0-4) +9.5  </t>
    </r>
    <r>
      <rPr>
        <b/>
        <sz val="8"/>
        <color rgb="FF7030A0"/>
        <rFont val="Arial"/>
        <family val="2"/>
      </rPr>
      <t>Count</t>
    </r>
  </si>
  <si>
    <r>
      <t xml:space="preserve">DALLAS (2-2)         </t>
    </r>
    <r>
      <rPr>
        <b/>
        <sz val="8"/>
        <color rgb="FF7030A0"/>
        <rFont val="Arial"/>
        <family val="2"/>
      </rPr>
      <t xml:space="preserve">Does Not </t>
    </r>
  </si>
  <si>
    <t>Indianapolis (2-2) +2.5</t>
  </si>
  <si>
    <t>MIAMI (0-4) +7.5</t>
  </si>
  <si>
    <t>Las Vegas (3-1) +3.5</t>
  </si>
  <si>
    <t>NY Giants (3-1) +3.5</t>
  </si>
  <si>
    <t>TENNESSEE (0-4) +6.5</t>
  </si>
  <si>
    <t>GREEN BAY (2-2) +2.5</t>
  </si>
  <si>
    <t>LA CHARGERS (0-4) +3.5</t>
  </si>
  <si>
    <t>ARIZONA (1-3) +4.5</t>
  </si>
  <si>
    <t>LA RAMS (2-2)</t>
  </si>
  <si>
    <t>San Francisco (4-0) +2.5</t>
  </si>
  <si>
    <t>Buffalo (3-1) +2.5 o/u 54.5</t>
  </si>
  <si>
    <t>Philadelphia (2-2) +6.5</t>
  </si>
  <si>
    <t>NEW ORLEANS (1-3) +2.5</t>
  </si>
  <si>
    <t>Cleveland (3-1) +2.5</t>
  </si>
  <si>
    <t>Baltimore (3-1) +2.5</t>
  </si>
  <si>
    <r>
      <t xml:space="preserve">DENVER (3-2) </t>
    </r>
    <r>
      <rPr>
        <b/>
        <sz val="8"/>
        <color rgb="FF7030A0"/>
        <rFont val="Arial"/>
        <family val="2"/>
      </rPr>
      <t>Does Not</t>
    </r>
  </si>
  <si>
    <t>JACKSONVILLE (4-1)</t>
  </si>
  <si>
    <t>Chicago (3-2)</t>
  </si>
  <si>
    <t>INDIANAPOLIS (2-3)</t>
  </si>
  <si>
    <t>NEW ENGLAND (3-2)</t>
  </si>
  <si>
    <t>PHILADELPHIA (2-3)</t>
  </si>
  <si>
    <t>Pittsburgh (3-2)</t>
  </si>
  <si>
    <t>KANSAS CITY (4-0)</t>
  </si>
  <si>
    <t>GREEN BAY (3-2)</t>
  </si>
  <si>
    <t>SAN FRANCISCO (5-0)</t>
  </si>
  <si>
    <t>Cincinnati (3-2)</t>
  </si>
  <si>
    <t>Detroit (3-2)</t>
  </si>
  <si>
    <t>Miami (0-5)</t>
  </si>
  <si>
    <t>Minnesota (5-0)</t>
  </si>
  <si>
    <t>MINNESOTA (5-0)</t>
  </si>
  <si>
    <t>DETROIT (3-2)</t>
  </si>
  <si>
    <t>BUFFALO ()</t>
  </si>
  <si>
    <t>CINCINNATI ()</t>
  </si>
  <si>
    <t>DALLAS ()</t>
  </si>
  <si>
    <t>PITTSBURGH ()</t>
  </si>
  <si>
    <t>Atlanta ()</t>
  </si>
  <si>
    <t>DENVER ()</t>
  </si>
  <si>
    <t>New England ()</t>
  </si>
  <si>
    <t>MIAMI ()</t>
  </si>
  <si>
    <t>WASHINGTON ()</t>
  </si>
  <si>
    <t>Philadelphia ()</t>
  </si>
  <si>
    <t>Las Vegas ()</t>
  </si>
  <si>
    <t>Seattle ()</t>
  </si>
  <si>
    <t>CHICAGO ()</t>
  </si>
  <si>
    <t>LA CHARGERS ()</t>
  </si>
  <si>
    <r>
      <t xml:space="preserve">HOUSTON ()  </t>
    </r>
    <r>
      <rPr>
        <b/>
        <sz val="8"/>
        <color rgb="FFFF0000"/>
        <rFont val="Arial"/>
        <family val="2"/>
      </rPr>
      <t>Does Not</t>
    </r>
  </si>
  <si>
    <r>
      <t xml:space="preserve">Indianapolis () +xx </t>
    </r>
    <r>
      <rPr>
        <b/>
        <sz val="8"/>
        <color rgb="FFFF0000"/>
        <rFont val="Arial"/>
        <family val="2"/>
      </rPr>
      <t>Count</t>
    </r>
  </si>
  <si>
    <t>NY GIANTS ()</t>
  </si>
  <si>
    <t>BUFFALO</t>
  </si>
  <si>
    <r>
      <t xml:space="preserve">Kansas City ()  </t>
    </r>
    <r>
      <rPr>
        <b/>
        <sz val="8"/>
        <color rgb="FFFF0000"/>
        <rFont val="Arial"/>
        <family val="2"/>
      </rPr>
      <t>Does Not</t>
    </r>
  </si>
  <si>
    <r>
      <t xml:space="preserve">LA RAMS () +xx </t>
    </r>
    <r>
      <rPr>
        <b/>
        <sz val="8"/>
        <color rgb="FFFF0000"/>
        <rFont val="Arial"/>
        <family val="2"/>
      </rPr>
      <t>Count</t>
    </r>
  </si>
  <si>
    <r>
      <t>BALTIMORE ()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7030A0"/>
        <rFont val="Arial"/>
        <family val="2"/>
      </rPr>
      <t>Does Not</t>
    </r>
  </si>
  <si>
    <r>
      <t xml:space="preserve">Jacksonville () +xx </t>
    </r>
    <r>
      <rPr>
        <b/>
        <sz val="8"/>
        <color rgb="FF7030A0"/>
        <rFont val="Arial"/>
        <family val="2"/>
      </rPr>
      <t>Count</t>
    </r>
  </si>
  <si>
    <r>
      <t xml:space="preserve">NY GIANTS () </t>
    </r>
    <r>
      <rPr>
        <b/>
        <sz val="8"/>
        <color rgb="FF7030A0"/>
        <rFont val="Arial"/>
        <family val="2"/>
      </rPr>
      <t>Does Not</t>
    </r>
  </si>
  <si>
    <r>
      <t xml:space="preserve">Washington () +xx </t>
    </r>
    <r>
      <rPr>
        <b/>
        <sz val="8"/>
        <color rgb="FF7030A0"/>
        <rFont val="Arial"/>
        <family val="2"/>
      </rPr>
      <t>Count</t>
    </r>
  </si>
  <si>
    <r>
      <t xml:space="preserve">NEW ENGLAND () </t>
    </r>
    <r>
      <rPr>
        <b/>
        <sz val="8"/>
        <color rgb="FFFF0000"/>
        <rFont val="Arial"/>
        <family val="2"/>
      </rPr>
      <t>Does Not</t>
    </r>
  </si>
  <si>
    <r>
      <t xml:space="preserve">Minnesota () +xx  </t>
    </r>
    <r>
      <rPr>
        <b/>
        <sz val="8"/>
        <color rgb="FFFF0000"/>
        <rFont val="Arial"/>
        <family val="2"/>
      </rPr>
      <t>Count</t>
    </r>
  </si>
  <si>
    <t>CAOLINA ()</t>
  </si>
  <si>
    <r>
      <t xml:space="preserve">San Francisco ()  </t>
    </r>
    <r>
      <rPr>
        <b/>
        <sz val="8"/>
        <color rgb="FF7030A0"/>
        <rFont val="Arial"/>
        <family val="2"/>
      </rPr>
      <t>Does Not</t>
    </r>
  </si>
  <si>
    <r>
      <t xml:space="preserve">LA CHARGERS () +xx </t>
    </r>
    <r>
      <rPr>
        <b/>
        <sz val="8"/>
        <color rgb="FF7030A0"/>
        <rFont val="Arial"/>
        <family val="2"/>
      </rPr>
      <t>Count</t>
    </r>
  </si>
  <si>
    <t>NY GIANYS ()</t>
  </si>
  <si>
    <t>Baltimore (4-1)</t>
  </si>
  <si>
    <t>ATLANTA (2-2)</t>
  </si>
  <si>
    <t>Buffalo (4-1)</t>
  </si>
  <si>
    <t>LA RAMS (2-3)</t>
  </si>
  <si>
    <r>
      <t xml:space="preserve">Seattle (3-2) +2.5 </t>
    </r>
    <r>
      <rPr>
        <b/>
        <sz val="8"/>
        <color rgb="FF7030A0"/>
        <rFont val="Arial"/>
        <family val="2"/>
      </rPr>
      <t>Count</t>
    </r>
  </si>
  <si>
    <t>Houston (1-4) +2.5</t>
  </si>
  <si>
    <t>NY Jets (2-3) +7.5</t>
  </si>
  <si>
    <t>TAMPA BAY (1-4) +2.5</t>
  </si>
  <si>
    <t>CLEVELAND (3-2) +4.5</t>
  </si>
  <si>
    <t>ATLANTA (2-3) +3.5</t>
  </si>
  <si>
    <t>Carolina (2-2) +1.5</t>
  </si>
  <si>
    <t>LAS VEGAS (3-2) +5.5</t>
  </si>
  <si>
    <t>LA Chargers (0-5) +8.5</t>
  </si>
  <si>
    <t>Dallas (2-3) +1.5</t>
  </si>
  <si>
    <t>Washington (1-3-1) +7.5  o/u 50.5</t>
  </si>
  <si>
    <t>New Orleans (1-4) +1.5</t>
  </si>
  <si>
    <t>Arizona (1-4) +13.5</t>
  </si>
  <si>
    <t>Tennessee (0-5) +6.5</t>
  </si>
  <si>
    <t>Houston</t>
  </si>
  <si>
    <t xml:space="preserve">TAMPA BAY () </t>
  </si>
  <si>
    <t>NY GIANTS (3-1-1)</t>
  </si>
  <si>
    <t>Pittsburgh (4-2)</t>
  </si>
  <si>
    <t>BALTIMORE (4-2)</t>
  </si>
  <si>
    <t>CAROLINA (3-2)</t>
  </si>
  <si>
    <t>HOUSTON (2-4)</t>
  </si>
  <si>
    <t>NY JETS (2-4)</t>
  </si>
  <si>
    <t>Cleveland (4-2)</t>
  </si>
  <si>
    <t>Denver (4-2)</t>
  </si>
  <si>
    <t>LA Rams (2-4)</t>
  </si>
  <si>
    <t>SEATTLE (3-3)</t>
  </si>
  <si>
    <t>Buffalo (5-1)</t>
  </si>
  <si>
    <t>Jacksonville (4-2)</t>
  </si>
  <si>
    <t>LA Chargers (0-6)</t>
  </si>
  <si>
    <r>
      <t xml:space="preserve"> CHICAGO (4-2) </t>
    </r>
    <r>
      <rPr>
        <b/>
        <sz val="8"/>
        <color rgb="FF7030A0"/>
        <rFont val="Arial"/>
        <family val="2"/>
      </rPr>
      <t>Does Not</t>
    </r>
  </si>
  <si>
    <t>Kansas City (5-0) +2.5</t>
  </si>
  <si>
    <t>Dallas (2-4)</t>
  </si>
  <si>
    <t>Green Bay (4-2) +3.5</t>
  </si>
  <si>
    <t>Washington (1-4-1)</t>
  </si>
  <si>
    <r>
      <t xml:space="preserve"> New England (4-2) +2.5 </t>
    </r>
    <r>
      <rPr>
        <b/>
        <sz val="8"/>
        <color rgb="FF7030A0"/>
        <rFont val="Arial"/>
        <family val="2"/>
      </rPr>
      <t>Count</t>
    </r>
  </si>
  <si>
    <t>Tampa Bay (1-5) +3.5</t>
  </si>
  <si>
    <t>ARIZONA (2-4) +4.5</t>
  </si>
  <si>
    <t>PHILADELPHIA (2-4) +4.5 o/u 44.5</t>
  </si>
  <si>
    <t>NEW ORLEANS (2-4) +3.5</t>
  </si>
  <si>
    <t>Miami (0-5) +4.5</t>
  </si>
  <si>
    <t>TENNESSEE (1-5) +2.5</t>
  </si>
  <si>
    <t>NY Giants (3-2-1) +9.5</t>
  </si>
  <si>
    <t>ATLANTA (2-4) +3.5</t>
  </si>
  <si>
    <t>Indianapolis (2-4) +6.5</t>
  </si>
  <si>
    <t>Cincinnati (3-2) +2.5</t>
  </si>
  <si>
    <t>LAS VEGAS (3-3) +4.5</t>
  </si>
  <si>
    <t>San Francisco (6-0)</t>
  </si>
  <si>
    <r>
      <t xml:space="preserve">GREEN BAY (4-3)  </t>
    </r>
    <r>
      <rPr>
        <b/>
        <sz val="8"/>
        <color rgb="FFFF0000"/>
        <rFont val="Arial"/>
        <family val="2"/>
      </rPr>
      <t>Does Not</t>
    </r>
  </si>
  <si>
    <t>BUFFALO (5-1)</t>
  </si>
  <si>
    <t>CINCINNATI (4-2)</t>
  </si>
  <si>
    <t>DETROIT (4-2)</t>
  </si>
  <si>
    <t>JACKSONVILLE (4-2)</t>
  </si>
  <si>
    <t>Las Vegas (3-4)</t>
  </si>
  <si>
    <t>PITTSBURGH (5-2)</t>
  </si>
  <si>
    <t>TAMPA BAY (2-5)</t>
  </si>
  <si>
    <t>LA RAMS (3-4)</t>
  </si>
  <si>
    <t>New England (4-3)</t>
  </si>
  <si>
    <t>WASHINGTON (1-4-1)</t>
  </si>
  <si>
    <t>Houston (2-5)</t>
  </si>
  <si>
    <t>New Orleans (2-5)</t>
  </si>
  <si>
    <t>NY Giants (4-2-1)</t>
  </si>
  <si>
    <t>San Francisco (6-1)</t>
  </si>
  <si>
    <t>SEATTLE (4-3)</t>
  </si>
  <si>
    <t>Kansas City (5-1)</t>
  </si>
  <si>
    <t>DALLAS (3-4)</t>
  </si>
  <si>
    <r>
      <t xml:space="preserve">Carolina (3-3) +3.5 </t>
    </r>
    <r>
      <rPr>
        <b/>
        <sz val="8"/>
        <color rgb="FFFF0000"/>
        <rFont val="Arial"/>
        <family val="2"/>
      </rPr>
      <t>Count</t>
    </r>
  </si>
  <si>
    <t>Minnesota (6-0) +3.5</t>
  </si>
  <si>
    <t>NY JETS (2-5) +1.5</t>
  </si>
  <si>
    <t>Arizona (2-5) +6.5</t>
  </si>
  <si>
    <t>Atlanta (3-4) +2.5</t>
  </si>
  <si>
    <t>Baltimore (4-3) +3.5</t>
  </si>
  <si>
    <t>Indianapolis (2-5) +7.5</t>
  </si>
  <si>
    <t>Tennessee (1-6) +10.5</t>
  </si>
  <si>
    <t>Cleveland (5-2) +3.5</t>
  </si>
  <si>
    <t>LA Chargers (0-6) +7.5</t>
  </si>
  <si>
    <t>DENVER (5-2) +1.5</t>
  </si>
  <si>
    <t>MIAMI (1-5) +7.5</t>
  </si>
  <si>
    <t>Philadelphia (2-5) +3.5</t>
  </si>
  <si>
    <t>Chicago (5-2) +3.5 o/u 46.5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</si>
</sst>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  <font>
      <sz val="10"/>
      <color rgb="FF004080"/>
      <name val="Calibri"/>
      <family val="2"/>
    </font>
    <font>
      <b/>
      <sz val="11"/>
      <color rgb="FF1F497D"/>
      <name val="Calibri"/>
      <family val="2"/>
    </font>
    <font>
      <sz val="11.5"/>
      <color rgb="FF000000"/>
      <name val="Calibri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b/>
      <sz val="8"/>
      <color rgb="FF000000"/>
      <name val="Arial"/>
      <family val="2"/>
    </font>
    <font>
      <b/>
      <sz val="8"/>
      <color rgb="FF0070C0"/>
      <name val="Arial"/>
      <family val="2"/>
    </font>
    <font>
      <b/>
      <sz val="8"/>
      <color rgb="FF009650"/>
      <name val="Arial"/>
      <family val="2"/>
    </font>
    <font>
      <sz val="12"/>
      <name val="Arial"/>
      <family val="2"/>
    </font>
    <font>
      <strike/>
      <sz val="10"/>
      <name val="Arial"/>
      <family val="2"/>
    </font>
    <font>
      <strike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9"/>
      <color rgb="FF0070C0"/>
      <name val="Arial"/>
      <family val="2"/>
    </font>
    <font>
      <b/>
      <sz val="8"/>
      <color rgb="FF7030A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2" fillId="2" borderId="2" xfId="0" applyFont="1" applyFill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9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0" borderId="0" xfId="0" applyFont="1"/>
    <xf numFmtId="0" fontId="5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9" fontId="3" fillId="0" borderId="1" xfId="1" applyFont="1" applyFill="1" applyBorder="1" applyAlignment="1">
      <alignment horizontal="center"/>
    </xf>
    <xf numFmtId="0" fontId="6" fillId="0" borderId="0" xfId="0" applyFont="1"/>
    <xf numFmtId="18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textRotation="90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5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0" fillId="0" borderId="6" xfId="0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8" fontId="5" fillId="0" borderId="7" xfId="0" applyNumberFormat="1" applyFont="1" applyBorder="1"/>
    <xf numFmtId="0" fontId="2" fillId="0" borderId="11" xfId="0" applyFont="1" applyBorder="1"/>
    <xf numFmtId="22" fontId="2" fillId="0" borderId="2" xfId="0" applyNumberFormat="1" applyFont="1" applyBorder="1"/>
    <xf numFmtId="0" fontId="2" fillId="0" borderId="0" xfId="0" applyFont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22" fontId="5" fillId="0" borderId="9" xfId="0" applyNumberFormat="1" applyFont="1" applyBorder="1"/>
    <xf numFmtId="0" fontId="5" fillId="0" borderId="1" xfId="0" applyFont="1" applyBorder="1" applyAlignment="1">
      <alignment horizontal="center"/>
    </xf>
    <xf numFmtId="22" fontId="2" fillId="2" borderId="3" xfId="0" applyNumberFormat="1" applyFont="1" applyFill="1" applyBorder="1"/>
    <xf numFmtId="0" fontId="2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2" fillId="0" borderId="0" xfId="0" applyFont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1" xfId="0" applyFont="1" applyBorder="1" applyAlignment="1">
      <alignment horizontal="center" textRotation="90"/>
    </xf>
    <xf numFmtId="0" fontId="13" fillId="0" borderId="0" xfId="0" applyFont="1"/>
    <xf numFmtId="0" fontId="14" fillId="2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1" xfId="0" applyFont="1" applyBorder="1"/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9" fontId="14" fillId="0" borderId="1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textRotation="90"/>
    </xf>
    <xf numFmtId="0" fontId="13" fillId="0" borderId="0" xfId="0" applyFont="1" applyAlignment="1">
      <alignment textRotation="90"/>
    </xf>
    <xf numFmtId="0" fontId="13" fillId="0" borderId="1" xfId="0" applyFont="1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1" xfId="0" applyFont="1" applyBorder="1" applyAlignment="1">
      <alignment horizontal="center" textRotation="90"/>
    </xf>
    <xf numFmtId="0" fontId="16" fillId="0" borderId="0" xfId="0" applyFont="1"/>
    <xf numFmtId="0" fontId="17" fillId="2" borderId="2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7" fillId="0" borderId="2" xfId="0" applyFont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9" fontId="17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1" xfId="0" applyFont="1" applyBorder="1" applyAlignment="1">
      <alignment horizontal="center" textRotation="90"/>
    </xf>
    <xf numFmtId="0" fontId="19" fillId="0" borderId="0" xfId="0" applyFont="1"/>
    <xf numFmtId="0" fontId="20" fillId="2" borderId="2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0" borderId="1" xfId="0" applyFont="1" applyBorder="1" applyAlignment="1">
      <alignment horizontal="right"/>
    </xf>
    <xf numFmtId="0" fontId="20" fillId="0" borderId="1" xfId="0" applyFont="1" applyBorder="1" applyAlignment="1">
      <alignment horizontal="center"/>
    </xf>
    <xf numFmtId="9" fontId="20" fillId="0" borderId="1" xfId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11" xfId="0" applyFont="1" applyBorder="1"/>
    <xf numFmtId="0" fontId="21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3" fillId="0" borderId="1" xfId="0" applyFont="1" applyBorder="1" applyAlignment="1">
      <alignment horizontal="center" textRotation="90"/>
    </xf>
    <xf numFmtId="0" fontId="22" fillId="0" borderId="0" xfId="0" applyFont="1"/>
    <xf numFmtId="0" fontId="23" fillId="2" borderId="2" xfId="0" applyFont="1" applyFill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0" borderId="1" xfId="0" applyFont="1" applyBorder="1" applyAlignment="1">
      <alignment horizontal="right"/>
    </xf>
    <xf numFmtId="0" fontId="23" fillId="0" borderId="1" xfId="0" applyFont="1" applyBorder="1" applyAlignment="1">
      <alignment horizontal="center"/>
    </xf>
    <xf numFmtId="9" fontId="23" fillId="0" borderId="1" xfId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11" xfId="0" applyFont="1" applyBorder="1"/>
    <xf numFmtId="0" fontId="24" fillId="0" borderId="0" xfId="0" applyFont="1"/>
    <xf numFmtId="0" fontId="3" fillId="0" borderId="0" xfId="0" applyFont="1"/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" fillId="0" borderId="0" xfId="0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1" fillId="0" borderId="1" xfId="0" applyFont="1" applyBorder="1" applyAlignment="1">
      <alignment horizontal="center" textRotation="90"/>
    </xf>
    <xf numFmtId="9" fontId="0" fillId="0" borderId="0" xfId="0" applyNumberFormat="1"/>
    <xf numFmtId="0" fontId="3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3" fillId="2" borderId="3" xfId="0" quotePrefix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vertical="center"/>
    </xf>
    <xf numFmtId="0" fontId="5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36" fillId="0" borderId="3" xfId="0" applyFont="1" applyBorder="1"/>
    <xf numFmtId="0" fontId="36" fillId="0" borderId="2" xfId="0" applyFont="1" applyBorder="1"/>
    <xf numFmtId="0" fontId="36" fillId="2" borderId="2" xfId="0" applyFont="1" applyFill="1" applyBorder="1"/>
    <xf numFmtId="0" fontId="36" fillId="2" borderId="3" xfId="0" applyFont="1" applyFill="1" applyBorder="1"/>
    <xf numFmtId="22" fontId="2" fillId="0" borderId="1" xfId="0" applyNumberFormat="1" applyFont="1" applyBorder="1"/>
    <xf numFmtId="22" fontId="5" fillId="0" borderId="11" xfId="0" applyNumberFormat="1" applyFont="1" applyBorder="1"/>
    <xf numFmtId="22" fontId="5" fillId="2" borderId="7" xfId="0" applyNumberFormat="1" applyFont="1" applyFill="1" applyBorder="1"/>
    <xf numFmtId="9" fontId="20" fillId="0" borderId="0" xfId="0" applyNumberFormat="1" applyFont="1" applyAlignment="1">
      <alignment horizontal="center"/>
    </xf>
    <xf numFmtId="22" fontId="5" fillId="2" borderId="11" xfId="0" applyNumberFormat="1" applyFont="1" applyFill="1" applyBorder="1"/>
    <xf numFmtId="14" fontId="5" fillId="3" borderId="9" xfId="0" applyNumberFormat="1" applyFont="1" applyFill="1" applyBorder="1"/>
    <xf numFmtId="14" fontId="5" fillId="3" borderId="11" xfId="0" applyNumberFormat="1" applyFont="1" applyFill="1" applyBorder="1"/>
    <xf numFmtId="1" fontId="0" fillId="0" borderId="0" xfId="0" applyNumberFormat="1"/>
    <xf numFmtId="0" fontId="3" fillId="0" borderId="0" xfId="0" applyFont="1" applyAlignment="1">
      <alignment wrapText="1"/>
    </xf>
    <xf numFmtId="22" fontId="2" fillId="2" borderId="2" xfId="0" applyNumberFormat="1" applyFont="1" applyFill="1" applyBorder="1"/>
    <xf numFmtId="14" fontId="2" fillId="0" borderId="3" xfId="0" applyNumberFormat="1" applyFont="1" applyBorder="1"/>
    <xf numFmtId="14" fontId="2" fillId="0" borderId="2" xfId="0" applyNumberFormat="1" applyFont="1" applyBorder="1"/>
    <xf numFmtId="14" fontId="2" fillId="2" borderId="3" xfId="0" applyNumberFormat="1" applyFont="1" applyFill="1" applyBorder="1"/>
    <xf numFmtId="14" fontId="2" fillId="2" borderId="2" xfId="0" applyNumberFormat="1" applyFont="1" applyFill="1" applyBorder="1"/>
    <xf numFmtId="0" fontId="36" fillId="0" borderId="3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2" borderId="3" xfId="0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14" fontId="0" fillId="0" borderId="0" xfId="0" applyNumberFormat="1"/>
    <xf numFmtId="0" fontId="3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8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6" fillId="2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43" fillId="2" borderId="1" xfId="0" applyFont="1" applyFill="1" applyBorder="1" applyAlignment="1">
      <alignment horizontal="center"/>
    </xf>
    <xf numFmtId="0" fontId="43" fillId="2" borderId="2" xfId="0" applyFont="1" applyFill="1" applyBorder="1" applyAlignment="1">
      <alignment horizontal="center"/>
    </xf>
    <xf numFmtId="0" fontId="43" fillId="2" borderId="2" xfId="0" applyFont="1" applyFill="1" applyBorder="1"/>
    <xf numFmtId="0" fontId="43" fillId="0" borderId="3" xfId="0" applyFont="1" applyBorder="1" applyAlignment="1">
      <alignment horizontal="center"/>
    </xf>
    <xf numFmtId="0" fontId="43" fillId="0" borderId="3" xfId="0" applyFont="1" applyBorder="1"/>
    <xf numFmtId="0" fontId="43" fillId="0" borderId="2" xfId="0" applyFont="1" applyBorder="1" applyAlignment="1">
      <alignment horizontal="center"/>
    </xf>
    <xf numFmtId="0" fontId="43" fillId="0" borderId="2" xfId="0" applyFont="1" applyBorder="1"/>
    <xf numFmtId="0" fontId="43" fillId="2" borderId="3" xfId="0" applyFont="1" applyFill="1" applyBorder="1" applyAlignment="1">
      <alignment horizontal="center"/>
    </xf>
    <xf numFmtId="0" fontId="43" fillId="2" borderId="3" xfId="0" applyFont="1" applyFill="1" applyBorder="1"/>
    <xf numFmtId="0" fontId="43" fillId="0" borderId="1" xfId="0" applyFont="1" applyBorder="1"/>
    <xf numFmtId="0" fontId="44" fillId="0" borderId="2" xfId="0" applyFont="1" applyBorder="1"/>
    <xf numFmtId="0" fontId="43" fillId="2" borderId="3" xfId="0" applyFont="1" applyFill="1" applyBorder="1" applyAlignment="1">
      <alignment horizontal="left"/>
    </xf>
    <xf numFmtId="0" fontId="44" fillId="2" borderId="3" xfId="0" applyFont="1" applyFill="1" applyBorder="1" applyAlignment="1">
      <alignment horizontal="center"/>
    </xf>
    <xf numFmtId="0" fontId="44" fillId="2" borderId="3" xfId="0" applyFont="1" applyFill="1" applyBorder="1"/>
    <xf numFmtId="0" fontId="44" fillId="2" borderId="2" xfId="0" applyFont="1" applyFill="1" applyBorder="1" applyAlignment="1">
      <alignment horizontal="center"/>
    </xf>
    <xf numFmtId="0" fontId="44" fillId="2" borderId="2" xfId="0" applyFont="1" applyFill="1" applyBorder="1"/>
    <xf numFmtId="0" fontId="44" fillId="0" borderId="3" xfId="0" applyFont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34" fillId="2" borderId="3" xfId="0" applyFont="1" applyFill="1" applyBorder="1" applyAlignment="1">
      <alignment horizontal="center"/>
    </xf>
    <xf numFmtId="22" fontId="2" fillId="0" borderId="3" xfId="0" applyNumberFormat="1" applyFont="1" applyBorder="1"/>
    <xf numFmtId="2" fontId="0" fillId="0" borderId="0" xfId="0" applyNumberFormat="1"/>
    <xf numFmtId="0" fontId="37" fillId="0" borderId="1" xfId="0" applyFont="1" applyBorder="1" applyAlignment="1">
      <alignment horizontal="center" textRotation="90"/>
    </xf>
    <xf numFmtId="0" fontId="42" fillId="0" borderId="1" xfId="0" applyFont="1" applyBorder="1" applyAlignment="1">
      <alignment horizontal="center" textRotation="90"/>
    </xf>
    <xf numFmtId="0" fontId="11" fillId="2" borderId="1" xfId="0" applyFont="1" applyFill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2" fillId="0" borderId="2" xfId="0" applyFont="1" applyBorder="1" applyAlignment="1">
      <alignment horizontal="center"/>
    </xf>
    <xf numFmtId="0" fontId="22" fillId="0" borderId="2" xfId="0" applyFont="1" applyBorder="1"/>
    <xf numFmtId="0" fontId="36" fillId="2" borderId="2" xfId="0" applyFont="1" applyFill="1" applyBorder="1" applyAlignment="1">
      <alignment horizontal="left"/>
    </xf>
    <xf numFmtId="0" fontId="44" fillId="2" borderId="1" xfId="0" applyFont="1" applyFill="1" applyBorder="1"/>
    <xf numFmtId="0" fontId="44" fillId="2" borderId="2" xfId="0" applyFont="1" applyFill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9" fontId="2" fillId="0" borderId="13" xfId="1" applyFont="1" applyFill="1" applyBorder="1" applyAlignment="1">
      <alignment horizontal="center" vertical="center"/>
    </xf>
    <xf numFmtId="9" fontId="2" fillId="0" borderId="3" xfId="1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9" fontId="2" fillId="0" borderId="13" xfId="1" applyFont="1" applyFill="1" applyBorder="1" applyAlignment="1">
      <alignment horizontal="left" vertical="center"/>
    </xf>
    <xf numFmtId="9" fontId="2" fillId="0" borderId="3" xfId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/>
    </xf>
  </cellXfs>
  <cellStyles count="5">
    <cellStyle name="Normal" xfId="0" builtinId="0"/>
    <cellStyle name="Percent" xfId="1" builtinId="5"/>
    <cellStyle name="Percent 2" xfId="2" xr:uid="{00000000-0005-0000-0000-000002000000}"/>
    <cellStyle name="Percent 2 2" xfId="3" xr:uid="{00000000-0005-0000-0000-000003000000}"/>
    <cellStyle name="Percent 3" xfId="4" xr:uid="{00000000-0005-0000-0000-000004000000}"/>
  </cellStyles>
  <dxfs count="0"/>
  <tableStyles count="0" defaultTableStyle="TableStyleMedium2" defaultPivotStyle="PivotStyleLight16"/>
  <colors>
    <mruColors>
      <color rgb="FF009650"/>
      <color rgb="FF0066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 Ouano" id="{ACCB8446-C424-48E3-A18E-6487C2D331B8}" userId="50063344de5e579f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137" dT="2026-01-27T02:31:22.48" personId="{ACCB8446-C424-48E3-A18E-6487C2D331B8}" id="{35AB3D2A-034A-4D34-9331-F8546AE5FCF8}">
    <text>nsProtect $89.88
Hosting $105.53
Domain $41.99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5.bin"/><Relationship Id="rId4" Type="http://schemas.microsoft.com/office/2017/10/relationships/threadedComment" Target="../threadedComments/threadedComment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4871-F13E-43D6-B782-904831BE8A03}">
  <sheetPr>
    <pageSetUpPr fitToPage="1"/>
  </sheetPr>
  <dimension ref="A1:V67"/>
  <sheetViews>
    <sheetView workbookViewId="0"/>
  </sheetViews>
  <sheetFormatPr defaultColWidth="9.1796875" defaultRowHeight="10" x14ac:dyDescent="0.2"/>
  <cols>
    <col min="1" max="1" width="5" style="2" bestFit="1" customWidth="1"/>
    <col min="2" max="2" width="21.81640625" style="2" customWidth="1"/>
    <col min="3" max="3" width="3.81640625" style="2" customWidth="1"/>
    <col min="4" max="4" width="21.81640625" style="2" customWidth="1"/>
    <col min="5" max="5" width="3.81640625" style="2" customWidth="1"/>
    <col min="6" max="6" width="21.81640625" style="2" customWidth="1"/>
    <col min="7" max="7" width="3.81640625" style="2" customWidth="1"/>
    <col min="8" max="8" width="21.81640625" style="2" customWidth="1"/>
    <col min="9" max="9" width="3.81640625" style="2" customWidth="1"/>
    <col min="10" max="10" width="21.81640625" style="2" customWidth="1"/>
    <col min="11" max="11" width="3.81640625" style="2" customWidth="1"/>
    <col min="12" max="12" width="21.81640625" style="2" customWidth="1"/>
    <col min="13" max="13" width="3.81640625" style="2" customWidth="1"/>
    <col min="14" max="14" width="21.81640625" style="2" customWidth="1"/>
    <col min="15" max="15" width="3.81640625" style="2" customWidth="1"/>
    <col min="16" max="16" width="21.81640625" style="2" customWidth="1"/>
    <col min="17" max="17" width="3.81640625" style="2" customWidth="1"/>
    <col min="18" max="18" width="21.81640625" style="2" customWidth="1"/>
    <col min="19" max="19" width="3.81640625" style="2" customWidth="1"/>
    <col min="20" max="20" width="21.81640625" style="2" customWidth="1"/>
    <col min="21" max="21" width="3.81640625" style="2" customWidth="1"/>
    <col min="22" max="22" width="21.81640625" style="2" customWidth="1"/>
    <col min="23" max="16384" width="9.1796875" style="2"/>
  </cols>
  <sheetData>
    <row r="1" spans="1:22" ht="12.5" x14ac:dyDescent="0.25">
      <c r="A1" s="36"/>
      <c r="B1" s="37" t="str">
        <f>Week1!$B$1</f>
        <v>Week 1</v>
      </c>
      <c r="C1" s="42"/>
      <c r="D1" s="37" t="str">
        <f>Week2!$B$1</f>
        <v>Week 2</v>
      </c>
      <c r="E1" s="42"/>
      <c r="F1" s="37" t="str">
        <f>Week3!$B$1</f>
        <v>Week 3</v>
      </c>
      <c r="G1" s="42"/>
      <c r="H1" s="37" t="str">
        <f>Week4!$B$1</f>
        <v>Week 4</v>
      </c>
      <c r="I1" s="42"/>
      <c r="J1" s="37" t="str">
        <f>Week5!$B$1</f>
        <v>Week 5</v>
      </c>
      <c r="K1" s="42"/>
      <c r="L1" s="37" t="str">
        <f>Week6!$B$1</f>
        <v xml:space="preserve">Week 6 </v>
      </c>
      <c r="M1" s="42"/>
      <c r="N1" s="37" t="str">
        <f>Week7!$B$1</f>
        <v>Week 7</v>
      </c>
      <c r="O1" s="42"/>
      <c r="P1" s="37" t="str">
        <f>Week8!$B$1</f>
        <v xml:space="preserve">Week 8 </v>
      </c>
      <c r="Q1" s="42"/>
      <c r="R1" s="37" t="str">
        <f>Week9!$B$1</f>
        <v>Week 9</v>
      </c>
      <c r="S1" s="42"/>
      <c r="T1" s="37" t="str">
        <f>Week10!$B$1</f>
        <v>Week 10</v>
      </c>
      <c r="U1" s="42"/>
      <c r="V1" s="37" t="str">
        <f>Week11!$B$1</f>
        <v>Week 11</v>
      </c>
    </row>
    <row r="2" spans="1:22" x14ac:dyDescent="0.2">
      <c r="A2" s="43">
        <f>Week1!$A$2</f>
        <v>13</v>
      </c>
      <c r="B2" s="44" t="str">
        <f>Week1!$B$2</f>
        <v>SEATTLE (0-0)</v>
      </c>
      <c r="C2" s="43">
        <f>Week2!$A$2</f>
        <v>41</v>
      </c>
      <c r="D2" s="44" t="str">
        <f>Week2!$B$2</f>
        <v xml:space="preserve">BUFFALO (1-0)  Does Not </v>
      </c>
      <c r="E2" s="43">
        <f>Week3!$A$2</f>
        <v>14</v>
      </c>
      <c r="F2" s="44" t="str">
        <f>Week3!$B$2</f>
        <v>GREEN BAY (1-1) Does Not</v>
      </c>
      <c r="G2" s="43">
        <f>Week4!$A$2</f>
        <v>24</v>
      </c>
      <c r="H2" s="44" t="str">
        <f>Week4!$B$2</f>
        <v>Pittssburgh (2-1) Does Not</v>
      </c>
      <c r="I2" s="43">
        <f>Week5!$A$2</f>
        <v>16</v>
      </c>
      <c r="J2" s="44" t="str">
        <f>Week5!$B$2</f>
        <v xml:space="preserve">DALLAS (2-2)         Does Not </v>
      </c>
      <c r="K2" s="43">
        <f>Week6!$A$2</f>
        <v>17</v>
      </c>
      <c r="L2" s="44" t="str">
        <f>Week6!$B$2</f>
        <v>DENVER (3-2) Does Not</v>
      </c>
      <c r="M2" s="43">
        <f>Week7!$A$2</f>
        <v>30</v>
      </c>
      <c r="N2" s="44" t="str">
        <f>Week7!$B$2</f>
        <v xml:space="preserve"> CHICAGO (4-2) Does Not</v>
      </c>
      <c r="O2" s="43" t="str">
        <f>Week8!$A$2</f>
        <v>n/a</v>
      </c>
      <c r="P2" s="44" t="str">
        <f>Week8!$B$2</f>
        <v>GREEN BAY (4-3)  Does Not</v>
      </c>
      <c r="Q2" s="43" t="str">
        <f>Week9!$A$2</f>
        <v>n/a</v>
      </c>
      <c r="R2" s="44" t="str">
        <f>Week9!$B$2</f>
        <v>BALTIMORE () Does Not</v>
      </c>
      <c r="S2" s="43" t="str">
        <f>Week10!$A$2</f>
        <v>n/a</v>
      </c>
      <c r="T2" s="44" t="str">
        <f>Week10!$B$2</f>
        <v>NY GIANTS () Does Not</v>
      </c>
      <c r="U2" s="43" t="str">
        <f>Week11!$A$2</f>
        <v>n/a</v>
      </c>
      <c r="V2" s="44" t="str">
        <f>Week11!$B$2</f>
        <v>HOUSTON ()  Does Not</v>
      </c>
    </row>
    <row r="3" spans="1:22" x14ac:dyDescent="0.2">
      <c r="A3" s="45">
        <f>Week1!$A$3</f>
        <v>10</v>
      </c>
      <c r="B3" s="46" t="str">
        <f>Week1!$B$3</f>
        <v>New England (0-0) +3.5</v>
      </c>
      <c r="C3" s="45">
        <f>Week2!$A$3</f>
        <v>31</v>
      </c>
      <c r="D3" s="46" t="str">
        <f>Week2!$B$3</f>
        <v>Detroit (1-0) +4.5  Count</v>
      </c>
      <c r="E3" s="45">
        <f>Week3!$A$3</f>
        <v>35</v>
      </c>
      <c r="F3" s="46" t="str">
        <f>Week3!$B$3</f>
        <v>Atlanta (0-2) +6.5     Count</v>
      </c>
      <c r="G3" s="45">
        <f>Week4!$A$3</f>
        <v>27</v>
      </c>
      <c r="H3" s="46" t="str">
        <f>Week4!$B$3</f>
        <v>CLEVELAND (2-1) +2.5  Count</v>
      </c>
      <c r="I3" s="45">
        <f>Week5!$A$3</f>
        <v>24</v>
      </c>
      <c r="J3" s="46" t="str">
        <f>Week5!$B$3</f>
        <v>Tampa Bay (0-4) +9.5  Count</v>
      </c>
      <c r="K3" s="45">
        <f>Week6!$A$3</f>
        <v>14</v>
      </c>
      <c r="L3" s="46" t="str">
        <f>Week6!$B$3</f>
        <v>Seattle (3-2) +2.5 Count</v>
      </c>
      <c r="M3" s="45">
        <f>Week7!$A$3</f>
        <v>24</v>
      </c>
      <c r="N3" s="46" t="str">
        <f>Week7!$B$3</f>
        <v xml:space="preserve"> New England (4-2) +2.5 Count</v>
      </c>
      <c r="O3" s="45" t="str">
        <f>Week8!$A$3</f>
        <v>n/a</v>
      </c>
      <c r="P3" s="46" t="str">
        <f>Week8!$B$3</f>
        <v>Carolina (3-3) +3.5 Count</v>
      </c>
      <c r="Q3" s="45" t="str">
        <f>Week9!$A$3</f>
        <v>n/a</v>
      </c>
      <c r="R3" s="46" t="str">
        <f>Week9!$B$3</f>
        <v>Jacksonville () +xx Count</v>
      </c>
      <c r="S3" s="45" t="str">
        <f>Week10!$A$3</f>
        <v>n/a</v>
      </c>
      <c r="T3" s="46" t="str">
        <f>Week10!$B$3</f>
        <v>Washington () +xx Count</v>
      </c>
      <c r="U3" s="45" t="str">
        <f>Week11!$A$3</f>
        <v>n/a</v>
      </c>
      <c r="V3" s="46" t="str">
        <f>Week11!$B$3</f>
        <v>Indianapolis () +xx Count</v>
      </c>
    </row>
    <row r="4" spans="1:22" x14ac:dyDescent="0.2">
      <c r="A4" s="38">
        <f>Week1!$A$4</f>
        <v>7</v>
      </c>
      <c r="B4" s="39" t="str">
        <f>Week1!$B$4</f>
        <v>L.A. RAMS (0-0)</v>
      </c>
      <c r="C4" s="38">
        <f>Week2!$A$4</f>
        <v>34</v>
      </c>
      <c r="D4" s="39" t="str">
        <f>Week2!$B$4</f>
        <v>Carolina (0-1)</v>
      </c>
      <c r="E4" s="38">
        <f>Week3!$A$4</f>
        <v>24</v>
      </c>
      <c r="F4" s="39" t="str">
        <f>Week3!$B$4</f>
        <v>BUFFALO (2-0)</v>
      </c>
      <c r="G4" s="38">
        <f>Week4!$A$4</f>
        <v>30</v>
      </c>
      <c r="H4" s="39" t="str">
        <f>Week4!$B$4</f>
        <v>Indianapolis (1-2)</v>
      </c>
      <c r="I4" s="38">
        <f>Week5!$A$4</f>
        <v>19</v>
      </c>
      <c r="J4" s="39" t="str">
        <f>Week5!$B$4</f>
        <v>JACKSONVILLE (3-1)</v>
      </c>
      <c r="K4" s="38">
        <f>Week6!$A$4</f>
        <v>31</v>
      </c>
      <c r="L4" s="39" t="str">
        <f>Week6!$B$4</f>
        <v>JACKSONVILLE (4-1)</v>
      </c>
      <c r="M4" s="38">
        <f>Week7!$A$4</f>
        <v>16</v>
      </c>
      <c r="N4" s="39" t="str">
        <f>Week7!$B$4</f>
        <v>Pittsburgh (4-2)</v>
      </c>
      <c r="O4" s="38">
        <f>Week8!$A$4</f>
        <v>0</v>
      </c>
      <c r="P4" s="39" t="str">
        <f>Week8!$B$4</f>
        <v>BUFFALO (5-1)</v>
      </c>
      <c r="Q4" s="38">
        <f>Week9!$A$4</f>
        <v>0</v>
      </c>
      <c r="R4" s="39" t="str">
        <f>Week9!$B$4</f>
        <v>Cincinnati ()</v>
      </c>
      <c r="S4" s="38">
        <f>Week10!$A$4</f>
        <v>0</v>
      </c>
      <c r="T4" s="39" t="str">
        <f>Week10!$B$4</f>
        <v>DETROIT ()</v>
      </c>
      <c r="U4" s="38">
        <f>Week11!$A$4</f>
        <v>0</v>
      </c>
      <c r="V4" s="39" t="str">
        <f>Week11!$B$4</f>
        <v>BUFFALO ()</v>
      </c>
    </row>
    <row r="5" spans="1:22" x14ac:dyDescent="0.2">
      <c r="A5" s="38">
        <f>Week1!$A$5</f>
        <v>27</v>
      </c>
      <c r="B5" s="39" t="str">
        <f>Week1!$B$5</f>
        <v>San Francisco (0-0) +3.5</v>
      </c>
      <c r="C5" s="38">
        <f>Week2!$A$5</f>
        <v>3</v>
      </c>
      <c r="D5" s="39" t="str">
        <f>Week2!$B$5</f>
        <v>ATLANTA (0-1) +2.5</v>
      </c>
      <c r="E5" s="38">
        <f>Week3!$A$5</f>
        <v>16</v>
      </c>
      <c r="F5" s="39" t="str">
        <f>Week3!$B$5</f>
        <v>LA Chargers (0-2) +7.5</v>
      </c>
      <c r="G5" s="38">
        <f>Week4!$A$5</f>
        <v>13</v>
      </c>
      <c r="H5" s="39" t="str">
        <f>Week4!$B$5</f>
        <v>WASHINGTON (1-2) +3.5</v>
      </c>
      <c r="I5" s="38">
        <f>Week5!$A$5</f>
        <v>17</v>
      </c>
      <c r="J5" s="39" t="str">
        <f>Week5!$B$5</f>
        <v>Philadelphia (2-2) +6.5</v>
      </c>
      <c r="K5" s="38">
        <f>Week6!$A$5</f>
        <v>34</v>
      </c>
      <c r="L5" s="39" t="str">
        <f>Week6!$B$5</f>
        <v>Houston (1-4) +2.5</v>
      </c>
      <c r="M5" s="38">
        <f>Week7!$A$5</f>
        <v>10</v>
      </c>
      <c r="N5" s="39" t="str">
        <f>Week7!$B$5</f>
        <v>NEW ORLEANS (2-4) +3.5</v>
      </c>
      <c r="O5" s="38">
        <f>Week8!$A$5</f>
        <v>0</v>
      </c>
      <c r="P5" s="39" t="str">
        <f>Week8!$B$5</f>
        <v>Baltimore (4-3) +3.5</v>
      </c>
      <c r="Q5" s="38">
        <f>Week9!$A$5</f>
        <v>0</v>
      </c>
      <c r="R5" s="39" t="str">
        <f>Week9!$B$5</f>
        <v>ATLANTA ()</v>
      </c>
      <c r="S5" s="38">
        <f>Week10!$A$5</f>
        <v>0</v>
      </c>
      <c r="T5" s="39" t="str">
        <f>Week10!$B$5</f>
        <v>New England ()</v>
      </c>
      <c r="U5" s="38">
        <f>Week11!$A$5</f>
        <v>0</v>
      </c>
      <c r="V5" s="39" t="str">
        <f>Week11!$B$5</f>
        <v>Miami ()</v>
      </c>
    </row>
    <row r="6" spans="1:22" x14ac:dyDescent="0.2">
      <c r="A6" s="43">
        <f>Week1!$A$32</f>
        <v>31</v>
      </c>
      <c r="B6" s="44" t="str">
        <f>Week1!$B$6</f>
        <v>CINCINNATI (0-0)</v>
      </c>
      <c r="C6" s="43">
        <f>Week2!$A$6</f>
        <v>17</v>
      </c>
      <c r="D6" s="44" t="str">
        <f>Week2!$B$6</f>
        <v>BALTIMORE (1-0)</v>
      </c>
      <c r="E6" s="43">
        <f>Week3!$A$6</f>
        <v>18</v>
      </c>
      <c r="F6" s="44" t="str">
        <f>Week3!$B$6</f>
        <v>Carolina (1-1)</v>
      </c>
      <c r="G6" s="43">
        <f>Week4!$A$6</f>
        <v>24</v>
      </c>
      <c r="H6" s="44" t="str">
        <f>Week4!$B$6</f>
        <v>BALTIMORE (2-1)</v>
      </c>
      <c r="I6" s="43">
        <f>Week5!$A$6</f>
        <v>31</v>
      </c>
      <c r="J6" s="44" t="str">
        <f>Week5!$B$6</f>
        <v>Cincinnati (2-2)</v>
      </c>
      <c r="K6" s="43">
        <f>Week6!$A$6</f>
        <v>31</v>
      </c>
      <c r="L6" s="44" t="str">
        <f>Week6!$B$6</f>
        <v>Chicago (3-2)</v>
      </c>
      <c r="M6" s="43">
        <f>Week7!$A$6</f>
        <v>20</v>
      </c>
      <c r="N6" s="44" t="str">
        <f>Week7!$B$6</f>
        <v>San Francisco (6-0)</v>
      </c>
      <c r="O6" s="43">
        <f>Week8!$A$6</f>
        <v>0</v>
      </c>
      <c r="P6" s="44" t="str">
        <f>Week8!$B$6</f>
        <v>CINCINNATI (4-2)</v>
      </c>
      <c r="Q6" s="43">
        <f>Week9!$A$6</f>
        <v>0</v>
      </c>
      <c r="R6" s="44" t="str">
        <f>Week9!$B$6</f>
        <v>Denver ()</v>
      </c>
      <c r="S6" s="43">
        <f>Week10!$A$6</f>
        <v>0</v>
      </c>
      <c r="T6" s="44" t="str">
        <f>Week10!$B$6</f>
        <v>Kansas City ()</v>
      </c>
      <c r="U6" s="43">
        <f>Week11!$A$6</f>
        <v>0</v>
      </c>
      <c r="V6" s="44" t="str">
        <f>Week11!$B$6</f>
        <v>CAROLINA ()</v>
      </c>
    </row>
    <row r="7" spans="1:22" x14ac:dyDescent="0.2">
      <c r="A7" s="45">
        <f>Week1!$A$7</f>
        <v>27</v>
      </c>
      <c r="B7" s="46" t="str">
        <f>Week1!$B$7</f>
        <v>Tampa Bay (0-0) +3.5</v>
      </c>
      <c r="C7" s="45">
        <f>Week2!$A$7</f>
        <v>24</v>
      </c>
      <c r="D7" s="46" t="str">
        <f>Week2!$B$7</f>
        <v>New Orleans (0-1) +8.5</v>
      </c>
      <c r="E7" s="45">
        <f>Week3!$A$7</f>
        <v>21</v>
      </c>
      <c r="F7" s="46" t="str">
        <f>Week3!$B$7</f>
        <v>CLEVELAND (1-1) +2.5</v>
      </c>
      <c r="G7" s="45">
        <f>Week4!$A$7</f>
        <v>18</v>
      </c>
      <c r="H7" s="46" t="str">
        <f>Week4!$B$7</f>
        <v>Tennessee (0-3) +11.5</v>
      </c>
      <c r="I7" s="45">
        <f>Week5!$A$7</f>
        <v>24</v>
      </c>
      <c r="J7" s="46" t="str">
        <f>Week5!$B$7</f>
        <v>MIAMI (0-4) +7.5</v>
      </c>
      <c r="K7" s="45">
        <f>Week6!$A$7</f>
        <v>23</v>
      </c>
      <c r="L7" s="46" t="str">
        <f>Week6!$B$7</f>
        <v>ATLANTA (2-3) +3.5</v>
      </c>
      <c r="M7" s="45">
        <f>Week7!$A$7</f>
        <v>29</v>
      </c>
      <c r="N7" s="46" t="str">
        <f>Week7!$B$7</f>
        <v>ATLANTA (2-4) +3.5</v>
      </c>
      <c r="O7" s="45">
        <f>Week8!$A$7</f>
        <v>0</v>
      </c>
      <c r="P7" s="46" t="str">
        <f>Week8!$B$7</f>
        <v>Tennessee (1-6) +10.5</v>
      </c>
      <c r="Q7" s="45">
        <f>Week9!$A$7</f>
        <v>0</v>
      </c>
      <c r="R7" s="46" t="str">
        <f>Week9!$B$7</f>
        <v>CAROLINA ()</v>
      </c>
      <c r="S7" s="45">
        <f>Week10!$A$7</f>
        <v>0</v>
      </c>
      <c r="T7" s="46" t="str">
        <f>Week10!$B$7</f>
        <v>ATLANTA ()</v>
      </c>
      <c r="U7" s="45">
        <f>Week11!$A$7</f>
        <v>0</v>
      </c>
      <c r="V7" s="46" t="str">
        <f>Week11!$B$7</f>
        <v>Baltimore ()</v>
      </c>
    </row>
    <row r="8" spans="1:22" x14ac:dyDescent="0.2">
      <c r="A8" s="38">
        <f>Week1!$A$8</f>
        <v>20</v>
      </c>
      <c r="B8" s="39" t="str">
        <f>Week1!$B$8</f>
        <v>PITTSBURGH (0-0)</v>
      </c>
      <c r="C8" s="38">
        <f>Week2!$A$8</f>
        <v>3</v>
      </c>
      <c r="D8" s="39" t="str">
        <f>Week2!$B$8</f>
        <v>CHICAGO (1-0)</v>
      </c>
      <c r="E8" s="38">
        <f>Week3!$A$8</f>
        <v>31</v>
      </c>
      <c r="F8" s="39" t="str">
        <f>Week3!$B$8</f>
        <v>DETROIT (1-1)</v>
      </c>
      <c r="G8" s="38">
        <f>Week4!$A$8</f>
        <v>26</v>
      </c>
      <c r="H8" s="39" t="str">
        <f>Week4!$B$8</f>
        <v>BUFFALO (3-0)</v>
      </c>
      <c r="I8" s="38">
        <f>Week5!$A$8</f>
        <v>45</v>
      </c>
      <c r="J8" s="39" t="str">
        <f>Week5!$B$8</f>
        <v>NEW ENGLAND (2-2)</v>
      </c>
      <c r="K8" s="38">
        <f>Week6!$A$8</f>
        <v>10</v>
      </c>
      <c r="L8" s="39" t="str">
        <f>Week6!$B$8</f>
        <v>Baltimore (4-1)</v>
      </c>
      <c r="M8" s="38">
        <f>Week7!$A$8</f>
        <v>13</v>
      </c>
      <c r="N8" s="39" t="str">
        <f>Week7!$B$8</f>
        <v>BALTIMORE (4-2)</v>
      </c>
      <c r="O8" s="38">
        <f>Week8!$A$8</f>
        <v>0</v>
      </c>
      <c r="P8" s="39" t="str">
        <f>Week8!$B$8</f>
        <v>DALLAS (3-4)</v>
      </c>
      <c r="Q8" s="38">
        <f>Week9!$A$8</f>
        <v>0</v>
      </c>
      <c r="R8" s="39" t="str">
        <f>Week9!$B$8</f>
        <v>Dallas ()</v>
      </c>
      <c r="S8" s="38">
        <f>Week10!$A$8</f>
        <v>0</v>
      </c>
      <c r="T8" s="39" t="str">
        <f>Week10!$B$8</f>
        <v>CLEVELAND ()</v>
      </c>
      <c r="U8" s="38">
        <f>Week11!$A$8</f>
        <v>0</v>
      </c>
      <c r="V8" s="39" t="str">
        <f>Week11!$B$8</f>
        <v>CHICAGO ()</v>
      </c>
    </row>
    <row r="9" spans="1:22" x14ac:dyDescent="0.2">
      <c r="A9" s="38">
        <f>Week1!$A$9</f>
        <v>13</v>
      </c>
      <c r="B9" s="39" t="str">
        <f>Week1!$B$9</f>
        <v>Atlanta (0-0) +3.5</v>
      </c>
      <c r="C9" s="38">
        <f>Week2!$A$9</f>
        <v>9</v>
      </c>
      <c r="D9" s="39" t="str">
        <f>Week2!$B$9</f>
        <v>Minnesota (1-0) +5.5</v>
      </c>
      <c r="E9" s="38">
        <f>Week3!$A$9</f>
        <v>24</v>
      </c>
      <c r="F9" s="39" t="str">
        <f>Week3!$B$9</f>
        <v>NY Jets (1-1) +6.5</v>
      </c>
      <c r="G9" s="38">
        <f>Week4!$A$9</f>
        <v>29</v>
      </c>
      <c r="H9" s="39" t="str">
        <f>Week4!$B$9</f>
        <v>New England (1-2) +6.5</v>
      </c>
      <c r="I9" s="38">
        <f>Week5!$A$9</f>
        <v>17</v>
      </c>
      <c r="J9" s="39" t="str">
        <f>Week5!$B$9</f>
        <v>Las Vegas (3-1) +3.5</v>
      </c>
      <c r="K9" s="38">
        <f>Week6!$A$9</f>
        <v>13</v>
      </c>
      <c r="L9" s="39" t="str">
        <f>Week6!$B$9</f>
        <v>CLEVELAND (3-2) +4.5</v>
      </c>
      <c r="M9" s="38">
        <f>Week7!$A$9</f>
        <v>35</v>
      </c>
      <c r="N9" s="39" t="str">
        <f>Week7!$B$9</f>
        <v>Cincinnati (3-2) +2.5</v>
      </c>
      <c r="O9" s="38">
        <f>Week8!$A$9</f>
        <v>0</v>
      </c>
      <c r="P9" s="39" t="str">
        <f>Week8!$B$9</f>
        <v>Arizona (2-5) +6.5</v>
      </c>
      <c r="Q9" s="38">
        <f>Week9!$A$9</f>
        <v>0</v>
      </c>
      <c r="R9" s="39" t="str">
        <f>Week9!$B$9</f>
        <v>INDIANAPOLIS ()</v>
      </c>
      <c r="S9" s="38">
        <f>Week10!$A$9</f>
        <v>0</v>
      </c>
      <c r="T9" s="39" t="str">
        <f>Week10!$B$9</f>
        <v>Houston ()</v>
      </c>
      <c r="U9" s="38">
        <f>Week11!$A$9</f>
        <v>0</v>
      </c>
      <c r="V9" s="39" t="str">
        <f>Week11!$B$9</f>
        <v>New Orleans ()</v>
      </c>
    </row>
    <row r="10" spans="1:22" x14ac:dyDescent="0.2">
      <c r="A10" s="43">
        <f>Week1!$A$10</f>
        <v>36</v>
      </c>
      <c r="B10" s="44" t="str">
        <f>Week1!$B$10</f>
        <v>Buffalo (0-0)</v>
      </c>
      <c r="C10" s="43">
        <f>Week2!$A$10</f>
        <v>6</v>
      </c>
      <c r="D10" s="44" t="str">
        <f>Week2!$B$10</f>
        <v>HOUSTON (0-1)</v>
      </c>
      <c r="E10" s="43">
        <f>Week3!$A$10</f>
        <v>17</v>
      </c>
      <c r="F10" s="44" t="str">
        <f>Week3!$B$10</f>
        <v>Houston (0-2)</v>
      </c>
      <c r="G10" s="43">
        <f>Week4!$A$10</f>
        <v>23</v>
      </c>
      <c r="H10" s="44" t="str">
        <f>Week4!$B$10</f>
        <v>CHICAGO (2-1)</v>
      </c>
      <c r="I10" s="43">
        <f>Week5!$A$10</f>
        <v>23</v>
      </c>
      <c r="J10" s="44" t="str">
        <f>Week5!$B$10</f>
        <v>Minnesota (4-0)</v>
      </c>
      <c r="K10" s="43">
        <f>Week6!$A$10</f>
        <v>20</v>
      </c>
      <c r="L10" s="44" t="str">
        <f>Week6!$B$10</f>
        <v>INDIANAPOLIS (2-3)</v>
      </c>
      <c r="M10" s="43">
        <f>Week7!$A$10</f>
        <v>13</v>
      </c>
      <c r="N10" s="44" t="str">
        <f>Week7!$B$10</f>
        <v>CAROLINA (3-2)</v>
      </c>
      <c r="O10" s="43">
        <f>Week8!$A$10</f>
        <v>0</v>
      </c>
      <c r="P10" s="44" t="str">
        <f>Week8!$B$10</f>
        <v>DETROIT (4-2)</v>
      </c>
      <c r="Q10" s="43">
        <f>Week9!$A$10</f>
        <v>0</v>
      </c>
      <c r="R10" s="44" t="str">
        <f>Week9!$B$10</f>
        <v>KANSAS CITY ()</v>
      </c>
      <c r="S10" s="43">
        <f>Week10!$A$10</f>
        <v>0</v>
      </c>
      <c r="T10" s="44" t="str">
        <f>Week10!$B$10</f>
        <v>Minnesota ()</v>
      </c>
      <c r="U10" s="43">
        <f>Week11!$A$10</f>
        <v>0</v>
      </c>
      <c r="V10" s="44" t="str">
        <f>Week11!$B$10</f>
        <v>DALLAS ()</v>
      </c>
    </row>
    <row r="11" spans="1:22" x14ac:dyDescent="0.2">
      <c r="A11" s="45">
        <f>Week1!$A$11</f>
        <v>31</v>
      </c>
      <c r="B11" s="46" t="str">
        <f>Week1!$B$11</f>
        <v>HOUSTON (0-0) +1.5</v>
      </c>
      <c r="C11" s="45">
        <f>Week2!$A$11</f>
        <v>20</v>
      </c>
      <c r="D11" s="46" t="str">
        <f>Week2!$B$11</f>
        <v>Cincinnati (1-0) +2.5</v>
      </c>
      <c r="E11" s="45">
        <f>Week3!$A$11</f>
        <v>19</v>
      </c>
      <c r="F11" s="46" t="str">
        <f>Week3!$B$11</f>
        <v>INDIANAPOLIS (0-2) +2.5</v>
      </c>
      <c r="G11" s="45">
        <f>Week4!$A$11</f>
        <v>12</v>
      </c>
      <c r="H11" s="46" t="str">
        <f>Week4!$B$11</f>
        <v>NY Jets (1-2) +3.5</v>
      </c>
      <c r="I11" s="45">
        <f>Week5!$A$11</f>
        <v>13</v>
      </c>
      <c r="J11" s="46" t="str">
        <f>Week5!$B$11</f>
        <v>NEW ORLEANS (1-3) +2.5</v>
      </c>
      <c r="K11" s="45">
        <f>Week6!$A$11</f>
        <v>26</v>
      </c>
      <c r="L11" s="46" t="str">
        <f>Week6!$B$11</f>
        <v>Tennessee (0-5) +6.5</v>
      </c>
      <c r="M11" s="45">
        <f>Week7!$A$11</f>
        <v>43</v>
      </c>
      <c r="N11" s="46" t="str">
        <f>Week7!$B$11</f>
        <v>Tampa Bay (1-5) +3.5</v>
      </c>
      <c r="O11" s="45">
        <f>Week8!$A$11</f>
        <v>0</v>
      </c>
      <c r="P11" s="46" t="str">
        <f>Week8!$B$11</f>
        <v>Minnesota (6-0) +3.5</v>
      </c>
      <c r="Q11" s="45">
        <f>Week9!$A$11</f>
        <v>0</v>
      </c>
      <c r="R11" s="46" t="str">
        <f>Week9!$B$11</f>
        <v>NY Jets ()</v>
      </c>
      <c r="S11" s="45">
        <f>Week10!$A$11</f>
        <v>0</v>
      </c>
      <c r="T11" s="46" t="str">
        <f>Week10!$B$11</f>
        <v>GREEN BAY ()</v>
      </c>
      <c r="U11" s="45">
        <f>Week11!$A$11</f>
        <v>0</v>
      </c>
      <c r="V11" s="46" t="str">
        <f>Week11!$B$11</f>
        <v>Tennessee ()</v>
      </c>
    </row>
    <row r="12" spans="1:22" x14ac:dyDescent="0.2">
      <c r="A12" s="38">
        <f>Week1!$A$12</f>
        <v>41</v>
      </c>
      <c r="B12" s="39" t="str">
        <f>Week1!$B$12</f>
        <v>Baltimore (0-0)</v>
      </c>
      <c r="C12" s="38">
        <f>Week2!$A$12</f>
        <v>20</v>
      </c>
      <c r="D12" s="39" t="str">
        <f>Week2!$B$12</f>
        <v>NEW ENGLAND (0-1)</v>
      </c>
      <c r="E12" s="38">
        <f>Week3!$A$12</f>
        <v>35</v>
      </c>
      <c r="F12" s="39" t="str">
        <f>Week3!$B$12</f>
        <v>JACKSONVILLE (1-1)</v>
      </c>
      <c r="G12" s="38">
        <f>Week4!$A$12</f>
        <v>17</v>
      </c>
      <c r="H12" s="39" t="str">
        <f>Week4!$B$12</f>
        <v>CINCINNATI (2-1)</v>
      </c>
      <c r="I12" s="38">
        <f>Week5!$A$12</f>
        <v>17</v>
      </c>
      <c r="J12" s="39" t="str">
        <f>Week5!$B$12</f>
        <v>NY JETS (1-3)</v>
      </c>
      <c r="K12" s="38">
        <f>Week6!$A$12</f>
        <v>26</v>
      </c>
      <c r="L12" s="39" t="str">
        <f>Week6!$B$12</f>
        <v>NEW ENGLAND (3-2)</v>
      </c>
      <c r="M12" s="38">
        <f>Week7!$A$12</f>
        <v>21</v>
      </c>
      <c r="N12" s="39" t="str">
        <f>Week7!$B$12</f>
        <v>HOUSTON (2-4)</v>
      </c>
      <c r="O12" s="38">
        <f>Week8!$A$12</f>
        <v>0</v>
      </c>
      <c r="P12" s="39" t="str">
        <f>Week8!$B$12</f>
        <v>JACKSONVILLE (4-2)</v>
      </c>
      <c r="Q12" s="38">
        <f>Week9!$A$12</f>
        <v>0</v>
      </c>
      <c r="R12" s="39" t="str">
        <f>Week9!$B$12</f>
        <v>Detroit ()</v>
      </c>
      <c r="S12" s="38">
        <f>Week10!$A$12</f>
        <v>0</v>
      </c>
      <c r="T12" s="39" t="str">
        <f>Week10!$B$12</f>
        <v>INDIANAPOLIS ()</v>
      </c>
      <c r="U12" s="38">
        <f>Week11!$A$12</f>
        <v>0</v>
      </c>
      <c r="V12" s="39" t="str">
        <f>Week11!$B$12</f>
        <v>DETROIT ()</v>
      </c>
    </row>
    <row r="13" spans="1:22" x14ac:dyDescent="0.2">
      <c r="A13" s="38">
        <f>Week1!$A$13</f>
        <v>23</v>
      </c>
      <c r="B13" s="39" t="str">
        <f>Week1!$B$13</f>
        <v>INDIANAPOLIS (0-0) +3.5</v>
      </c>
      <c r="C13" s="38">
        <f>Week2!$A$13</f>
        <v>3</v>
      </c>
      <c r="D13" s="39" t="str">
        <f>Week2!$B$13</f>
        <v>Pittsburgh (1-0) +4.5</v>
      </c>
      <c r="E13" s="38">
        <f>Week3!$A$13</f>
        <v>6</v>
      </c>
      <c r="F13" s="39" t="str">
        <f>Week3!$B$13</f>
        <v>New England (1-1) +2.5</v>
      </c>
      <c r="G13" s="38">
        <f>Week4!$A$13</f>
        <v>22</v>
      </c>
      <c r="H13" s="39" t="str">
        <f>Week4!$B$13</f>
        <v>Jacksonville (2-1) +2.5</v>
      </c>
      <c r="I13" s="38">
        <f>Week5!$A$13</f>
        <v>12</v>
      </c>
      <c r="J13" s="39" t="str">
        <f>Week5!$B$13</f>
        <v>Cleveland (3-1) +2.5</v>
      </c>
      <c r="K13" s="38">
        <f>Week6!$A$13</f>
        <v>19</v>
      </c>
      <c r="L13" s="39" t="str">
        <f>Week6!$B$13</f>
        <v>NY Jets (2-3) +7.5</v>
      </c>
      <c r="M13" s="38">
        <f>Week7!$A$13</f>
        <v>27</v>
      </c>
      <c r="N13" s="39" t="str">
        <f>Week7!$B$13</f>
        <v>NY Giants (3-2-1) +9.5</v>
      </c>
      <c r="O13" s="38">
        <f>Week8!$A$13</f>
        <v>0</v>
      </c>
      <c r="P13" s="39" t="str">
        <f>Week8!$B$13</f>
        <v>Indianapolis (2-5) +7.5</v>
      </c>
      <c r="Q13" s="38">
        <f>Week9!$A$13</f>
        <v>0</v>
      </c>
      <c r="R13" s="39" t="str">
        <f>Week9!$B$13</f>
        <v>MIAMI ()</v>
      </c>
      <c r="S13" s="38">
        <f>Week10!$A$13</f>
        <v>0</v>
      </c>
      <c r="T13" s="39" t="str">
        <f>Week10!$B$13</f>
        <v>Miami ()</v>
      </c>
      <c r="U13" s="38">
        <f>Week11!$A$13</f>
        <v>0</v>
      </c>
      <c r="V13" s="39" t="str">
        <f>Week11!$B$13</f>
        <v>Tampa Bay ()</v>
      </c>
    </row>
    <row r="14" spans="1:22" x14ac:dyDescent="0.2">
      <c r="A14" s="43">
        <f>Week1!$A$14</f>
        <v>34</v>
      </c>
      <c r="B14" s="44" t="str">
        <f>Week1!$B$14</f>
        <v>JACKSONVILLE (0-0)</v>
      </c>
      <c r="C14" s="43">
        <f>Week2!$A$14</f>
        <v>20</v>
      </c>
      <c r="D14" s="44" t="str">
        <f>Week2!$B$14</f>
        <v>Green Bay (0-1)</v>
      </c>
      <c r="E14" s="43">
        <f>Week3!$A$14</f>
        <v>24</v>
      </c>
      <c r="F14" s="44" t="str">
        <f>Week3!$B$14</f>
        <v>Kansas City (2-0)</v>
      </c>
      <c r="G14" s="43">
        <f>Week4!$A$14</f>
        <v>30</v>
      </c>
      <c r="H14" s="44" t="str">
        <f>Week4!$B$14</f>
        <v>HOUSTON (0-3)</v>
      </c>
      <c r="I14" s="43">
        <f>Week5!$A$14</f>
        <v>34</v>
      </c>
      <c r="J14" s="44" t="str">
        <f>Week5!$B$14</f>
        <v>PITTSBURGH (2-2)</v>
      </c>
      <c r="K14" s="43">
        <f>Week6!$A$14</f>
        <v>27</v>
      </c>
      <c r="L14" s="44" t="str">
        <f>Week6!$B$14</f>
        <v>NY GIANTS (3-1-1)</v>
      </c>
      <c r="M14" s="43">
        <f>Week7!$A$14</f>
        <v>16</v>
      </c>
      <c r="N14" s="44" t="str">
        <f>Week7!$B$14</f>
        <v>MINNESOTA (5-0)</v>
      </c>
      <c r="O14" s="43">
        <f>Week8!$A$14</f>
        <v>0</v>
      </c>
      <c r="P14" s="44" t="str">
        <f>Week8!$B$14</f>
        <v>Las Vegas (3-4)</v>
      </c>
      <c r="Q14" s="43">
        <f>Week9!$A$14</f>
        <v>0</v>
      </c>
      <c r="R14" s="44" t="str">
        <f>Week9!$B$14</f>
        <v>Cleveland ()</v>
      </c>
      <c r="S14" s="43">
        <f>Week10!$A$14</f>
        <v>0</v>
      </c>
      <c r="T14" s="44" t="str">
        <f>Week10!$B$14</f>
        <v>Carolina ()</v>
      </c>
      <c r="U14" s="43">
        <f>Week11!$A$14</f>
        <v>0</v>
      </c>
      <c r="V14" s="44" t="str">
        <f>Week11!$B$14</f>
        <v>KANSAS CITY ()</v>
      </c>
    </row>
    <row r="15" spans="1:22" x14ac:dyDescent="0.2">
      <c r="A15" s="45">
        <f>Week1!$A$15</f>
        <v>10</v>
      </c>
      <c r="B15" s="46" t="str">
        <f>Week1!$B$15</f>
        <v>Cleveland (0-0) +7.5</v>
      </c>
      <c r="C15" s="45">
        <f>Week2!$A$15</f>
        <v>17</v>
      </c>
      <c r="D15" s="46" t="str">
        <f>Week2!$B$15</f>
        <v>NY JETS (1-0) +3.5</v>
      </c>
      <c r="E15" s="45">
        <f>Week3!$A$15</f>
        <v>10</v>
      </c>
      <c r="F15" s="46" t="str">
        <f>Week3!$B$15</f>
        <v>MIAMI (0-2) +11.5</v>
      </c>
      <c r="G15" s="45">
        <f>Week4!$A$15</f>
        <v>34</v>
      </c>
      <c r="H15" s="46" t="str">
        <f>Week4!$B$15</f>
        <v>Dallas (1-2) +2.5</v>
      </c>
      <c r="I15" s="45">
        <f>Week5!$A$15</f>
        <v>22</v>
      </c>
      <c r="J15" s="46" t="str">
        <f>Week5!$B$15</f>
        <v>Indianapolis (2-2) +2.5</v>
      </c>
      <c r="K15" s="45">
        <f>Week6!$A$15</f>
        <v>34</v>
      </c>
      <c r="L15" s="46" t="str">
        <f>Week6!$B$15</f>
        <v>New Orleans (1-4) +1.5</v>
      </c>
      <c r="M15" s="45">
        <f>Week7!$A$15</f>
        <v>10</v>
      </c>
      <c r="N15" s="46" t="str">
        <f>Week7!$B$15</f>
        <v>Indianapolis (2-4) +6.5</v>
      </c>
      <c r="O15" s="45">
        <f>Week8!$A$15</f>
        <v>0</v>
      </c>
      <c r="P15" s="46" t="str">
        <f>Week8!$B$15</f>
        <v>NY JETS (2-5) +1.5</v>
      </c>
      <c r="Q15" s="45">
        <f>Week9!$A$15</f>
        <v>0</v>
      </c>
      <c r="R15" s="46" t="str">
        <f>Week9!$B$15</f>
        <v>NEW ORLEANS ()</v>
      </c>
      <c r="S15" s="45">
        <f>Week10!$A$15</f>
        <v>0</v>
      </c>
      <c r="T15" s="46" t="str">
        <f>Week10!$B$15</f>
        <v>NEW ORLEANS ()</v>
      </c>
      <c r="U15" s="45">
        <f>Week11!$A$15</f>
        <v>0</v>
      </c>
      <c r="V15" s="46" t="str">
        <f>Week11!$B$15</f>
        <v>Arizona ()</v>
      </c>
    </row>
    <row r="16" spans="1:22" x14ac:dyDescent="0.2">
      <c r="A16" s="38">
        <f>Week1!$A$16</f>
        <v>10</v>
      </c>
      <c r="B16" s="39" t="str">
        <f>Week1!$B$16</f>
        <v>TENNESSEE (0-0)</v>
      </c>
      <c r="C16" s="38">
        <f>Week2!$A$16</f>
        <v>19</v>
      </c>
      <c r="D16" s="39" t="str">
        <f>Week2!$B$16</f>
        <v>TAMPA BAY (0-1)</v>
      </c>
      <c r="E16" s="38">
        <f>Week3!$A$16</f>
        <v>12</v>
      </c>
      <c r="F16" s="39" t="str">
        <f>Week3!$B$16</f>
        <v>NY GIANTS (1-1)</v>
      </c>
      <c r="G16" s="38">
        <f>Week4!$A$16</f>
        <v>24</v>
      </c>
      <c r="H16" s="39" t="str">
        <f>Week4!$B$16</f>
        <v>Arizona (1-2)</v>
      </c>
      <c r="I16" s="38">
        <f>Week5!$A$16</f>
        <v>26</v>
      </c>
      <c r="J16" s="39" t="str">
        <f>Week5!$B$16</f>
        <v>Houston (0-4)</v>
      </c>
      <c r="K16" s="38">
        <f>Week6!$A$16</f>
        <v>14</v>
      </c>
      <c r="L16" s="39" t="str">
        <f>Week6!$B$16</f>
        <v>PHILADELPHIA (2-3)</v>
      </c>
      <c r="M16" s="38">
        <f>Week7!$A$16</f>
        <v>25</v>
      </c>
      <c r="N16" s="39" t="str">
        <f>Week7!$B$16</f>
        <v>NY JETS (2-4)</v>
      </c>
      <c r="O16" s="38">
        <f>Week8!$A$16</f>
        <v>0</v>
      </c>
      <c r="P16" s="39" t="str">
        <f>Week8!$B$16</f>
        <v>PITTSBURGH (5-2)</v>
      </c>
      <c r="Q16" s="38">
        <f>Week9!$A$16</f>
        <v>0</v>
      </c>
      <c r="R16" s="39" t="str">
        <f>Week9!$B$16</f>
        <v>NY Giants ()</v>
      </c>
      <c r="S16" s="38">
        <f>Week10!$A$16</f>
        <v>0</v>
      </c>
      <c r="T16" s="39" t="str">
        <f>Week10!$B$16</f>
        <v>Buffalo ()</v>
      </c>
      <c r="U16" s="38">
        <f>Week11!$A$16</f>
        <v>0</v>
      </c>
      <c r="V16" s="39" t="str">
        <f>Week11!$B$16</f>
        <v>NY GIANTS ()</v>
      </c>
    </row>
    <row r="17" spans="1:22" x14ac:dyDescent="0.2">
      <c r="A17" s="38">
        <f>Week1!$A$17</f>
        <v>23</v>
      </c>
      <c r="B17" s="39" t="str">
        <f>Week1!$B$17</f>
        <v>NY Jets (0-0) +2.5</v>
      </c>
      <c r="C17" s="38">
        <f>Week2!$A$17</f>
        <v>23</v>
      </c>
      <c r="D17" s="39" t="str">
        <f>Week2!$B$17</f>
        <v>Cleveland (0-1) +8.5</v>
      </c>
      <c r="E17" s="38">
        <f>Week3!$A$17</f>
        <v>7</v>
      </c>
      <c r="F17" s="39" t="str">
        <f>Week3!$B$17</f>
        <v>Tennessee (0-2) +2.5</v>
      </c>
      <c r="G17" s="38">
        <f>Week4!$A$17</f>
        <v>36</v>
      </c>
      <c r="H17" s="39" t="str">
        <f>Week4!$B$17</f>
        <v>NY GIANTS (2-1) +1.5</v>
      </c>
      <c r="I17" s="38">
        <f>Week5!$A$17</f>
        <v>3</v>
      </c>
      <c r="J17" s="39" t="str">
        <f>Week5!$B$17</f>
        <v>TENNESSEE (0-4) +6.5</v>
      </c>
      <c r="K17" s="38">
        <f>Week6!$A$17</f>
        <v>25</v>
      </c>
      <c r="L17" s="39" t="str">
        <f>Week6!$B$17</f>
        <v>Carolina (2-2) +1.5</v>
      </c>
      <c r="M17" s="38">
        <f>Week7!$A$17</f>
        <v>28</v>
      </c>
      <c r="N17" s="39" t="str">
        <f>Week7!$B$17</f>
        <v>Miami (0-5) +4.5</v>
      </c>
      <c r="O17" s="38">
        <f>Week8!$A$17</f>
        <v>0</v>
      </c>
      <c r="P17" s="39" t="str">
        <f>Week8!$B$17</f>
        <v>Cleveland (5-2) +3.5</v>
      </c>
      <c r="Q17" s="38">
        <f>Week9!$A$17</f>
        <v>0</v>
      </c>
      <c r="R17" s="39" t="str">
        <f>Week9!$B$17</f>
        <v>PHILADELPHIA ()</v>
      </c>
      <c r="S17" s="38">
        <f>Week10!$A$17</f>
        <v>0</v>
      </c>
      <c r="T17" s="39" t="str">
        <f>Week10!$B$17</f>
        <v>NY JETS ()</v>
      </c>
      <c r="U17" s="38">
        <f>Week11!$A$17</f>
        <v>0</v>
      </c>
      <c r="V17" s="39" t="str">
        <f>Week11!$B$17</f>
        <v>Jacksonville ()</v>
      </c>
    </row>
    <row r="18" spans="1:22" x14ac:dyDescent="0.2">
      <c r="A18" s="43">
        <f>Week1!$A$18</f>
        <v>31</v>
      </c>
      <c r="B18" s="44" t="str">
        <f>Week1!$B$18</f>
        <v>DETROIT (0-0)</v>
      </c>
      <c r="C18" s="43">
        <f>Week2!$A$18</f>
        <v>24</v>
      </c>
      <c r="D18" s="44" t="str">
        <f>Week2!$B$18</f>
        <v>PHILADELPHIA (1-0)</v>
      </c>
      <c r="E18" s="43">
        <f>Week3!$A$18</f>
        <v>27</v>
      </c>
      <c r="F18" s="44" t="str">
        <f>Week3!$B$18</f>
        <v>Cincinnati (2-0)</v>
      </c>
      <c r="G18" s="43">
        <f>Week4!$A$18</f>
        <v>24</v>
      </c>
      <c r="H18" s="44" t="str">
        <f>Week4!$B$18</f>
        <v>LA Rams (1-2)</v>
      </c>
      <c r="I18" s="43">
        <f>Week5!$A$18</f>
        <v>27</v>
      </c>
      <c r="J18" s="44" t="str">
        <f>Week5!$B$18</f>
        <v>WASHINGTON (1-3)</v>
      </c>
      <c r="K18" s="43">
        <f>Week6!$A$18</f>
        <v>26</v>
      </c>
      <c r="L18" s="44" t="str">
        <f>Week6!$B$18</f>
        <v>Pittsburgh (3-2)</v>
      </c>
      <c r="M18" s="43">
        <f>Week7!$A$18</f>
        <v>27</v>
      </c>
      <c r="N18" s="44" t="str">
        <f>Week7!$B$18</f>
        <v>Cleveland (4-2)</v>
      </c>
      <c r="O18" s="43">
        <f>Week8!$A$18</f>
        <v>0</v>
      </c>
      <c r="P18" s="44" t="str">
        <f>Week8!$B$18</f>
        <v>TAMPA BAY (2-5)</v>
      </c>
      <c r="Q18" s="43">
        <f>Week9!$A$18</f>
        <v>0</v>
      </c>
      <c r="R18" s="44" t="str">
        <f>Week9!$B$18</f>
        <v>WASHINGTON ()</v>
      </c>
      <c r="S18" s="43">
        <f>Week10!$A$18</f>
        <v>0</v>
      </c>
      <c r="T18" s="44" t="str">
        <f>Week10!$B$18</f>
        <v>Jacksonville ()</v>
      </c>
      <c r="U18" s="43">
        <f>Week11!$A$18</f>
        <v>0</v>
      </c>
      <c r="V18" s="44" t="str">
        <f>Week11!$B$18</f>
        <v>LA CHARGERS ()</v>
      </c>
    </row>
    <row r="19" spans="1:22" x14ac:dyDescent="0.2">
      <c r="A19" s="45">
        <f>Week1!$A$19</f>
        <v>30</v>
      </c>
      <c r="B19" s="46" t="str">
        <f>Week1!$B$19</f>
        <v>New Orleans (0-0) +6.5</v>
      </c>
      <c r="C19" s="45">
        <f>Week2!$A$19</f>
        <v>20</v>
      </c>
      <c r="D19" s="46" t="str">
        <f>Week2!$B$19</f>
        <v>Tennessee (0-1) +7.5</v>
      </c>
      <c r="E19" s="45">
        <f>Week3!$A$19</f>
        <v>30</v>
      </c>
      <c r="F19" s="46" t="str">
        <f>Week3!$B$19</f>
        <v>PITTSBURGH (1-1) +3.5</v>
      </c>
      <c r="G19" s="45">
        <f>Week4!$A$19</f>
        <v>20</v>
      </c>
      <c r="H19" s="46" t="str">
        <f>Week4!$B$19</f>
        <v>PHILADELPHIA (2-1) +2.5</v>
      </c>
      <c r="I19" s="45">
        <f>Week5!$A$19</f>
        <v>27</v>
      </c>
      <c r="J19" s="46" t="str">
        <f>Week5!$B$19</f>
        <v>NY Giants (3-1) +3.5</v>
      </c>
      <c r="K19" s="45">
        <f>Week6!$A$19</f>
        <v>19</v>
      </c>
      <c r="L19" s="46" t="str">
        <f>Week6!$B$19</f>
        <v>TAMPA BAY (1-4) +2.5</v>
      </c>
      <c r="M19" s="45">
        <f>Week7!$A$19</f>
        <v>24</v>
      </c>
      <c r="N19" s="46" t="str">
        <f>Week7!$B$19</f>
        <v>TENNESSEE (1-5) +2.5</v>
      </c>
      <c r="O19" s="45">
        <f>Week8!$A$19</f>
        <v>0</v>
      </c>
      <c r="P19" s="46" t="str">
        <f>Week8!$B$19</f>
        <v>Atlanta (3-4) +2.5</v>
      </c>
      <c r="Q19" s="45">
        <f>Week9!$A$19</f>
        <v>0</v>
      </c>
      <c r="R19" s="46" t="str">
        <f>Week9!$B$19</f>
        <v>LA Rams ()</v>
      </c>
      <c r="S19" s="45">
        <f>Week10!$A$19</f>
        <v>0</v>
      </c>
      <c r="T19" s="46" t="str">
        <f>Week10!$B$19</f>
        <v>TENNESSEE ()</v>
      </c>
      <c r="U19" s="45">
        <f>Week11!$A$19</f>
        <v>0</v>
      </c>
      <c r="V19" s="46" t="str">
        <f>Week11!$B$19</f>
        <v>NY Jets ()</v>
      </c>
    </row>
    <row r="20" spans="1:22" x14ac:dyDescent="0.2">
      <c r="A20" s="38">
        <f>Week1!$A$20</f>
        <v>59</v>
      </c>
      <c r="B20" s="39" t="str">
        <f>Week1!$B$20</f>
        <v>Chicago (0-0)</v>
      </c>
      <c r="C20" s="38">
        <f>Week2!$A$20</f>
        <v>20</v>
      </c>
      <c r="D20" s="39" t="str">
        <f>Week2!$B$20</f>
        <v>DENVER (0-1)</v>
      </c>
      <c r="E20" s="38">
        <f>Week3!$A$20</f>
        <v>31</v>
      </c>
      <c r="F20" s="39" t="str">
        <f>Week3!$B$20</f>
        <v>Seattle (2-0)</v>
      </c>
      <c r="G20" s="38">
        <f>Week4!$A$20</f>
        <v>17</v>
      </c>
      <c r="H20" s="39" t="str">
        <f>Week4!$B$20</f>
        <v>Green Bay (1-2)</v>
      </c>
      <c r="I20" s="38">
        <f>Week5!$A$20</f>
        <v>23</v>
      </c>
      <c r="J20" s="39" t="str">
        <f>Week5!$B$20</f>
        <v>Denver (2-2)</v>
      </c>
      <c r="K20" s="38">
        <f>Week6!$A$20</f>
        <v>16</v>
      </c>
      <c r="L20" s="39" t="str">
        <f>Week6!$B$20</f>
        <v>LA RAMS (2-3)</v>
      </c>
      <c r="M20" s="38">
        <f>Week7!$A$20</f>
        <v>30</v>
      </c>
      <c r="N20" s="39" t="str">
        <f>Week7!$B$20</f>
        <v>Denver (4-2)</v>
      </c>
      <c r="O20" s="38">
        <f>Week8!$A$20</f>
        <v>0</v>
      </c>
      <c r="P20" s="39" t="str">
        <f>Week8!$B$20</f>
        <v>LA RAMS (3-4)</v>
      </c>
      <c r="Q20" s="38">
        <f>Week9!$A$20</f>
        <v>0</v>
      </c>
      <c r="R20" s="39" t="str">
        <f>Week9!$B$20</f>
        <v>Houston ()</v>
      </c>
      <c r="S20" s="38">
        <f>Week10!$A$20</f>
        <v>0</v>
      </c>
      <c r="T20" s="39" t="str">
        <f>Week10!$B$20</f>
        <v>LA Rams ()</v>
      </c>
      <c r="U20" s="38">
        <f>Week11!$A$20</f>
        <v>0</v>
      </c>
      <c r="V20" s="39" t="str">
        <f>Week11!$B$20</f>
        <v>DENVER ()</v>
      </c>
    </row>
    <row r="21" spans="1:22" x14ac:dyDescent="0.2">
      <c r="A21" s="38">
        <f>Week1!$A$21</f>
        <v>37</v>
      </c>
      <c r="B21" s="39" t="str">
        <f>Week1!$B$21</f>
        <v>CAROLINA (0-0) +2.5</v>
      </c>
      <c r="C21" s="38">
        <f>Week2!$A$21</f>
        <v>13</v>
      </c>
      <c r="D21" s="39" t="str">
        <f>Week2!$B$21</f>
        <v>Jacksonville (1-0) +2.5</v>
      </c>
      <c r="E21" s="38">
        <f>Week3!$A$21</f>
        <v>33</v>
      </c>
      <c r="F21" s="39" t="str">
        <f>Week3!$B$21</f>
        <v>WASHINGTON (0-2) +6.5</v>
      </c>
      <c r="G21" s="38">
        <f>Week4!$A$21</f>
        <v>14</v>
      </c>
      <c r="H21" s="39" t="str">
        <f>Week4!$B$21</f>
        <v>TAMPA BAY (0-3) +3.5</v>
      </c>
      <c r="I21" s="38">
        <f>Week5!$A$21</f>
        <v>17</v>
      </c>
      <c r="J21" s="39" t="str">
        <f>Week5!$B$21</f>
        <v>LA CHARGERS (0-4) +3.5</v>
      </c>
      <c r="K21" s="38">
        <f>Week6!$A$21</f>
        <v>18</v>
      </c>
      <c r="L21" s="39" t="str">
        <f>Week6!$B$21</f>
        <v>Arizona (1-4) +13.5</v>
      </c>
      <c r="M21" s="38">
        <f>Week7!$A$21</f>
        <v>16</v>
      </c>
      <c r="N21" s="39" t="str">
        <f>Week7!$B$21</f>
        <v>ARIZONA (2-4) +4.5</v>
      </c>
      <c r="O21" s="38">
        <f>Week8!$A$21</f>
        <v>0</v>
      </c>
      <c r="P21" s="39" t="str">
        <f>Week8!$B$21</f>
        <v>LA Chargers (0-6) +7.5</v>
      </c>
      <c r="Q21" s="38">
        <f>Week9!$A$21</f>
        <v>0</v>
      </c>
      <c r="R21" s="39" t="str">
        <f>Week9!$B$21</f>
        <v>LA CHARGERS ()</v>
      </c>
      <c r="S21" s="38">
        <f>Week10!$A$21</f>
        <v>0</v>
      </c>
      <c r="T21" s="39" t="str">
        <f>Week10!$B$21</f>
        <v>ARIZONA ()</v>
      </c>
      <c r="U21" s="38">
        <f>Week11!$A$21</f>
        <v>0</v>
      </c>
      <c r="V21" s="39" t="str">
        <f>Week11!$B$21</f>
        <v>Las Vegas ()</v>
      </c>
    </row>
    <row r="22" spans="1:22" x14ac:dyDescent="0.2">
      <c r="A22" s="43">
        <f>Week1!$A$22</f>
        <v>27</v>
      </c>
      <c r="B22" s="44" t="str">
        <f>Week1!$B$22</f>
        <v>LAS VEGAS (0-0)</v>
      </c>
      <c r="C22" s="43">
        <f>Week2!$A$22</f>
        <v>14</v>
      </c>
      <c r="D22" s="44" t="str">
        <f>Week2!$B$22</f>
        <v>LA CHARGERS (0-1)</v>
      </c>
      <c r="E22" s="43">
        <f>Week3!$A$22</f>
        <v>36</v>
      </c>
      <c r="F22" s="44" t="str">
        <f>Week3!$B$22</f>
        <v>SAN FRANCISCO (2-0)</v>
      </c>
      <c r="G22" s="43">
        <f>Week4!$A$22</f>
        <v>15</v>
      </c>
      <c r="H22" s="44" t="str">
        <f>Week4!$B$22</f>
        <v>MINNESOTA (3-0)</v>
      </c>
      <c r="I22" s="43">
        <f>Week5!$A$22</f>
        <v>45</v>
      </c>
      <c r="J22" s="44" t="str">
        <f>Week5!$B$22</f>
        <v>Detroit (2-2)</v>
      </c>
      <c r="K22" s="43">
        <f>Week6!$A$22</f>
        <v>22</v>
      </c>
      <c r="L22" s="44" t="str">
        <f>Week6!$B$22</f>
        <v>KANSAS CITY (4-0)</v>
      </c>
      <c r="M22" s="43">
        <f>Week7!$A$22</f>
        <v>20</v>
      </c>
      <c r="N22" s="44" t="str">
        <f>Week7!$B$22</f>
        <v>DETROIT (3-2)</v>
      </c>
      <c r="O22" s="43">
        <f>Week8!$A$22</f>
        <v>0</v>
      </c>
      <c r="P22" s="44" t="str">
        <f>Week8!$B$22</f>
        <v>Kansas City (5-1)</v>
      </c>
      <c r="Q22" s="43">
        <f>Week9!$A$22</f>
        <v>0</v>
      </c>
      <c r="R22" s="44" t="str">
        <f>Week9!$B$22</f>
        <v>SAN FRANCISCO ()</v>
      </c>
      <c r="S22" s="43">
        <f>Week10!$A$22</f>
        <v>0</v>
      </c>
      <c r="T22" s="44" t="str">
        <f>Week10!$B$22</f>
        <v>Seattle ()</v>
      </c>
      <c r="U22" s="43">
        <f>Week11!$A$22</f>
        <v>0</v>
      </c>
      <c r="V22" s="44" t="str">
        <f>Week11!$B$22</f>
        <v>Pittsburgh ()</v>
      </c>
    </row>
    <row r="23" spans="1:22" x14ac:dyDescent="0.2">
      <c r="A23" s="45">
        <f>Week1!$A$23</f>
        <v>13</v>
      </c>
      <c r="B23" s="46" t="str">
        <f>Week1!$B$23</f>
        <v>Miami (0-0) +3.5</v>
      </c>
      <c r="C23" s="45">
        <f>Week2!$A$23</f>
        <v>26</v>
      </c>
      <c r="D23" s="46" t="str">
        <f>Week2!$B$23</f>
        <v>Las Vegas (1-0) +7.5</v>
      </c>
      <c r="E23" s="45">
        <f>Week3!$A$23</f>
        <v>30</v>
      </c>
      <c r="F23" s="46" t="str">
        <f>Week3!$B$23</f>
        <v>Arizona (1-1) +8.5</v>
      </c>
      <c r="G23" s="45">
        <f>Week4!$A$23</f>
        <v>10</v>
      </c>
      <c r="H23" s="46" t="str">
        <f>Week4!$B$23</f>
        <v>Miami (0-3) +9.5</v>
      </c>
      <c r="I23" s="45">
        <f>Week5!$A$23</f>
        <v>21</v>
      </c>
      <c r="J23" s="46" t="str">
        <f>Week5!$B$23</f>
        <v>ARIZONA (1-3) +4.5</v>
      </c>
      <c r="K23" s="45">
        <f>Week6!$A$23</f>
        <v>6</v>
      </c>
      <c r="L23" s="46" t="str">
        <f>Week6!$B$23</f>
        <v>LA Chargers (0-5) +8.5</v>
      </c>
      <c r="M23" s="45">
        <f>Week7!$A$23</f>
        <v>17</v>
      </c>
      <c r="N23" s="46" t="str">
        <f>Week7!$B$23</f>
        <v>Green Bay (4-2) +3.5</v>
      </c>
      <c r="O23" s="45">
        <f>Week8!$A$23</f>
        <v>0</v>
      </c>
      <c r="P23" s="46" t="str">
        <f>Week8!$B$23</f>
        <v>DENVER (5-2) +1.5</v>
      </c>
      <c r="Q23" s="45">
        <f>Week9!$A$23</f>
        <v>0</v>
      </c>
      <c r="R23" s="46" t="str">
        <f>Week9!$B$23</f>
        <v>Las Vegas ()</v>
      </c>
      <c r="S23" s="45">
        <f>Week10!$A$23</f>
        <v>0</v>
      </c>
      <c r="T23" s="46" t="str">
        <f>Week10!$B$23</f>
        <v>LAS VEGAS ()</v>
      </c>
      <c r="U23" s="45">
        <f>Week11!$A$23</f>
        <v>0</v>
      </c>
      <c r="V23" s="46" t="str">
        <f>Week11!$B$23</f>
        <v>PHILADELPHIA ()</v>
      </c>
    </row>
    <row r="24" spans="1:22" x14ac:dyDescent="0.2">
      <c r="A24" s="38">
        <f>Week1!$A$24</f>
        <v>14</v>
      </c>
      <c r="B24" s="39" t="str">
        <f>Week1!$B$24</f>
        <v>LA CHARGERS (0-0)</v>
      </c>
      <c r="C24" s="38">
        <f>Week2!$A$24</f>
        <v>31</v>
      </c>
      <c r="D24" s="39" t="str">
        <f>Week2!$B$24</f>
        <v>Seattle (1-0)</v>
      </c>
      <c r="E24" s="38">
        <f>Week3!$A$24</f>
        <v>23</v>
      </c>
      <c r="F24" s="39" t="str">
        <f>Week3!$B$24</f>
        <v>Minnesota (2-0)</v>
      </c>
      <c r="G24" s="38">
        <f>Week4!$A$24</f>
        <v>30</v>
      </c>
      <c r="H24" s="39" t="str">
        <f>Week4!$B$24</f>
        <v>Kansas City (3-0)</v>
      </c>
      <c r="I24" s="38">
        <f>Week5!$A$24</f>
        <v>17</v>
      </c>
      <c r="J24" s="39" t="str">
        <f>Week5!$B$24</f>
        <v>Chicago (3-1)</v>
      </c>
      <c r="K24" s="38">
        <f>Week6!$A$24</f>
        <v>33</v>
      </c>
      <c r="L24" s="39" t="str">
        <f>Week6!$B$24</f>
        <v>Buffalo (4-1)</v>
      </c>
      <c r="M24" s="38">
        <f>Week7!$A$24</f>
        <v>35</v>
      </c>
      <c r="N24" s="39" t="str">
        <f>Week7!$B$24</f>
        <v>LA Rams (2-4)</v>
      </c>
      <c r="O24" s="38">
        <f>Week8!$A$24</f>
        <v>0</v>
      </c>
      <c r="P24" s="39" t="str">
        <f>Week8!$B$24</f>
        <v>New England (4-3)</v>
      </c>
      <c r="Q24" s="38">
        <f>Week9!$A$24</f>
        <v>0</v>
      </c>
      <c r="R24" s="39" t="str">
        <f>Week9!$B$24</f>
        <v>NEW ENGLAND ()</v>
      </c>
      <c r="S24" s="38">
        <f>Week10!$A$24</f>
        <v>0</v>
      </c>
      <c r="T24" s="39" t="str">
        <f>Week10!$B$24</f>
        <v>San Francisco ()</v>
      </c>
      <c r="U24" s="38">
        <f>Week11!$A$24</f>
        <v>0</v>
      </c>
      <c r="V24" s="39" t="str">
        <f>Week11!$B$24</f>
        <v>SAN FRANCISCO ()</v>
      </c>
    </row>
    <row r="25" spans="1:22" x14ac:dyDescent="0.2">
      <c r="A25" s="38">
        <f>Week1!$A$25</f>
        <v>26</v>
      </c>
      <c r="B25" s="39" t="str">
        <f>Week1!$B$25</f>
        <v>Arizona (0-0) +10.5</v>
      </c>
      <c r="C25" s="38">
        <f>Week2!$A$25</f>
        <v>7</v>
      </c>
      <c r="D25" s="39" t="str">
        <f>Week2!$B$25</f>
        <v>ARIZONA (1-0) +4.5</v>
      </c>
      <c r="E25" s="38">
        <f>Week3!$A$25</f>
        <v>16</v>
      </c>
      <c r="F25" s="39" t="str">
        <f>Week3!$B$25</f>
        <v>TAMPA BAY (0-2) +1.5</v>
      </c>
      <c r="G25" s="38">
        <f>Week4!$A$25</f>
        <v>27</v>
      </c>
      <c r="H25" s="39" t="str">
        <f>Week4!$B$25</f>
        <v>LAS VEGAS (3-0) +4.5</v>
      </c>
      <c r="I25" s="38">
        <f>Week5!$A$25</f>
        <v>31</v>
      </c>
      <c r="J25" s="39" t="str">
        <f>Week5!$B$25</f>
        <v>GREEN BAY (2-2) +2.5</v>
      </c>
      <c r="K25" s="38">
        <f>Week6!$A$25</f>
        <v>30</v>
      </c>
      <c r="L25" s="39" t="str">
        <f>Week6!$B$25</f>
        <v>LAS VEGAS (3-2) +5.5</v>
      </c>
      <c r="M25" s="38">
        <f>Week7!$A$25</f>
        <v>21</v>
      </c>
      <c r="N25" s="39" t="str">
        <f>Week7!$B$25</f>
        <v>LAS VEGAS (3-3) +4.5</v>
      </c>
      <c r="O25" s="38">
        <f>Week8!$A$25</f>
        <v>0</v>
      </c>
      <c r="P25" s="39" t="str">
        <f>Week8!$B$25</f>
        <v>MIAMI (1-5) +7.5</v>
      </c>
      <c r="Q25" s="38">
        <f>Week9!$A$25</f>
        <v>0</v>
      </c>
      <c r="R25" s="39" t="str">
        <f>Week9!$B$25</f>
        <v>Green Bay ()</v>
      </c>
      <c r="S25" s="38">
        <f>Week10!$A$25</f>
        <v>0</v>
      </c>
      <c r="T25" s="39" t="str">
        <f>Week10!$B$25</f>
        <v>DALLAS ()</v>
      </c>
      <c r="U25" s="38">
        <f>Week11!$A$25</f>
        <v>0</v>
      </c>
      <c r="V25" s="39" t="str">
        <f>Week11!$B$25</f>
        <v>Minnesota ()</v>
      </c>
    </row>
    <row r="26" spans="1:22" x14ac:dyDescent="0.2">
      <c r="A26" s="43">
        <f>Week1!$A$26</f>
        <v>24</v>
      </c>
      <c r="B26" s="44" t="str">
        <f>Week1!$B$26</f>
        <v>PHILADELPHIA (0-0)</v>
      </c>
      <c r="C26" s="43">
        <f>Week2!$A$26</f>
        <v>37</v>
      </c>
      <c r="D26" s="44" t="str">
        <f>Week2!$B$26</f>
        <v>DALLAS (0-1)</v>
      </c>
      <c r="E26" s="43">
        <f>Week3!$A$26</f>
        <v>27</v>
      </c>
      <c r="F26" s="44" t="str">
        <f>Week3!$B$26</f>
        <v>NEW ORLEANS (1-1)</v>
      </c>
      <c r="G26" s="43">
        <f>Week4!$A$26</f>
        <v>30</v>
      </c>
      <c r="H26" s="44" t="str">
        <f>Week4!$B$26</f>
        <v>SEATTLE (2-1)</v>
      </c>
      <c r="I26" s="43">
        <f>Week5!$A$26</f>
        <v>29</v>
      </c>
      <c r="J26" s="44" t="str">
        <f>Week5!$B$26</f>
        <v>SEATTLE (3-1)</v>
      </c>
      <c r="K26" s="43">
        <f>Week6!$A$26</f>
        <v>23</v>
      </c>
      <c r="L26" s="44" t="str">
        <f>Week6!$B$26</f>
        <v>GREEN BAY (3-2)</v>
      </c>
      <c r="M26" s="43">
        <f>Week7!$A$26</f>
        <v>20</v>
      </c>
      <c r="N26" s="44" t="str">
        <f>Week7!$B$26</f>
        <v>SEATTLE (3-3)</v>
      </c>
      <c r="O26" s="43">
        <f>Week8!$A$26</f>
        <v>0</v>
      </c>
      <c r="P26" s="44" t="str">
        <f>Week8!$B$26</f>
        <v>WASHINGTON (1-4-1)</v>
      </c>
      <c r="Q26" s="43">
        <f>Week9!$A$26</f>
        <v>0</v>
      </c>
      <c r="R26" s="44" t="str">
        <f>Week9!$B$26</f>
        <v>SEATTLE ()</v>
      </c>
      <c r="S26" s="43">
        <f>Week10!$A$26</f>
        <v>0</v>
      </c>
      <c r="T26" s="44" t="str">
        <f>Week10!$B$26</f>
        <v>CINCINNATI ()</v>
      </c>
      <c r="U26" s="43">
        <f>Week11!$A$26</f>
        <v>0</v>
      </c>
      <c r="V26" s="44" t="str">
        <f>Week11!$B$26</f>
        <v>WASHINGTON ()</v>
      </c>
    </row>
    <row r="27" spans="1:22" x14ac:dyDescent="0.2">
      <c r="A27" s="45">
        <f>Week1!$A$27</f>
        <v>22</v>
      </c>
      <c r="B27" s="46" t="str">
        <f>Week1!$B$27</f>
        <v>Washington (0-0) +4.5</v>
      </c>
      <c r="C27" s="45">
        <f>Week2!$A$27</f>
        <v>20</v>
      </c>
      <c r="D27" s="46" t="str">
        <f>Week2!$B$27</f>
        <v>Washington (0-1) +4.5</v>
      </c>
      <c r="E27" s="45">
        <f>Week3!$A$27</f>
        <v>35</v>
      </c>
      <c r="F27" s="46" t="str">
        <f>Week3!$B$27</f>
        <v>Las Vegas (2-0) +3.5</v>
      </c>
      <c r="G27" s="45">
        <f>Week4!$A$27</f>
        <v>23</v>
      </c>
      <c r="H27" s="46" t="str">
        <f>Week4!$B$27</f>
        <v>LA Chargers (0-3) +6.5</v>
      </c>
      <c r="I27" s="45">
        <f>Week5!$A$27</f>
        <v>32</v>
      </c>
      <c r="J27" s="46" t="str">
        <f>Week5!$B$27</f>
        <v>San Francisco (4-0) +2.5</v>
      </c>
      <c r="K27" s="45">
        <f>Week6!$A$27</f>
        <v>13</v>
      </c>
      <c r="L27" s="46" t="str">
        <f>Week6!$B$27</f>
        <v>Dallas (2-3) +1.5</v>
      </c>
      <c r="M27" s="45">
        <f>Week7!$A$27</f>
        <v>3</v>
      </c>
      <c r="N27" s="46" t="str">
        <f>Week7!$B$27</f>
        <v>Kansas City (5-0) +2.5</v>
      </c>
      <c r="O27" s="45">
        <f>Week8!$A$27</f>
        <v>0</v>
      </c>
      <c r="P27" s="46" t="str">
        <f>Week8!$B$27</f>
        <v>Philadelphia (2-5) +3.5</v>
      </c>
      <c r="Q27" s="45">
        <f>Week9!$A$27</f>
        <v>0</v>
      </c>
      <c r="R27" s="46" t="str">
        <f>Week9!$B$27</f>
        <v>Arizona ()</v>
      </c>
      <c r="S27" s="45">
        <f>Week10!$A$27</f>
        <v>0</v>
      </c>
      <c r="T27" s="46" t="str">
        <f>Week10!$B$27</f>
        <v>Pittsburgh ()</v>
      </c>
      <c r="U27" s="45">
        <f>Week11!$A$27</f>
        <v>0</v>
      </c>
      <c r="V27" s="46" t="str">
        <f>Week11!$B$27</f>
        <v>Cincinnati ()</v>
      </c>
    </row>
    <row r="28" spans="1:22" x14ac:dyDescent="0.2">
      <c r="A28" s="38">
        <f>Week1!$A$28</f>
        <v>22</v>
      </c>
      <c r="B28" s="39" t="str">
        <f>Week1!$B$28</f>
        <v>Green Bay (0-0)</v>
      </c>
      <c r="C28" s="38">
        <f>Week2!$A$28</f>
        <v>35</v>
      </c>
      <c r="D28" s="39" t="str">
        <f>Week2!$B$28</f>
        <v>SAN FRANCISCO (1-0)</v>
      </c>
      <c r="E28" s="38">
        <f>Week3!$A$28</f>
        <v>34</v>
      </c>
      <c r="F28" s="39" t="str">
        <f>Week3!$B$28</f>
        <v>Baltimore (1-1)</v>
      </c>
      <c r="G28" s="38">
        <f>Week4!$A$28</f>
        <v>24</v>
      </c>
      <c r="H28" s="39" t="str">
        <f>Week4!$B$28</f>
        <v>SAN FRANCISCO (3-0)</v>
      </c>
      <c r="I28" s="38">
        <f>Week5!$A$28</f>
        <v>23</v>
      </c>
      <c r="J28" s="39" t="str">
        <f>Week5!$B$28</f>
        <v>ATLANTA (2-2)</v>
      </c>
      <c r="K28" s="38">
        <f>Week6!$A$28</f>
        <v>23</v>
      </c>
      <c r="L28" s="39" t="str">
        <f>Week6!$B$28</f>
        <v>SAN FRANCISCO (5-0)</v>
      </c>
      <c r="M28" s="38">
        <f>Week7!$A$28</f>
        <v>38</v>
      </c>
      <c r="N28" s="39" t="str">
        <f>Week7!$B$28</f>
        <v>Dallas (2-4)</v>
      </c>
      <c r="O28" s="38">
        <f>Week8!$A$28</f>
        <v>0</v>
      </c>
      <c r="P28" s="39" t="str">
        <f>Week8!$B$28</f>
        <v>SEATTLE (4-3)</v>
      </c>
      <c r="Q28" s="38">
        <f>Week9!$A$28</f>
        <v>0</v>
      </c>
      <c r="R28" s="39" t="str">
        <f>Week9!$B$28</f>
        <v>CHICAGO ()</v>
      </c>
      <c r="S28" s="38">
        <f>Week10!$A$28</f>
        <v>0</v>
      </c>
      <c r="T28" s="39" t="str">
        <f>Week10!$B$28</f>
        <v>BALTIMORE ()</v>
      </c>
      <c r="U28" s="38" t="str">
        <f>Week11!$A$28</f>
        <v>Bye</v>
      </c>
      <c r="V28" s="39" t="str">
        <f>Week11!$B$28</f>
        <v>Atlanta ()</v>
      </c>
    </row>
    <row r="29" spans="1:22" x14ac:dyDescent="0.2">
      <c r="A29" s="38">
        <f>Week1!$A$29</f>
        <v>39</v>
      </c>
      <c r="B29" s="39" t="str">
        <f>Week1!$B$29</f>
        <v>MINNESOTA (0-0) +1.5</v>
      </c>
      <c r="C29" s="38">
        <f>Week2!$A$29</f>
        <v>13</v>
      </c>
      <c r="D29" s="39" t="str">
        <f>Week2!$B$29</f>
        <v>Miami (0-1) +13.5</v>
      </c>
      <c r="E29" s="38">
        <f>Week3!$A$29</f>
        <v>31</v>
      </c>
      <c r="F29" s="39" t="str">
        <f>Week3!$B$29</f>
        <v>DALLAS (1-1) +2.5</v>
      </c>
      <c r="G29" s="38">
        <f>Week4!$A$29</f>
        <v>14</v>
      </c>
      <c r="H29" s="39" t="str">
        <f>Week4!$B$29</f>
        <v>Denver (2-1) +2.5</v>
      </c>
      <c r="I29" s="38">
        <f>Week5!$A$29</f>
        <v>30</v>
      </c>
      <c r="J29" s="39" t="str">
        <f>Week5!$B$29</f>
        <v>Baltimore (3-1) +2.5</v>
      </c>
      <c r="K29" s="38">
        <f>Week6!$A$29</f>
        <v>17</v>
      </c>
      <c r="L29" s="39" t="str">
        <f>Week6!$B$29</f>
        <v>Washington (1-3-1) +7.5  o/u 50.5</v>
      </c>
      <c r="M29" s="38">
        <f>Week7!$A$29</f>
        <v>21</v>
      </c>
      <c r="N29" s="39" t="str">
        <f>Week7!$B$29</f>
        <v>PHILADELPHIA (2-4) +4.5 o/u 44.5</v>
      </c>
      <c r="O29" s="38">
        <f>Week8!$A$29</f>
        <v>0</v>
      </c>
      <c r="P29" s="39" t="str">
        <f>Week8!$B$29</f>
        <v>Chicago (5-2) +3.5 o/u 46.5</v>
      </c>
      <c r="Q29" s="38">
        <f>Week9!$A$29</f>
        <v>0</v>
      </c>
      <c r="R29" s="39" t="str">
        <f>Week9!$B$29</f>
        <v>Tampa Bay ()</v>
      </c>
      <c r="S29" s="38">
        <f>Week10!$A$29</f>
        <v>0</v>
      </c>
      <c r="T29" s="39" t="str">
        <f>Week10!$B$29</f>
        <v>LA Chargers ()</v>
      </c>
      <c r="U29" s="38" t="str">
        <f>Week11!$A$29</f>
        <v>Bye</v>
      </c>
      <c r="V29" s="39" t="str">
        <f>Week11!$B$29</f>
        <v>Cleveland ()</v>
      </c>
    </row>
    <row r="30" spans="1:22" x14ac:dyDescent="0.2">
      <c r="A30" s="43">
        <f>Week1!$A$30</f>
        <v>20</v>
      </c>
      <c r="B30" s="44" t="str">
        <f>Week1!$B$30</f>
        <v>Dallas (0-0)</v>
      </c>
      <c r="C30" s="43">
        <f>Week2!$A$30</f>
        <v>33</v>
      </c>
      <c r="D30" s="44" t="str">
        <f>Week2!$B$30</f>
        <v>KANSAS CITY (1-0)</v>
      </c>
      <c r="E30" s="43">
        <f>Week3!$A$30</f>
        <v>26</v>
      </c>
      <c r="F30" s="44" t="str">
        <f>Week3!$B$30</f>
        <v>LA Rams (1-1)</v>
      </c>
      <c r="G30" s="43">
        <f>Week4!$A$30</f>
        <v>26</v>
      </c>
      <c r="H30" s="44" t="str">
        <f>Week4!$B$30</f>
        <v>Detroit (2-1)</v>
      </c>
      <c r="I30" s="43">
        <f>Week5!$A$30</f>
        <v>34</v>
      </c>
      <c r="J30" s="44" t="str">
        <f>Week5!$B$30</f>
        <v>LA RAMS (2-2)</v>
      </c>
      <c r="K30" s="43" t="str">
        <f>Week6!$A$30</f>
        <v>Bye</v>
      </c>
      <c r="L30" s="44" t="str">
        <f>Week6!$B$30</f>
        <v>Cincinnati (3-2)</v>
      </c>
      <c r="M30" s="43" t="str">
        <f>Week7!$A$30</f>
        <v>Bye</v>
      </c>
      <c r="N30" s="44" t="str">
        <f>Week7!$B$30</f>
        <v>Buffalo (5-1)</v>
      </c>
      <c r="O30" s="43" t="str">
        <f>Week8!$A$30</f>
        <v>Bye</v>
      </c>
      <c r="P30" s="44" t="str">
        <f>Week8!$B$30</f>
        <v>Houston (2-5)</v>
      </c>
      <c r="Q30" s="43">
        <f>Week9!$A$30</f>
        <v>0</v>
      </c>
      <c r="R30" s="44" t="str">
        <f>Week9!$B$30</f>
        <v>MINNESOTA ()</v>
      </c>
      <c r="S30" s="43" t="str">
        <f>Week10!$A$30</f>
        <v>Bye</v>
      </c>
      <c r="T30" s="44" t="str">
        <f>Week10!$B$30</f>
        <v>Chicago ()</v>
      </c>
      <c r="U30" s="43" t="str">
        <f>Week11!$A$30</f>
        <v>Bye</v>
      </c>
      <c r="V30" s="44" t="str">
        <f>Week11!$B$30</f>
        <v>Green Bay ()</v>
      </c>
    </row>
    <row r="31" spans="1:22" x14ac:dyDescent="0.2">
      <c r="A31" s="45">
        <f>Week1!$A$31</f>
        <v>28</v>
      </c>
      <c r="B31" s="46" t="str">
        <f>Week1!$B$31</f>
        <v>NY GIANTS (0-0) +2.5</v>
      </c>
      <c r="C31" s="45">
        <f>Week2!$A$31</f>
        <v>30</v>
      </c>
      <c r="D31" s="46" t="str">
        <f>Week2!$B$31</f>
        <v>Indianapolis (0-1) +6.5</v>
      </c>
      <c r="E31" s="45">
        <f>Week3!$A$31</f>
        <v>30</v>
      </c>
      <c r="F31" s="46" t="str">
        <f>Week3!$B$31</f>
        <v>DENVER (1-1) +2.5</v>
      </c>
      <c r="G31" s="45">
        <f>Week4!$A$31</f>
        <v>32</v>
      </c>
      <c r="H31" s="46" t="str">
        <f>Week4!$B$31</f>
        <v>CAROLINA (1-2) +3.5</v>
      </c>
      <c r="I31" s="45">
        <f>Week5!$A$31</f>
        <v>37</v>
      </c>
      <c r="J31" s="46" t="str">
        <f>Week5!$B$31</f>
        <v>Buffalo (3-1) +2.5 o/u 54.5</v>
      </c>
      <c r="K31" s="45" t="str">
        <f>Week6!$A$31</f>
        <v>Bye</v>
      </c>
      <c r="L31" s="46" t="str">
        <f>Week6!$B$31</f>
        <v>Detroit (3-2)</v>
      </c>
      <c r="M31" s="45" t="str">
        <f>Week7!$A$31</f>
        <v>Bye</v>
      </c>
      <c r="N31" s="46" t="str">
        <f>Week7!$B$31</f>
        <v>Jacksonville (4-2)</v>
      </c>
      <c r="O31" s="45" t="str">
        <f>Week8!$A$31</f>
        <v>Bye</v>
      </c>
      <c r="P31" s="46" t="str">
        <f>Week8!$B$31</f>
        <v>New Orleans (2-5)</v>
      </c>
      <c r="Q31" s="45">
        <f>Week9!$A$31</f>
        <v>0</v>
      </c>
      <c r="R31" s="46" t="str">
        <f>Week9!$B$31</f>
        <v>Buffalo ()</v>
      </c>
      <c r="S31" s="45" t="str">
        <f>Week10!$A$31</f>
        <v>Bye</v>
      </c>
      <c r="T31" s="46" t="str">
        <f>Week10!$B$31</f>
        <v>Denver ()</v>
      </c>
      <c r="U31" s="45" t="str">
        <f>Week11!$A$31</f>
        <v>Bye</v>
      </c>
      <c r="V31" s="46" t="str">
        <f>Week11!$B$31</f>
        <v>LA Rams ()</v>
      </c>
    </row>
    <row r="32" spans="1:22" x14ac:dyDescent="0.2">
      <c r="A32" s="38">
        <f>Week1!$A$32</f>
        <v>31</v>
      </c>
      <c r="B32" s="39" t="str">
        <f>Week1!$B$32</f>
        <v>KANSAS CITY (0-0)</v>
      </c>
      <c r="C32" s="38">
        <f>Week2!$A$32</f>
        <v>28</v>
      </c>
      <c r="D32" s="39" t="str">
        <f>Week2!$B$32</f>
        <v>LA RAMS (0-1)</v>
      </c>
      <c r="E32" s="38">
        <f>Week3!$A$32</f>
        <v>7</v>
      </c>
      <c r="F32" s="39" t="str">
        <f>Week3!$B$32</f>
        <v>Philadelphia (2-0)</v>
      </c>
      <c r="G32" s="38">
        <f>Week4!$A$32</f>
        <v>17</v>
      </c>
      <c r="H32" s="39" t="str">
        <f>Week4!$B$32</f>
        <v>NEW ORLEANS (1-2)</v>
      </c>
      <c r="I32" s="38" t="str">
        <f>Week5!$A$32</f>
        <v>Bye</v>
      </c>
      <c r="J32" s="39" t="str">
        <f>Week5!$B$32</f>
        <v>Carolina (2-2)</v>
      </c>
      <c r="K32" s="38" t="str">
        <f>Week6!$A$32</f>
        <v>Bye</v>
      </c>
      <c r="L32" s="39" t="str">
        <f>Week6!$B$32</f>
        <v>Miami (0-5)</v>
      </c>
      <c r="M32" s="38" t="str">
        <f>Week7!$A$32</f>
        <v>Bye</v>
      </c>
      <c r="N32" s="39" t="str">
        <f>Week7!$B$32</f>
        <v>LA Chargers (0-6)</v>
      </c>
      <c r="O32" s="38" t="str">
        <f>Week8!$A$32</f>
        <v>Bye</v>
      </c>
      <c r="P32" s="39" t="str">
        <f>Week8!$B$32</f>
        <v>NY Giants (4-2-1)</v>
      </c>
      <c r="Q32" s="38" t="str">
        <f>Week9!$A$32</f>
        <v>Bye</v>
      </c>
      <c r="R32" s="39" t="str">
        <f>Week9!$B$32</f>
        <v>Pittsburgh ()</v>
      </c>
      <c r="S32" s="38" t="str">
        <f>Week10!$A$32</f>
        <v>Bye</v>
      </c>
      <c r="T32" s="39" t="str">
        <f>Week10!$B$32</f>
        <v>Philadelphia ()</v>
      </c>
      <c r="U32" s="38" t="str">
        <f>Week11!$A$32</f>
        <v>Bye</v>
      </c>
      <c r="V32" s="39" t="str">
        <f>Week11!$B$32</f>
        <v>New England ()</v>
      </c>
    </row>
    <row r="33" spans="1:22" x14ac:dyDescent="0.2">
      <c r="A33" s="40">
        <f>Week1!$A$33</f>
        <v>10</v>
      </c>
      <c r="B33" s="41" t="str">
        <f>Week1!$B$33</f>
        <v>Denver (0-0) +2.5 o/u 42.5</v>
      </c>
      <c r="C33" s="40">
        <f>Week2!$A$33</f>
        <v>6</v>
      </c>
      <c r="D33" s="41" t="str">
        <f>Week2!$B$33</f>
        <v>NY Giants (1-0) +7.5 o/u 48.5</v>
      </c>
      <c r="E33" s="40">
        <f>Week3!$A$33</f>
        <v>0</v>
      </c>
      <c r="F33" s="41" t="str">
        <f>Week3!$B$33</f>
        <v>CHICAGO (1-1) +4.5 o/u 41.5</v>
      </c>
      <c r="G33" s="40">
        <f>Week4!$A$33</f>
        <v>45</v>
      </c>
      <c r="H33" s="41" t="str">
        <f>Week4!$B$33</f>
        <v>Atlanta (1-2) +2.5  o/u 48.5</v>
      </c>
      <c r="I33" s="40" t="str">
        <f>Week5!$A$33</f>
        <v>Bye</v>
      </c>
      <c r="J33" s="41" t="str">
        <f>Week5!$B$33</f>
        <v>Kansas City (4-0)</v>
      </c>
      <c r="K33" s="40" t="str">
        <f>Week6!$A$33</f>
        <v>Bye</v>
      </c>
      <c r="L33" s="41" t="str">
        <f>Week6!$B$33</f>
        <v>Minnesota (5-0)</v>
      </c>
      <c r="M33" s="40" t="str">
        <f>Week7!$A$33</f>
        <v>Bye</v>
      </c>
      <c r="N33" s="41" t="str">
        <f>Week7!$B$33</f>
        <v>Washington (1-4-1)</v>
      </c>
      <c r="O33" s="40" t="str">
        <f>Week8!$A$33</f>
        <v>Bye</v>
      </c>
      <c r="P33" s="41" t="str">
        <f>Week8!$B$33</f>
        <v>San Francisco (6-1)</v>
      </c>
      <c r="Q33" s="40" t="str">
        <f>Week9!$A$33</f>
        <v>Bye</v>
      </c>
      <c r="R33" s="41" t="str">
        <f>Week9!$B$33</f>
        <v>Tennessee ()</v>
      </c>
      <c r="S33" s="40" t="str">
        <f>Week10!$A$33</f>
        <v>Bye</v>
      </c>
      <c r="T33" s="41" t="str">
        <f>Week10!$B$33</f>
        <v>Tampa Bay ()</v>
      </c>
      <c r="U33" s="40" t="str">
        <f>Week11!$A$33</f>
        <v>Bye</v>
      </c>
      <c r="V33" s="41" t="str">
        <f>Week11!$B$33</f>
        <v>Seattle ()</v>
      </c>
    </row>
    <row r="34" spans="1:22" ht="12.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12.5" x14ac:dyDescent="0.25">
      <c r="A35" s="42"/>
      <c r="B35" s="37" t="str">
        <f>Week12!$B$1</f>
        <v>Week 12</v>
      </c>
      <c r="C35" s="42"/>
      <c r="D35" s="37" t="str">
        <f>Week13!$B$1</f>
        <v>Week 13</v>
      </c>
      <c r="E35" s="42"/>
      <c r="F35" s="37" t="str">
        <f>Week14!$B$1</f>
        <v>Week 14</v>
      </c>
      <c r="G35" s="42"/>
      <c r="H35" s="37" t="str">
        <f>Week15!$B$1</f>
        <v xml:space="preserve">Week 15 </v>
      </c>
      <c r="I35" s="42"/>
      <c r="J35" s="37" t="str">
        <f>Week16!$B$1</f>
        <v xml:space="preserve">Week 16 </v>
      </c>
      <c r="K35" s="42"/>
      <c r="L35" s="37" t="str">
        <f>Week17!$B$1</f>
        <v>Week 17</v>
      </c>
      <c r="M35" s="42"/>
      <c r="N35" s="37" t="str">
        <f>Week18!$B$1</f>
        <v>Week 18</v>
      </c>
      <c r="O35" s="42"/>
      <c r="P35" s="37" t="str">
        <f>Week19!$B$1</f>
        <v>Week 19</v>
      </c>
      <c r="Q35" s="42"/>
      <c r="R35" s="37" t="str">
        <f>Week20!$B$1</f>
        <v>Week 20</v>
      </c>
      <c r="S35" s="42"/>
      <c r="T35" s="37" t="str">
        <f>Week21!$B$1</f>
        <v>Week 21</v>
      </c>
      <c r="U35" s="42"/>
      <c r="V35" s="37" t="str">
        <f>Week22!B1</f>
        <v>Week 22</v>
      </c>
    </row>
    <row r="36" spans="1:22" x14ac:dyDescent="0.2">
      <c r="A36" s="43">
        <f>Week12!$A$2</f>
        <v>0</v>
      </c>
      <c r="B36" s="44" t="str">
        <f>Week12!$B$2</f>
        <v>LA RAMS ()</v>
      </c>
      <c r="C36" s="43" t="str">
        <f>Week13!$A$2</f>
        <v>n/a</v>
      </c>
      <c r="D36" s="44" t="str">
        <f>Week13!$B$2</f>
        <v>Kansas City ()  Does Not</v>
      </c>
      <c r="E36" s="43" t="str">
        <f>Week14!$A$2</f>
        <v>n/a</v>
      </c>
      <c r="F36" s="44" t="str">
        <f>Week14!$B$2</f>
        <v>NEW ENGLAND () Does Not</v>
      </c>
      <c r="G36" s="43" t="str">
        <f>Week15!$A$2</f>
        <v>n/a</v>
      </c>
      <c r="H36" s="44" t="str">
        <f>Week15!$B$2</f>
        <v>San Francisco ()  Does Not</v>
      </c>
      <c r="I36" s="43">
        <f>Week16!$A$2</f>
        <v>0</v>
      </c>
      <c r="J36" s="44" t="str">
        <f>Week16!$B$2</f>
        <v>PHILADELPHIA ()</v>
      </c>
      <c r="K36" s="43" t="str">
        <f>Week17!$A$2</f>
        <v>n/a</v>
      </c>
      <c r="L36" s="44" t="str">
        <f>Week17!$B$2</f>
        <v>CINCINNATI ()</v>
      </c>
      <c r="M36" s="43">
        <f>Week18!$A$2</f>
        <v>0</v>
      </c>
      <c r="N36" s="44">
        <f>Week18!$B$2</f>
        <v>0</v>
      </c>
      <c r="O36" s="43">
        <f>Week19!$A$2</f>
        <v>0</v>
      </c>
      <c r="P36" s="44">
        <f>Week19!$B$2</f>
        <v>0</v>
      </c>
      <c r="Q36" s="43">
        <f>Week20!$A$2</f>
        <v>0</v>
      </c>
      <c r="R36" s="44">
        <f>Week20!$B$2</f>
        <v>0</v>
      </c>
      <c r="S36" s="43">
        <f>Week21!$A$2</f>
        <v>0</v>
      </c>
      <c r="T36" s="44">
        <f>Week21!$B$2</f>
        <v>0</v>
      </c>
      <c r="U36" s="43">
        <f>Week22!$A$2</f>
        <v>0</v>
      </c>
      <c r="V36" s="44">
        <f>Week22!$B$2</f>
        <v>0</v>
      </c>
    </row>
    <row r="37" spans="1:22" x14ac:dyDescent="0.2">
      <c r="A37" s="45">
        <f>Week12!$A$3</f>
        <v>0</v>
      </c>
      <c r="B37" s="46" t="str">
        <f>Week12!$B$3</f>
        <v>Green Bay ()</v>
      </c>
      <c r="C37" s="45" t="str">
        <f>Week13!$A$3</f>
        <v>n/a</v>
      </c>
      <c r="D37" s="46" t="str">
        <f>Week13!$B$3</f>
        <v>LA RAMS () +xx Count</v>
      </c>
      <c r="E37" s="45" t="str">
        <f>Week14!$A$3</f>
        <v>n/a</v>
      </c>
      <c r="F37" s="46" t="str">
        <f>Week14!$B$3</f>
        <v>Minnesota () +xx  Count</v>
      </c>
      <c r="G37" s="45" t="str">
        <f>Week15!$A$3</f>
        <v>n/a</v>
      </c>
      <c r="H37" s="46" t="str">
        <f>Week15!$B$3</f>
        <v>LA CHARGERS () +xx Count</v>
      </c>
      <c r="I37" s="45">
        <f>Week16!$A$3</f>
        <v>0</v>
      </c>
      <c r="J37" s="46" t="str">
        <f>Week16!$B$3</f>
        <v>Houston</v>
      </c>
      <c r="K37" s="45" t="str">
        <f>Week17!$A$3</f>
        <v>n/a</v>
      </c>
      <c r="L37" s="46" t="str">
        <f>Week17!$B$3</f>
        <v>Baltimore ()</v>
      </c>
      <c r="M37" s="45">
        <f>Week18!$A$3</f>
        <v>0</v>
      </c>
      <c r="N37" s="46">
        <f>Week18!$B$3</f>
        <v>0</v>
      </c>
      <c r="O37" s="45">
        <f>Week19!$A$3</f>
        <v>0</v>
      </c>
      <c r="P37" s="46">
        <f>Week19!$B$3</f>
        <v>0</v>
      </c>
      <c r="Q37" s="45">
        <f>Week20!$A$3</f>
        <v>0</v>
      </c>
      <c r="R37" s="46">
        <f>Week20!$B$3</f>
        <v>0</v>
      </c>
      <c r="S37" s="45">
        <f>Week21!$A$3</f>
        <v>0</v>
      </c>
      <c r="T37" s="46">
        <f>Week21!$B$3</f>
        <v>0</v>
      </c>
      <c r="U37" s="45">
        <f>Week22!$A$3</f>
        <v>0</v>
      </c>
      <c r="V37" s="46">
        <f>Week22!$B$3</f>
        <v>0</v>
      </c>
    </row>
    <row r="38" spans="1:22" x14ac:dyDescent="0.2">
      <c r="A38" s="38">
        <f>Week12!$A$4</f>
        <v>0</v>
      </c>
      <c r="B38" s="39" t="str">
        <f>Week12!$B$4</f>
        <v>DETROIT ()</v>
      </c>
      <c r="C38" s="38">
        <f>Week13!$A$4</f>
        <v>0</v>
      </c>
      <c r="D38" s="39" t="str">
        <f>Week13!$B$4</f>
        <v>ATLANTA ()</v>
      </c>
      <c r="E38" s="38">
        <f>Week14!$A$4</f>
        <v>0</v>
      </c>
      <c r="F38" s="39" t="str">
        <f>Week14!$B$4</f>
        <v>BALTIMORE ()</v>
      </c>
      <c r="G38" s="38">
        <f>Week15!$A$4</f>
        <v>0</v>
      </c>
      <c r="H38" s="39" t="str">
        <f>Week15!$B$4</f>
        <v>Seattle ()</v>
      </c>
      <c r="I38" s="38">
        <f>Week16!$A$4</f>
        <v>0</v>
      </c>
      <c r="J38" s="39" t="str">
        <f>Week16!$B$4</f>
        <v>CHICAGO ()</v>
      </c>
      <c r="K38" s="38">
        <f>Week17!$A$4</f>
        <v>0</v>
      </c>
      <c r="L38" s="39" t="str">
        <f>Week17!$B$4</f>
        <v>ATLANTA ()</v>
      </c>
      <c r="M38" s="38">
        <f>Week18!$A$4</f>
        <v>0</v>
      </c>
      <c r="N38" s="39">
        <f>Week18!$B$4</f>
        <v>0</v>
      </c>
      <c r="O38" s="38">
        <f>Week19!$A$4</f>
        <v>0</v>
      </c>
      <c r="P38" s="39">
        <f>Week19!$B$4</f>
        <v>0</v>
      </c>
      <c r="Q38" s="38">
        <f>Week20!$A$4</f>
        <v>0</v>
      </c>
      <c r="R38" s="39">
        <f>Week20!$B$4</f>
        <v>0</v>
      </c>
      <c r="S38" s="38">
        <f>Week21!A4</f>
        <v>0</v>
      </c>
      <c r="T38" s="39">
        <f>Week21!B4</f>
        <v>0</v>
      </c>
      <c r="U38" s="38">
        <f>Week22!A4</f>
        <v>0</v>
      </c>
      <c r="V38" s="39" t="str">
        <f>Week22!$B$4</f>
        <v>Total Points: (NFC xx + AFC xx) Tie Breaker 1</v>
      </c>
    </row>
    <row r="39" spans="1:22" x14ac:dyDescent="0.2">
      <c r="A39" s="38">
        <f>Week12!$A$5</f>
        <v>0</v>
      </c>
      <c r="B39" s="39" t="str">
        <f>Week12!$B$5</f>
        <v>Chicago ()</v>
      </c>
      <c r="C39" s="38">
        <f>Week13!$A$5</f>
        <v>0</v>
      </c>
      <c r="D39" s="39" t="str">
        <f>Week13!$B$5</f>
        <v>Detroit ()</v>
      </c>
      <c r="E39" s="38">
        <f>Week14!$A$5</f>
        <v>0</v>
      </c>
      <c r="F39" s="39" t="str">
        <f>Week14!$B$5</f>
        <v>Tampa Bay ()</v>
      </c>
      <c r="G39" s="38">
        <f>Week15!$A$5</f>
        <v>0</v>
      </c>
      <c r="H39" s="39" t="str">
        <f>Week15!$B$5</f>
        <v>PHILADELPHIA ()</v>
      </c>
      <c r="I39" s="38">
        <f>Week16!$A$5</f>
        <v>0</v>
      </c>
      <c r="J39" s="39" t="str">
        <f>Week16!$B$5</f>
        <v>Green Bay ()</v>
      </c>
      <c r="K39" s="38">
        <f>Week17!$A$5</f>
        <v>0</v>
      </c>
      <c r="L39" s="39" t="str">
        <f>Week17!$B$5</f>
        <v>New Orleans ()</v>
      </c>
      <c r="M39" s="38">
        <f>Week18!$A$5</f>
        <v>0</v>
      </c>
      <c r="N39" s="39">
        <f>Week18!$B$5</f>
        <v>0</v>
      </c>
      <c r="O39" s="38">
        <f>Week19!$A$5</f>
        <v>0</v>
      </c>
      <c r="P39" s="39">
        <f>Week19!$B$5</f>
        <v>0</v>
      </c>
      <c r="Q39" s="38">
        <f>Week20!$A$5</f>
        <v>0</v>
      </c>
      <c r="R39" s="39">
        <f>Week20!$B$5</f>
        <v>0</v>
      </c>
      <c r="S39" s="38">
        <f>Week21!A5</f>
        <v>0</v>
      </c>
      <c r="T39" s="39">
        <f>Week21!B5</f>
        <v>0</v>
      </c>
      <c r="U39" s="38">
        <f>Week22!C5</f>
        <v>0</v>
      </c>
      <c r="V39" s="39" t="str">
        <f>Week22!$B$5</f>
        <v>Total Rushing Yards: (NFC xxx + AFC xxx) Tie Breaker 2</v>
      </c>
    </row>
    <row r="40" spans="1:22" x14ac:dyDescent="0.2">
      <c r="A40" s="43">
        <f>Week12!$A$6</f>
        <v>0</v>
      </c>
      <c r="B40" s="44" t="str">
        <f>Week12!$B$6</f>
        <v>DALLAS ()</v>
      </c>
      <c r="C40" s="43">
        <f>Week13!$A$6</f>
        <v>0</v>
      </c>
      <c r="D40" s="44" t="str">
        <f>Week13!$B$6</f>
        <v>CHICAGO ()</v>
      </c>
      <c r="E40" s="43">
        <f>Week14!$A$6</f>
        <v>0</v>
      </c>
      <c r="F40" s="44" t="str">
        <f>Week14!$B$6</f>
        <v>CAOLINA ()</v>
      </c>
      <c r="G40" s="43">
        <f>Week15!$A$6</f>
        <v>0</v>
      </c>
      <c r="H40" s="44" t="str">
        <f>Week15!$B$6</f>
        <v>BUFFALO ()</v>
      </c>
      <c r="I40" s="43">
        <f>Week16!$A$6</f>
        <v>0</v>
      </c>
      <c r="J40" s="44" t="str">
        <f>Week16!$B$6</f>
        <v>Buffalo ()</v>
      </c>
      <c r="K40" s="43">
        <f>Week17!$A$6</f>
        <v>0</v>
      </c>
      <c r="L40" s="44" t="str">
        <f>Week17!$B$6</f>
        <v>CAROLINA ()</v>
      </c>
      <c r="M40" s="43">
        <f>Week18!$A$6</f>
        <v>0</v>
      </c>
      <c r="N40" s="44">
        <f>Week18!$B$6</f>
        <v>0</v>
      </c>
      <c r="O40" s="43">
        <f>Week19!$A$6</f>
        <v>0</v>
      </c>
      <c r="P40" s="44">
        <f>Week19!$B$6</f>
        <v>0</v>
      </c>
      <c r="Q40" s="43">
        <f>Week20!A6</f>
        <v>0</v>
      </c>
      <c r="R40" s="44">
        <f>Week20!B6</f>
        <v>0</v>
      </c>
      <c r="S40" s="43"/>
      <c r="T40" s="44"/>
      <c r="U40" s="43" t="str">
        <f>Week22!A6</f>
        <v>ABC</v>
      </c>
      <c r="V40" s="158" t="str">
        <f>Week22!B6</f>
        <v>2/X/27  6:30 XXXXX Stadium</v>
      </c>
    </row>
    <row r="41" spans="1:22" x14ac:dyDescent="0.2">
      <c r="A41" s="45">
        <f>Week12!$A$7</f>
        <v>0</v>
      </c>
      <c r="B41" s="46" t="str">
        <f>Week12!$B$7</f>
        <v>Philadelphia ()</v>
      </c>
      <c r="C41" s="45">
        <f>Week13!$A$7</f>
        <v>0</v>
      </c>
      <c r="D41" s="46" t="str">
        <f>Week13!$B$7</f>
        <v>Jacksonville ()</v>
      </c>
      <c r="E41" s="45">
        <f>Week14!$A$7</f>
        <v>0</v>
      </c>
      <c r="F41" s="46" t="str">
        <f>Week14!$B$7</f>
        <v>New Orleans ()</v>
      </c>
      <c r="G41" s="45">
        <f>Week15!$A$7</f>
        <v>0</v>
      </c>
      <c r="H41" s="46" t="str">
        <f>Week15!$B$7</f>
        <v>Chicago ()</v>
      </c>
      <c r="I41" s="45">
        <f>Week16!$A$7</f>
        <v>0</v>
      </c>
      <c r="J41" s="46" t="str">
        <f>Week16!$B$7</f>
        <v>DENVER ()</v>
      </c>
      <c r="K41" s="45">
        <f>Week17!$A$7</f>
        <v>0</v>
      </c>
      <c r="L41" s="46" t="str">
        <f>Week17!$B$7</f>
        <v>Seattle ()</v>
      </c>
      <c r="M41" s="45">
        <f>Week18!$A$7</f>
        <v>0</v>
      </c>
      <c r="N41" s="46">
        <f>Week18!$B$7</f>
        <v>0</v>
      </c>
      <c r="O41" s="45">
        <f>Week19!$A$7</f>
        <v>0</v>
      </c>
      <c r="P41" s="46">
        <f>Week19!$B$7</f>
        <v>0</v>
      </c>
      <c r="Q41" s="45">
        <f>Week20!A7</f>
        <v>0</v>
      </c>
      <c r="R41" s="46">
        <f>Week20!B7</f>
        <v>0</v>
      </c>
      <c r="S41" s="45"/>
      <c r="T41" s="46"/>
      <c r="U41" s="45"/>
      <c r="V41" s="46" t="str">
        <f>Week22!B7</f>
        <v>Address</v>
      </c>
    </row>
    <row r="42" spans="1:22" x14ac:dyDescent="0.2">
      <c r="A42" s="38">
        <f>Week12!$A$8</f>
        <v>0</v>
      </c>
      <c r="B42" s="39" t="str">
        <f>Week12!$B$8</f>
        <v>BUFFALO</v>
      </c>
      <c r="C42" s="38">
        <f>Week13!$A$8</f>
        <v>0</v>
      </c>
      <c r="D42" s="39" t="str">
        <f>Week13!$B$8</f>
        <v>Cincinnati ()</v>
      </c>
      <c r="E42" s="38">
        <f>Week14!$A$8</f>
        <v>0</v>
      </c>
      <c r="F42" s="39" t="str">
        <f>Week14!$B$8</f>
        <v>CLEVELAND ()</v>
      </c>
      <c r="G42" s="38">
        <f>Week15!$A$8</f>
        <v>0</v>
      </c>
      <c r="H42" s="39" t="str">
        <f>Week15!$B$8</f>
        <v>CAROLINA ()</v>
      </c>
      <c r="I42" s="38">
        <f>Week16!$A$8</f>
        <v>0</v>
      </c>
      <c r="J42" s="39" t="str">
        <f>Week16!$B$8</f>
        <v>SEATTLE ()</v>
      </c>
      <c r="K42" s="38">
        <f>Week17!$A$8</f>
        <v>0</v>
      </c>
      <c r="L42" s="39" t="str">
        <f>Week17!$B$8</f>
        <v>CLEVELAND ()</v>
      </c>
      <c r="M42" s="38">
        <f>Week18!$A$8</f>
        <v>0</v>
      </c>
      <c r="N42" s="39">
        <f>Week18!$B$8</f>
        <v>0</v>
      </c>
      <c r="O42" s="38">
        <f>Week19!$A$8</f>
        <v>0</v>
      </c>
      <c r="P42" s="39">
        <f>Week19!$B$8</f>
        <v>0</v>
      </c>
      <c r="Q42" s="36">
        <f>Week20!A8</f>
        <v>0</v>
      </c>
      <c r="R42" s="37">
        <f>Week20!B8</f>
        <v>0</v>
      </c>
      <c r="S42" s="36"/>
      <c r="T42" s="47"/>
      <c r="U42" s="36"/>
      <c r="V42" s="47" t="str">
        <f>Week22!$B$8</f>
        <v>City, State Zip</v>
      </c>
    </row>
    <row r="43" spans="1:22" x14ac:dyDescent="0.2">
      <c r="A43" s="38">
        <f>Week12!$A$9</f>
        <v>0</v>
      </c>
      <c r="B43" s="39" t="str">
        <f>Week12!$B$9</f>
        <v>Kansas City ()</v>
      </c>
      <c r="C43" s="38">
        <f>Week13!$A$9</f>
        <v>0</v>
      </c>
      <c r="D43" s="39" t="str">
        <f>Week13!$B$9</f>
        <v>CLEVELAND ()</v>
      </c>
      <c r="E43" s="38">
        <f>Week14!$A$9</f>
        <v>0</v>
      </c>
      <c r="F43" s="39" t="str">
        <f>Week14!$B$9</f>
        <v>Atlanta ()</v>
      </c>
      <c r="G43" s="38">
        <f>Week15!$A$9</f>
        <v>0</v>
      </c>
      <c r="H43" s="39" t="str">
        <f>Week15!$B$9</f>
        <v>Cincinnati ()</v>
      </c>
      <c r="I43" s="38">
        <f>Week16!$A$9</f>
        <v>0</v>
      </c>
      <c r="J43" s="39" t="str">
        <f>Week16!$B$9</f>
        <v>LA Rams ()</v>
      </c>
      <c r="K43" s="38">
        <f>Week17!$A$9</f>
        <v>0</v>
      </c>
      <c r="L43" s="39" t="str">
        <f>Week17!$B$9</f>
        <v>Indianapolis ()</v>
      </c>
      <c r="M43" s="38">
        <f>Week18!$A$9</f>
        <v>0</v>
      </c>
      <c r="N43" s="39">
        <f>Week18!$B$9</f>
        <v>0</v>
      </c>
      <c r="O43" s="38">
        <f>Week19!$A$9</f>
        <v>0</v>
      </c>
      <c r="P43" s="39">
        <f>Week19!$B$9</f>
        <v>0</v>
      </c>
      <c r="Q43" s="40">
        <f>Week20!A9</f>
        <v>0</v>
      </c>
      <c r="R43" s="157">
        <f>Week20!B9</f>
        <v>0</v>
      </c>
      <c r="S43" s="40"/>
      <c r="T43" s="41"/>
      <c r="U43" s="40"/>
      <c r="V43" s="41" t="str">
        <f>Week22!B9</f>
        <v>Super Bowl 60(LXI)</v>
      </c>
    </row>
    <row r="44" spans="1:22" ht="12.5" x14ac:dyDescent="0.25">
      <c r="A44" s="43">
        <f>Week12!$A$10</f>
        <v>0</v>
      </c>
      <c r="B44" s="44" t="str">
        <f>Week12!$B$10</f>
        <v>PITTSBURGH ()</v>
      </c>
      <c r="C44" s="43">
        <f>Week13!$A$10</f>
        <v>0</v>
      </c>
      <c r="D44" s="44" t="str">
        <f>Week13!$B$10</f>
        <v>Green Bay ()</v>
      </c>
      <c r="E44" s="43">
        <f>Week14!$A$10</f>
        <v>0</v>
      </c>
      <c r="F44" s="44" t="str">
        <f>Week14!$B$10</f>
        <v>DETROIT ()</v>
      </c>
      <c r="G44" s="43">
        <f>Week15!$A$10</f>
        <v>0</v>
      </c>
      <c r="H44" s="44" t="str">
        <f>Week15!$B$10</f>
        <v>GREEN BAY ()</v>
      </c>
      <c r="I44" s="43">
        <f>Week16!$A$10</f>
        <v>0</v>
      </c>
      <c r="J44" s="44" t="str">
        <f>Week16!$B$10</f>
        <v>BALTIMORE ()</v>
      </c>
      <c r="K44" s="43">
        <f>Week17!$A$10</f>
        <v>0</v>
      </c>
      <c r="L44" s="44" t="str">
        <f>Week17!$B$10</f>
        <v>DALLAS ()</v>
      </c>
      <c r="M44" s="43">
        <f>Week18!A10</f>
        <v>0</v>
      </c>
      <c r="N44" s="158">
        <f>Week18!$B$10</f>
        <v>0</v>
      </c>
      <c r="O44" s="43">
        <f>Week19!A10</f>
        <v>0</v>
      </c>
      <c r="P44" s="44">
        <f>Week19!B10</f>
        <v>0</v>
      </c>
      <c r="Q44" s="35"/>
      <c r="R44" s="35"/>
      <c r="S44" s="35"/>
      <c r="T44" s="35"/>
      <c r="U44"/>
      <c r="V44"/>
    </row>
    <row r="45" spans="1:22" ht="12.5" x14ac:dyDescent="0.25">
      <c r="A45" s="45">
        <f>Week12!$A$11</f>
        <v>0</v>
      </c>
      <c r="B45" s="46" t="str">
        <f>Week12!$B$11</f>
        <v>Denver ()</v>
      </c>
      <c r="C45" s="45">
        <f>Week13!$A$11</f>
        <v>0</v>
      </c>
      <c r="D45" s="46" t="str">
        <f>Week13!$B$11</f>
        <v>NEW ORLEANS ()</v>
      </c>
      <c r="E45" s="45">
        <f>Week14!$A$11</f>
        <v>0</v>
      </c>
      <c r="F45" s="46" t="str">
        <f>Week14!$B$11</f>
        <v>Tennessee ()</v>
      </c>
      <c r="G45" s="45">
        <f>Week15!$A$11</f>
        <v>0</v>
      </c>
      <c r="H45" s="46" t="str">
        <f>Week15!$B$11</f>
        <v>Miami ()</v>
      </c>
      <c r="I45" s="45">
        <f>Week16!$A$11</f>
        <v>0</v>
      </c>
      <c r="J45" s="46" t="str">
        <f>Week16!$B$11</f>
        <v>Cleveland ()</v>
      </c>
      <c r="K45" s="45">
        <f>Week17!$A$11</f>
        <v>0</v>
      </c>
      <c r="L45" s="46" t="str">
        <f>Week17!$B$11</f>
        <v>NY Giants</v>
      </c>
      <c r="M45" s="45">
        <f>Week18!A11</f>
        <v>0</v>
      </c>
      <c r="N45" s="160">
        <f>Week18!$B$11</f>
        <v>0</v>
      </c>
      <c r="O45" s="45">
        <f>Week19!A11</f>
        <v>0</v>
      </c>
      <c r="P45" s="46">
        <f>Week19!B11</f>
        <v>0</v>
      </c>
      <c r="Q45" s="35"/>
      <c r="R45" s="35"/>
      <c r="S45" s="35"/>
      <c r="T45" s="35"/>
      <c r="U45"/>
      <c r="V45"/>
    </row>
    <row r="46" spans="1:22" ht="12.5" x14ac:dyDescent="0.25">
      <c r="A46" s="38">
        <f>Week12!$A$12</f>
        <v>0</v>
      </c>
      <c r="B46" s="39" t="str">
        <f>Week12!$B$12</f>
        <v>CINCINNATI ()</v>
      </c>
      <c r="C46" s="38">
        <f>Week13!$A$12</f>
        <v>0</v>
      </c>
      <c r="D46" s="39" t="str">
        <f>Week13!$B$12</f>
        <v>San Francisco ()</v>
      </c>
      <c r="E46" s="38">
        <f>Week14!$A$12</f>
        <v>0</v>
      </c>
      <c r="F46" s="39" t="str">
        <f>Week14!$B$12</f>
        <v>Chicago ()</v>
      </c>
      <c r="G46" s="38">
        <f>Week15!$A$12</f>
        <v>0</v>
      </c>
      <c r="H46" s="39" t="str">
        <f>Week15!$B$12</f>
        <v>Jacksonville ()</v>
      </c>
      <c r="I46" s="38">
        <f>Week16!$A$12</f>
        <v>0</v>
      </c>
      <c r="J46" s="39" t="str">
        <f>Week16!$B$12</f>
        <v>MIAMI ()</v>
      </c>
      <c r="K46" s="38">
        <f>Week17!$A$12</f>
        <v>0</v>
      </c>
      <c r="L46" s="39" t="str">
        <f>Week17!$B$12</f>
        <v>MIAMI ()</v>
      </c>
      <c r="M46" s="38">
        <f>Week18!A12</f>
        <v>0</v>
      </c>
      <c r="N46" s="39">
        <f>Week18!$B$12</f>
        <v>0</v>
      </c>
      <c r="O46" s="38">
        <f>Week19!A12</f>
        <v>0</v>
      </c>
      <c r="P46" s="54">
        <f>Week19!B12</f>
        <v>0</v>
      </c>
      <c r="Q46" s="35"/>
      <c r="R46" s="35"/>
      <c r="S46" s="35"/>
      <c r="T46" s="35"/>
      <c r="U46"/>
      <c r="V46"/>
    </row>
    <row r="47" spans="1:22" ht="12.5" x14ac:dyDescent="0.25">
      <c r="A47" s="38">
        <f>Week12!$A$13</f>
        <v>0</v>
      </c>
      <c r="B47" s="39" t="str">
        <f>Week12!$B$13</f>
        <v>New Orleans ()</v>
      </c>
      <c r="C47" s="38">
        <f>Week13!$A$13</f>
        <v>0</v>
      </c>
      <c r="D47" s="39" t="str">
        <f>Week13!$B$13</f>
        <v>NY GIANTS ()</v>
      </c>
      <c r="E47" s="38">
        <f>Week14!$A$13</f>
        <v>0</v>
      </c>
      <c r="F47" s="39" t="str">
        <f>Week14!$B$13</f>
        <v>MIAMI ()</v>
      </c>
      <c r="G47" s="38">
        <f>Week15!$A$13</f>
        <v>0</v>
      </c>
      <c r="H47" s="39" t="str">
        <f>Week15!$B$13</f>
        <v>HOUSTON ()</v>
      </c>
      <c r="I47" s="38">
        <f>Week16!$A$13</f>
        <v>0</v>
      </c>
      <c r="J47" s="39" t="str">
        <f>Week16!$B$13</f>
        <v>LA Chargers</v>
      </c>
      <c r="K47" s="38">
        <f>Week17!$A$13</f>
        <v>0</v>
      </c>
      <c r="L47" s="39" t="str">
        <f>Week17!$B$13</f>
        <v>Buffalo ()</v>
      </c>
      <c r="M47" s="40">
        <f>Week18!A13</f>
        <v>0</v>
      </c>
      <c r="N47" s="41">
        <f>Week18!$B$13</f>
        <v>0</v>
      </c>
      <c r="O47" s="38">
        <f>Week19!A13</f>
        <v>0</v>
      </c>
      <c r="P47" s="39">
        <f>Week19!B13</f>
        <v>0</v>
      </c>
      <c r="Q47" s="35"/>
      <c r="R47" s="35"/>
      <c r="S47" s="35"/>
      <c r="T47" s="35"/>
      <c r="U47"/>
      <c r="V47"/>
    </row>
    <row r="48" spans="1:22" ht="12.5" x14ac:dyDescent="0.25">
      <c r="A48" s="43">
        <f>Week12!$A$14</f>
        <v>0</v>
      </c>
      <c r="B48" s="44" t="str">
        <f>Week12!$B$14</f>
        <v>CLEVELAND ()</v>
      </c>
      <c r="C48" s="43">
        <f>Week13!$A$14</f>
        <v>0</v>
      </c>
      <c r="D48" s="44" t="str">
        <f>Week13!$B$14</f>
        <v>TAMPA BAY ()</v>
      </c>
      <c r="E48" s="43">
        <f>Week14!$A$14</f>
        <v>0</v>
      </c>
      <c r="F48" s="44" t="str">
        <f>Week14!$B$14</f>
        <v>Denver ()</v>
      </c>
      <c r="G48" s="43">
        <f>Week15!$A$14</f>
        <v>0</v>
      </c>
      <c r="H48" s="44" t="str">
        <f>Week15!$B$14</f>
        <v>NY GIANYS ()</v>
      </c>
      <c r="I48" s="43">
        <f>Week16!$A$14</f>
        <v>0</v>
      </c>
      <c r="J48" s="44" t="str">
        <f>Week16!$B$14</f>
        <v>NEW ORLEANS ()</v>
      </c>
      <c r="K48" s="43">
        <f>Week17!$A$14</f>
        <v>0</v>
      </c>
      <c r="L48" s="44" t="str">
        <f>Week17!$B$14</f>
        <v>NY JETS ()</v>
      </c>
      <c r="M48" s="148">
        <f>Week18!A14</f>
        <v>0</v>
      </c>
      <c r="N48" s="161">
        <f>Week18!$B$14</f>
        <v>0</v>
      </c>
      <c r="O48" s="51"/>
      <c r="P48" s="44"/>
      <c r="Q48" s="35"/>
      <c r="R48" s="35"/>
      <c r="S48" s="35"/>
      <c r="T48" s="35"/>
      <c r="U48"/>
      <c r="V48"/>
    </row>
    <row r="49" spans="1:22" ht="12.5" x14ac:dyDescent="0.25">
      <c r="A49" s="45">
        <f>Week12!$A$15</f>
        <v>0</v>
      </c>
      <c r="B49" s="46" t="str">
        <f>Week12!$B$15</f>
        <v>Las Vegas ()</v>
      </c>
      <c r="C49" s="45">
        <f>Week13!$A$15</f>
        <v>0</v>
      </c>
      <c r="D49" s="46" t="str">
        <f>Week13!$B$15</f>
        <v>LA Chargers ()</v>
      </c>
      <c r="E49" s="45">
        <f>Week14!$A$15</f>
        <v>0</v>
      </c>
      <c r="F49" s="46" t="str">
        <f>Week14!$B$15</f>
        <v>NY JETS ()</v>
      </c>
      <c r="G49" s="45">
        <f>Week15!$A$15</f>
        <v>0</v>
      </c>
      <c r="H49" s="46" t="str">
        <f>Week15!$B$15</f>
        <v>Cleveland ()</v>
      </c>
      <c r="I49" s="45">
        <f>Week16!$A$15</f>
        <v>0</v>
      </c>
      <c r="J49" s="46" t="str">
        <f>Week16!$B$15</f>
        <v>Arizona ()</v>
      </c>
      <c r="K49" s="45">
        <f>Week17!$A$15</f>
        <v>0</v>
      </c>
      <c r="L49" s="46" t="str">
        <f>Week17!$B$15</f>
        <v>Minnesota ()</v>
      </c>
      <c r="M49" s="150">
        <f>Week18!A15</f>
        <v>0</v>
      </c>
      <c r="N49" s="162">
        <f>Week18!$B$15</f>
        <v>0</v>
      </c>
      <c r="O49" s="52"/>
      <c r="P49" s="46"/>
      <c r="Q49" s="35"/>
      <c r="R49" s="35"/>
      <c r="S49" s="35"/>
      <c r="T49" s="35"/>
      <c r="U49"/>
      <c r="V49"/>
    </row>
    <row r="50" spans="1:22" ht="12.5" x14ac:dyDescent="0.25">
      <c r="A50" s="38">
        <f>Week12!$A$16</f>
        <v>0</v>
      </c>
      <c r="B50" s="39" t="str">
        <f>Week12!$B$16</f>
        <v>HOUSTON ()</v>
      </c>
      <c r="C50" s="38">
        <f>Week13!$A$16</f>
        <v>0</v>
      </c>
      <c r="D50" s="39" t="str">
        <f>Week13!$B$16</f>
        <v>Washington ()</v>
      </c>
      <c r="E50" s="38">
        <f>Week14!$A$16</f>
        <v>0</v>
      </c>
      <c r="F50" s="39" t="str">
        <f>Week14!$B$16</f>
        <v>PHILADELPHIA ()</v>
      </c>
      <c r="G50" s="38">
        <f>Week15!$A$16</f>
        <v>0</v>
      </c>
      <c r="H50" s="39" t="str">
        <f>Week15!$B$16</f>
        <v>PITTSBURGH ()</v>
      </c>
      <c r="I50" s="38">
        <f>Week16!$A$16</f>
        <v>0</v>
      </c>
      <c r="J50" s="39" t="str">
        <f>Week16!$B$16</f>
        <v>New England ()</v>
      </c>
      <c r="K50" s="36">
        <f>Week17!$A$16</f>
        <v>0</v>
      </c>
      <c r="L50" s="37" t="str">
        <f>Week17!$B$16</f>
        <v>Pittsburgh ()</v>
      </c>
      <c r="M50" s="38">
        <f>Week18!A16</f>
        <v>0</v>
      </c>
      <c r="N50" s="39">
        <f>Week18!$B$16</f>
        <v>0</v>
      </c>
      <c r="O50" s="53"/>
      <c r="P50" s="35"/>
      <c r="Q50" s="35"/>
      <c r="R50" s="35"/>
      <c r="S50" s="35"/>
      <c r="T50" s="35"/>
      <c r="U50"/>
      <c r="V50"/>
    </row>
    <row r="51" spans="1:22" ht="12.5" x14ac:dyDescent="0.25">
      <c r="A51" s="38">
        <f>Week12!$A$17</f>
        <v>0</v>
      </c>
      <c r="B51" s="39" t="str">
        <f>Week12!$B$17</f>
        <v>Baltimore ()</v>
      </c>
      <c r="C51" s="38">
        <f>Week13!$A$17</f>
        <v>0</v>
      </c>
      <c r="D51" s="39" t="str">
        <f>Week13!$B$17</f>
        <v>TENNESSEE ()</v>
      </c>
      <c r="E51" s="38">
        <f>Week14!$A$17</f>
        <v>0</v>
      </c>
      <c r="F51" s="39" t="str">
        <f>Week14!$B$17</f>
        <v>Indianapolis ()</v>
      </c>
      <c r="G51" s="38">
        <f>Week15!$A$17</f>
        <v>0</v>
      </c>
      <c r="H51" s="39" t="str">
        <f>Week15!$B$17</f>
        <v>Baltimore ()</v>
      </c>
      <c r="I51" s="38">
        <f>Week16!$A$17</f>
        <v>0</v>
      </c>
      <c r="J51" s="39" t="str">
        <f>Week16!$B$17</f>
        <v>NY JETS ()</v>
      </c>
      <c r="K51" s="38">
        <f>Week17!$A$17</f>
        <v>0</v>
      </c>
      <c r="L51" s="39" t="str">
        <f>Week17!$B$17</f>
        <v>TENNESSEE ()</v>
      </c>
      <c r="M51" s="40">
        <f>Week18!A17</f>
        <v>0</v>
      </c>
      <c r="N51" s="41">
        <f>Week18!$B$17</f>
        <v>0</v>
      </c>
      <c r="O51" s="35"/>
      <c r="P51" s="35"/>
      <c r="Q51" s="35"/>
      <c r="R51" s="35"/>
      <c r="S51" s="35"/>
      <c r="T51" s="35"/>
      <c r="U51"/>
      <c r="V51"/>
    </row>
    <row r="52" spans="1:22" ht="12.5" x14ac:dyDescent="0.25">
      <c r="A52" s="43">
        <f>Week12!$A$18</f>
        <v>0</v>
      </c>
      <c r="B52" s="44" t="str">
        <f>Week12!$B$18</f>
        <v>NY Giants ()</v>
      </c>
      <c r="C52" s="43">
        <f>Week13!$A$18</f>
        <v>0</v>
      </c>
      <c r="D52" s="44" t="str">
        <f>Week13!$B$18</f>
        <v>Philadelphia ()</v>
      </c>
      <c r="E52" s="43">
        <f>Week14!$A$18</f>
        <v>0</v>
      </c>
      <c r="F52" s="44" t="str">
        <f>Week14!$B$18</f>
        <v>WASHINGTON ()</v>
      </c>
      <c r="G52" s="43">
        <f>Week15!$A$18</f>
        <v>0</v>
      </c>
      <c r="H52" s="44" t="str">
        <f>Week15!$B$18</f>
        <v>TAMPA BAY ()</v>
      </c>
      <c r="I52" s="43">
        <f>Week16!$A$18</f>
        <v>0</v>
      </c>
      <c r="J52" s="44" t="str">
        <f>Week16!$B$18</f>
        <v>LAS VEGAS ()</v>
      </c>
      <c r="K52" s="43">
        <f>Week17!$A$18</f>
        <v>0</v>
      </c>
      <c r="L52" s="44" t="str">
        <f>Week17!$B$18</f>
        <v>ARIZONA ()</v>
      </c>
      <c r="M52" s="148">
        <f>Week18!A18</f>
        <v>0</v>
      </c>
      <c r="N52" s="149">
        <f>Week18!$B$18</f>
        <v>0</v>
      </c>
      <c r="O52" s="35"/>
      <c r="P52" s="35"/>
      <c r="Q52" s="35"/>
      <c r="R52" s="35"/>
      <c r="S52" s="35"/>
      <c r="T52" s="35"/>
      <c r="U52"/>
      <c r="V52"/>
    </row>
    <row r="53" spans="1:22" ht="12.5" x14ac:dyDescent="0.25">
      <c r="A53" s="45">
        <f>Week12!$A$19</f>
        <v>0</v>
      </c>
      <c r="B53" s="46" t="str">
        <f>Week12!$B$19</f>
        <v>INDIANAPOLIS ()</v>
      </c>
      <c r="C53" s="45">
        <f>Week13!$A$19</f>
        <v>0</v>
      </c>
      <c r="D53" s="46" t="str">
        <f>Week13!$B$19</f>
        <v>ARIZONA ()</v>
      </c>
      <c r="E53" s="45">
        <f>Week14!$A$19</f>
        <v>0</v>
      </c>
      <c r="F53" s="46" t="str">
        <f>Week14!$B$19</f>
        <v>Houston ()</v>
      </c>
      <c r="G53" s="45">
        <f>Week15!$A$19</f>
        <v>0</v>
      </c>
      <c r="H53" s="46" t="str">
        <f>Week15!$B$19</f>
        <v>New Orleans ()</v>
      </c>
      <c r="I53" s="45">
        <f>Week16!$A$19</f>
        <v>0</v>
      </c>
      <c r="J53" s="46" t="str">
        <f>Week16!$B$19</f>
        <v>Tennessee ()</v>
      </c>
      <c r="K53" s="45">
        <f>Week17!$A$19</f>
        <v>0</v>
      </c>
      <c r="L53" s="46" t="str">
        <f>Week17!$B$19</f>
        <v>Las Vegas ()</v>
      </c>
      <c r="M53" s="150">
        <f>Week18!A19</f>
        <v>0</v>
      </c>
      <c r="N53" s="151">
        <f>Week18!$B$19</f>
        <v>0</v>
      </c>
      <c r="O53" s="35"/>
      <c r="P53" s="35"/>
      <c r="Q53" s="35"/>
      <c r="R53" s="35"/>
      <c r="S53" s="35"/>
      <c r="T53" s="35"/>
      <c r="U53"/>
      <c r="V53"/>
    </row>
    <row r="54" spans="1:22" ht="12.5" x14ac:dyDescent="0.25">
      <c r="A54" s="38">
        <f>Week12!$A$20</f>
        <v>0</v>
      </c>
      <c r="B54" s="39" t="str">
        <f>Week12!$B$20</f>
        <v>MIAMI ()</v>
      </c>
      <c r="C54" s="38">
        <f>Week13!$A$20</f>
        <v>0</v>
      </c>
      <c r="D54" s="39" t="str">
        <f>Week13!$B$20</f>
        <v>DENVER ()</v>
      </c>
      <c r="E54" s="38">
        <f>Week14!$A$20</f>
        <v>0</v>
      </c>
      <c r="F54" s="39" t="str">
        <f>Week14!$B$20</f>
        <v>LAS VEGAS ()</v>
      </c>
      <c r="G54" s="38">
        <f>Week15!$A$20</f>
        <v>0</v>
      </c>
      <c r="H54" s="39" t="str">
        <f>Week15!$B$20</f>
        <v>TENNESSEE ()</v>
      </c>
      <c r="I54" s="38">
        <f>Week16!$A$20</f>
        <v>0</v>
      </c>
      <c r="J54" s="39" t="str">
        <f>Week16!$B$20</f>
        <v>KANSAS CITY ()</v>
      </c>
      <c r="K54" s="38">
        <f>Week17!$A$20</f>
        <v>0</v>
      </c>
      <c r="L54" s="39" t="str">
        <f>Week17!$B$20</f>
        <v>CHICAGO ()</v>
      </c>
      <c r="M54" s="38">
        <f>Week18!A20</f>
        <v>0</v>
      </c>
      <c r="N54" s="39">
        <f>Week18!$B$20</f>
        <v>0</v>
      </c>
      <c r="O54" s="35"/>
      <c r="P54" s="35"/>
      <c r="Q54" s="35"/>
      <c r="R54" s="35"/>
      <c r="S54" s="35"/>
      <c r="T54" s="35"/>
      <c r="U54"/>
      <c r="V54"/>
    </row>
    <row r="55" spans="1:22" ht="12.5" x14ac:dyDescent="0.25">
      <c r="A55" s="38">
        <f>Week12!$A$21</f>
        <v>0</v>
      </c>
      <c r="B55" s="39" t="str">
        <f>Week12!$B$21</f>
        <v>NY Jets ()</v>
      </c>
      <c r="C55" s="38">
        <f>Week13!$A$21</f>
        <v>0</v>
      </c>
      <c r="D55" s="39" t="str">
        <f>Week13!$B$21</f>
        <v>Miami ()</v>
      </c>
      <c r="E55" s="38">
        <f>Week14!$A$21</f>
        <v>0</v>
      </c>
      <c r="F55" s="39" t="str">
        <f>Week14!$B$21</f>
        <v>LA Chargers ()</v>
      </c>
      <c r="G55" s="38">
        <f>Week15!$A$21</f>
        <v>0</v>
      </c>
      <c r="H55" s="39" t="str">
        <f>Week15!$B$21</f>
        <v>Indianapolis ()</v>
      </c>
      <c r="I55" s="38">
        <f>Week16!$A$21</f>
        <v>0</v>
      </c>
      <c r="J55" s="39" t="str">
        <f>Week16!$B$21</f>
        <v>San Francisco ()</v>
      </c>
      <c r="K55" s="38">
        <f>Week17!$A$21</f>
        <v>0</v>
      </c>
      <c r="L55" s="39" t="str">
        <f>Week17!$B$21</f>
        <v>Detroit ()</v>
      </c>
      <c r="M55" s="40">
        <f>Week18!A21</f>
        <v>0</v>
      </c>
      <c r="N55" s="41">
        <f>Week18!$B$21</f>
        <v>0</v>
      </c>
      <c r="O55" s="35"/>
      <c r="P55" s="35"/>
      <c r="Q55" s="35"/>
      <c r="R55" s="35"/>
      <c r="S55" s="35"/>
      <c r="T55" s="35"/>
      <c r="U55"/>
      <c r="V55"/>
    </row>
    <row r="56" spans="1:22" ht="12.5" x14ac:dyDescent="0.25">
      <c r="A56" s="43">
        <f>Week12!$A$22</f>
        <v>0</v>
      </c>
      <c r="B56" s="44" t="str">
        <f>Week12!$B$22</f>
        <v>MINNESOTA ()</v>
      </c>
      <c r="C56" s="43">
        <f>Week13!$A$22</f>
        <v>0</v>
      </c>
      <c r="D56" s="44" t="str">
        <f>Week13!$B$22</f>
        <v>MINNESOTA ()</v>
      </c>
      <c r="E56" s="43">
        <f>Week14!$A$22</f>
        <v>0</v>
      </c>
      <c r="F56" s="44" t="str">
        <f>Week14!$B$22</f>
        <v>Kansas City ()</v>
      </c>
      <c r="G56" s="43">
        <f>Week15!$A$22</f>
        <v>0</v>
      </c>
      <c r="H56" s="44" t="str">
        <f>Week15!$B$22</f>
        <v>WASHINGTON ()</v>
      </c>
      <c r="I56" s="43">
        <f>Week16!$A$22</f>
        <v>0</v>
      </c>
      <c r="J56" s="44" t="str">
        <f>Week16!$B$22</f>
        <v>DALLAS ()</v>
      </c>
      <c r="K56" s="43">
        <f>Week17!$A$22</f>
        <v>0</v>
      </c>
      <c r="L56" s="44" t="str">
        <f>Week17!$B$22</f>
        <v>SAN FRANCISCO ()</v>
      </c>
      <c r="M56" s="148">
        <f>Week18!A22</f>
        <v>0</v>
      </c>
      <c r="N56" s="149">
        <f>Week18!$B$22</f>
        <v>0</v>
      </c>
      <c r="O56" s="35"/>
      <c r="P56" s="35"/>
      <c r="Q56" s="35"/>
      <c r="R56" s="35"/>
      <c r="S56" s="35"/>
      <c r="T56" s="35"/>
      <c r="U56"/>
      <c r="V56"/>
    </row>
    <row r="57" spans="1:22" ht="12.5" x14ac:dyDescent="0.25">
      <c r="A57" s="45">
        <f>Week12!$A$23</f>
        <v>0</v>
      </c>
      <c r="B57" s="46" t="str">
        <f>Week12!$B$23</f>
        <v>Atlanta ()</v>
      </c>
      <c r="C57" s="45">
        <f>Week13!$A$23</f>
        <v>0</v>
      </c>
      <c r="D57" s="46" t="str">
        <f>Week13!$B$23</f>
        <v>Carolina ()</v>
      </c>
      <c r="E57" s="45">
        <f>Week14!$A$23</f>
        <v>0</v>
      </c>
      <c r="F57" s="46" t="str">
        <f>Week14!$B$23</f>
        <v>CINCINNATI ()</v>
      </c>
      <c r="G57" s="45">
        <f>Week15!$A$23</f>
        <v>0</v>
      </c>
      <c r="H57" s="46" t="str">
        <f>Week15!$B$23</f>
        <v>Atlanta ()</v>
      </c>
      <c r="I57" s="45">
        <f>Week16!$A$23</f>
        <v>0</v>
      </c>
      <c r="J57" s="46" t="str">
        <f>Week16!$B$23</f>
        <v>Jacksonville ()</v>
      </c>
      <c r="K57" s="45">
        <f>Week17!$A$23</f>
        <v>0</v>
      </c>
      <c r="L57" s="46" t="str">
        <f>Week17!$B$23</f>
        <v>Philadelphia ()</v>
      </c>
      <c r="M57" s="150">
        <f>Week18!A23</f>
        <v>0</v>
      </c>
      <c r="N57" s="151">
        <f>Week18!$B$23</f>
        <v>0</v>
      </c>
      <c r="O57" s="35"/>
      <c r="P57" s="35"/>
      <c r="Q57" s="35"/>
      <c r="R57" s="35"/>
      <c r="S57" s="35"/>
      <c r="T57" s="35"/>
      <c r="U57"/>
      <c r="V57"/>
    </row>
    <row r="58" spans="1:22" ht="12.5" x14ac:dyDescent="0.25">
      <c r="A58" s="38">
        <f>Week12!$A$24</f>
        <v>0</v>
      </c>
      <c r="B58" s="39" t="str">
        <f>Week12!$B$24</f>
        <v>JACKSONVILLE ()</v>
      </c>
      <c r="C58" s="38">
        <f>Week13!$A$24</f>
        <v>0</v>
      </c>
      <c r="D58" s="39" t="str">
        <f>Week13!$B$24</f>
        <v>NEW ENGLAND ()</v>
      </c>
      <c r="E58" s="38">
        <f>Week14!$A$24</f>
        <v>0</v>
      </c>
      <c r="F58" s="39" t="str">
        <f>Week14!$B$24</f>
        <v>SEATTLE ()</v>
      </c>
      <c r="G58" s="38">
        <f>Week15!$A$24</f>
        <v>0</v>
      </c>
      <c r="H58" s="39" t="str">
        <f>Week15!$B$24</f>
        <v>ARIZONA ()</v>
      </c>
      <c r="I58" s="38">
        <f>Week16!$A$24</f>
        <v>0</v>
      </c>
      <c r="J58" s="39" t="str">
        <f>Week16!$B$24</f>
        <v>DETROIT ()</v>
      </c>
      <c r="K58" s="38">
        <f>Week17!$A$24</f>
        <v>0</v>
      </c>
      <c r="L58" s="39" t="str">
        <f>Week17!$B$24</f>
        <v>GREEN BAY ()</v>
      </c>
      <c r="M58" s="38">
        <f>Week18!A24</f>
        <v>0</v>
      </c>
      <c r="N58" s="39">
        <f>Week18!$B$24</f>
        <v>0</v>
      </c>
      <c r="O58" s="35"/>
      <c r="P58" s="35"/>
      <c r="Q58" s="35"/>
      <c r="R58" s="35"/>
      <c r="S58" s="35"/>
      <c r="T58" s="35"/>
      <c r="U58"/>
      <c r="V58"/>
    </row>
    <row r="59" spans="1:22" ht="12.5" x14ac:dyDescent="0.25">
      <c r="A59" s="38">
        <f>Week12!$A$25</f>
        <v>0</v>
      </c>
      <c r="B59" s="39" t="str">
        <f>Week12!$B$25</f>
        <v>Tennessee ()</v>
      </c>
      <c r="C59" s="38">
        <f>Week13!$A$25</f>
        <v>0</v>
      </c>
      <c r="D59" s="39" t="str">
        <f>Week13!$B$25</f>
        <v>Buffalo ()</v>
      </c>
      <c r="E59" s="38">
        <f>Week14!$A$25</f>
        <v>0</v>
      </c>
      <c r="F59" s="39" t="str">
        <f>Week14!$B$25</f>
        <v>NY Giants ()</v>
      </c>
      <c r="G59" s="38">
        <f>Week15!$A$25</f>
        <v>0</v>
      </c>
      <c r="H59" s="39" t="str">
        <f>Week15!$B$25</f>
        <v>NY Jets ()</v>
      </c>
      <c r="I59" s="38">
        <f>Week16!$A$25</f>
        <v>0</v>
      </c>
      <c r="J59" s="39" t="str">
        <f>Week16!$B$25</f>
        <v>NY Giants ()</v>
      </c>
      <c r="K59" s="38">
        <f>Week17!$A$25</f>
        <v>0</v>
      </c>
      <c r="L59" s="39" t="str">
        <f>Week17!$B$25</f>
        <v>Houston ()</v>
      </c>
      <c r="M59" s="40">
        <f>Week18!A25</f>
        <v>0</v>
      </c>
      <c r="N59" s="41">
        <f>Week18!$B$25</f>
        <v>0</v>
      </c>
      <c r="O59" s="35"/>
      <c r="P59" s="35"/>
      <c r="Q59" s="35"/>
      <c r="R59" s="35"/>
      <c r="S59" s="35"/>
      <c r="T59" s="35"/>
      <c r="U59"/>
      <c r="V59"/>
    </row>
    <row r="60" spans="1:22" ht="12.5" x14ac:dyDescent="0.25">
      <c r="A60" s="43">
        <f>Week12!$A$26</f>
        <v>0</v>
      </c>
      <c r="B60" s="44" t="str">
        <f>Week12!$B$26</f>
        <v>ARIZONA ()</v>
      </c>
      <c r="C60" s="43">
        <f>Week13!$A$26</f>
        <v>0</v>
      </c>
      <c r="D60" s="44" t="str">
        <f>Week13!$B$26</f>
        <v>PITTSBURGH ()</v>
      </c>
      <c r="E60" s="43">
        <f>Week14!$A$26</f>
        <v>0</v>
      </c>
      <c r="F60" s="44" t="str">
        <f>Week14!$B$26</f>
        <v>SAN FRANCISCO ()</v>
      </c>
      <c r="G60" s="43">
        <f>Week15!$A$26</f>
        <v>0</v>
      </c>
      <c r="H60" s="44" t="str">
        <f>Week15!$B$26</f>
        <v>LA RAMS ()</v>
      </c>
      <c r="I60" s="43">
        <f>Week16!$A$26</f>
        <v>0</v>
      </c>
      <c r="J60" s="44" t="str">
        <f>Week16!$B$26</f>
        <v>ATLANTA ()</v>
      </c>
      <c r="K60" s="43">
        <f>Week17!$A$26</f>
        <v>0</v>
      </c>
      <c r="L60" s="44" t="str">
        <f>Week17!$B$26</f>
        <v>JACKSONVILLE ()</v>
      </c>
      <c r="M60" s="148">
        <f>Week18!A26</f>
        <v>0</v>
      </c>
      <c r="N60" s="149">
        <f>Week18!$B$26</f>
        <v>0</v>
      </c>
      <c r="O60" s="35"/>
      <c r="P60" s="35"/>
      <c r="Q60" s="35"/>
      <c r="R60" s="35"/>
      <c r="S60" s="35"/>
      <c r="T60" s="35"/>
      <c r="U60"/>
      <c r="V60"/>
    </row>
    <row r="61" spans="1:22" ht="12.5" x14ac:dyDescent="0.25">
      <c r="A61" s="45">
        <f>Week12!$A$27</f>
        <v>0</v>
      </c>
      <c r="B61" s="46" t="str">
        <f>Week12!$B$27</f>
        <v>Washington ()</v>
      </c>
      <c r="C61" s="45">
        <f>Week13!$A$27</f>
        <v>0</v>
      </c>
      <c r="D61" s="46" t="str">
        <f>Week13!$B$27</f>
        <v>Houston ()</v>
      </c>
      <c r="E61" s="45">
        <f>Week14!$A$27</f>
        <v>0</v>
      </c>
      <c r="F61" s="46" t="str">
        <f>Week14!$B$27</f>
        <v>LA Rams ()</v>
      </c>
      <c r="G61" s="45">
        <f>Week15!$A$27</f>
        <v>0</v>
      </c>
      <c r="H61" s="46" t="str">
        <f>Week15!$B$27</f>
        <v>Dallas ()</v>
      </c>
      <c r="I61" s="45">
        <f>Week16!$A$27</f>
        <v>0</v>
      </c>
      <c r="J61" s="46" t="str">
        <f>Week16!$B$27</f>
        <v>Tampa Bay ()</v>
      </c>
      <c r="K61" s="45">
        <f>Week17!$A$27</f>
        <v>0</v>
      </c>
      <c r="L61" s="46" t="str">
        <f>Week17!$B$27</f>
        <v>Washington ()</v>
      </c>
      <c r="M61" s="150">
        <f>Week18!A27</f>
        <v>0</v>
      </c>
      <c r="N61" s="151">
        <f>Week18!$B$27</f>
        <v>0</v>
      </c>
      <c r="O61" s="35"/>
      <c r="P61" s="35"/>
      <c r="Q61" s="35"/>
      <c r="R61" s="35"/>
      <c r="S61" s="35"/>
      <c r="T61" s="35"/>
      <c r="U61"/>
      <c r="V61"/>
    </row>
    <row r="62" spans="1:22" ht="12.5" x14ac:dyDescent="0.25">
      <c r="A62" s="38">
        <f>Week12!$A$28</f>
        <v>0</v>
      </c>
      <c r="B62" s="39" t="str">
        <f>Week12!$B$28</f>
        <v>SAN FRANCISCO ()</v>
      </c>
      <c r="C62" s="38">
        <f>Week13!$A$28</f>
        <v>0</v>
      </c>
      <c r="D62" s="39" t="str">
        <f>Week13!$B$28</f>
        <v>SEATTLE ()</v>
      </c>
      <c r="E62" s="38">
        <f>Week14!$A$28</f>
        <v>0</v>
      </c>
      <c r="F62" s="39" t="str">
        <f>Week14!$B$28</f>
        <v>GREEN BAY ()</v>
      </c>
      <c r="G62" s="38">
        <f>Week15!$A$28</f>
        <v>0</v>
      </c>
      <c r="H62" s="39" t="str">
        <f>Week15!$B$28</f>
        <v>LAS VEGAS ()</v>
      </c>
      <c r="I62" s="38">
        <f>Week16!$A$28</f>
        <v>0</v>
      </c>
      <c r="J62" s="39" t="str">
        <f>Week16!$B$28</f>
        <v>Cincinnati ()</v>
      </c>
      <c r="K62" s="38">
        <f>Week17!$A$28</f>
        <v>0</v>
      </c>
      <c r="L62" s="39" t="str">
        <f>Week17!$B$28</f>
        <v>Kansas City ()</v>
      </c>
      <c r="M62" s="38">
        <f>Week18!A28</f>
        <v>0</v>
      </c>
      <c r="N62" s="39">
        <f>Week18!$B$28</f>
        <v>0</v>
      </c>
      <c r="O62" s="35"/>
      <c r="P62" s="35"/>
      <c r="Q62" s="35"/>
      <c r="R62" s="35"/>
      <c r="S62" s="35"/>
      <c r="T62" s="35"/>
      <c r="U62"/>
      <c r="V62"/>
    </row>
    <row r="63" spans="1:22" ht="12.5" x14ac:dyDescent="0.25">
      <c r="A63" s="38">
        <f>Week12!$A$29</f>
        <v>0</v>
      </c>
      <c r="B63" s="39" t="str">
        <f>Week12!$B$29</f>
        <v>Seattle ()</v>
      </c>
      <c r="C63" s="38">
        <f>Week13!$A$29</f>
        <v>0</v>
      </c>
      <c r="D63" s="39" t="str">
        <f>Week13!$B$29</f>
        <v>Dallas ()</v>
      </c>
      <c r="E63" s="38">
        <f>Week14!$A$29</f>
        <v>0</v>
      </c>
      <c r="F63" s="39" t="str">
        <f>Week14!$B$29</f>
        <v>Buffalo ()</v>
      </c>
      <c r="G63" s="38">
        <f>Week15!$A$29</f>
        <v>0</v>
      </c>
      <c r="H63" s="39" t="str">
        <f>Week15!$B$29</f>
        <v>Denver ()</v>
      </c>
      <c r="I63" s="38">
        <f>Week16!$A$29</f>
        <v>0</v>
      </c>
      <c r="J63" s="39" t="str">
        <f>Week16!$B$29</f>
        <v>Indianapolis</v>
      </c>
      <c r="K63" s="38">
        <f>Week17!$A$29</f>
        <v>0</v>
      </c>
      <c r="L63" s="39" t="str">
        <f>Week17!$B$29</f>
        <v>LA CHARGERS ()</v>
      </c>
      <c r="M63" s="40">
        <f>Week18!A29</f>
        <v>0</v>
      </c>
      <c r="N63" s="41">
        <f>Week18!$B$29</f>
        <v>0</v>
      </c>
      <c r="O63" s="35"/>
      <c r="P63" s="35"/>
      <c r="Q63" s="35"/>
      <c r="R63" s="35"/>
      <c r="S63" s="35"/>
      <c r="T63" s="35"/>
      <c r="U63"/>
      <c r="V63"/>
    </row>
    <row r="64" spans="1:22" ht="12.5" x14ac:dyDescent="0.25">
      <c r="A64" s="43">
        <f>Week12!$A$30</f>
        <v>0</v>
      </c>
      <c r="B64" s="44" t="str">
        <f>Week12!$B$30</f>
        <v>New England ()</v>
      </c>
      <c r="C64" s="43" t="str">
        <f>Week13!$A$30</f>
        <v>Bye</v>
      </c>
      <c r="D64" s="44" t="str">
        <f>Week13!$B$30</f>
        <v>Baltimore ()</v>
      </c>
      <c r="E64" s="43">
        <f>Week14!$A$30</f>
        <v>0</v>
      </c>
      <c r="F64" s="44" t="str">
        <f>Week14!$B$30</f>
        <v>JACKSONVILLE ()</v>
      </c>
      <c r="G64" s="43">
        <f>Week15!$A$30</f>
        <v>0</v>
      </c>
      <c r="H64" s="44" t="str">
        <f>Week15!$B$30</f>
        <v>MINNESOTA ()</v>
      </c>
      <c r="I64" s="43">
        <f>Week16!$A$30</f>
        <v>0</v>
      </c>
      <c r="J64" s="44" t="str">
        <f>Week16!$B$30</f>
        <v>MINNESOTA ()</v>
      </c>
      <c r="K64" s="43">
        <f>Week17!$A$30</f>
        <v>0</v>
      </c>
      <c r="L64" s="44" t="str">
        <f>Week17!$B$30</f>
        <v>NEW ENGLAND ()</v>
      </c>
      <c r="M64" s="148">
        <f>Week18!A30</f>
        <v>0</v>
      </c>
      <c r="N64" s="149">
        <f>Week18!$B$30</f>
        <v>0</v>
      </c>
      <c r="O64" s="35"/>
      <c r="P64" s="35"/>
      <c r="Q64" s="35"/>
      <c r="R64" s="35"/>
      <c r="S64" s="35"/>
      <c r="T64" s="35"/>
      <c r="U64"/>
      <c r="V64"/>
    </row>
    <row r="65" spans="1:22" ht="12.5" x14ac:dyDescent="0.25">
      <c r="A65" s="45">
        <f>Week12!$A$31</f>
        <v>0</v>
      </c>
      <c r="B65" s="46" t="str">
        <f>Week12!$B$31</f>
        <v>LA CHARGERS ()</v>
      </c>
      <c r="C65" s="45" t="str">
        <f>Week13!$A$31</f>
        <v>Bye</v>
      </c>
      <c r="D65" s="46" t="str">
        <f>Week13!$B$31</f>
        <v>Indianapolis ()</v>
      </c>
      <c r="E65" s="45">
        <f>Week14!$A$31</f>
        <v>0</v>
      </c>
      <c r="F65" s="46" t="str">
        <f>Week14!$B$31</f>
        <v>Pittsburgh ()</v>
      </c>
      <c r="G65" s="45">
        <f>Week15!$A$31</f>
        <v>0</v>
      </c>
      <c r="H65" s="46" t="str">
        <f>Week15!$B$31</f>
        <v>Detroit ()</v>
      </c>
      <c r="I65" s="45">
        <f>Week16!$A$31</f>
        <v>0</v>
      </c>
      <c r="J65" s="46" t="str">
        <f>Week16!$B$31</f>
        <v>Washington</v>
      </c>
      <c r="K65" s="45">
        <f>Week17!$A$31</f>
        <v>0</v>
      </c>
      <c r="L65" s="46" t="str">
        <f>Week17!$B$31</f>
        <v>Denver ()</v>
      </c>
      <c r="M65" s="150">
        <f>Week18!A31</f>
        <v>0</v>
      </c>
      <c r="N65" s="151">
        <f>Week18!$B$31</f>
        <v>0</v>
      </c>
      <c r="O65" s="35"/>
      <c r="P65" s="35"/>
      <c r="Q65" s="35"/>
      <c r="R65" s="35"/>
      <c r="S65" s="35"/>
      <c r="T65" s="35"/>
      <c r="U65"/>
      <c r="V65"/>
    </row>
    <row r="66" spans="1:22" ht="12.5" x14ac:dyDescent="0.25">
      <c r="A66" s="38">
        <f>Week12!$A$32</f>
        <v>0</v>
      </c>
      <c r="B66" s="39" t="str">
        <f>Week12!$B$32</f>
        <v>TAMPA BAY ()</v>
      </c>
      <c r="C66" s="38" t="str">
        <f>Week13!$A$32</f>
        <v>Bye</v>
      </c>
      <c r="D66" s="39" t="str">
        <f>Week13!$B$32</f>
        <v>Las Vegas ()</v>
      </c>
      <c r="E66" s="38" t="str">
        <f>Week14!$A$32</f>
        <v>Bye</v>
      </c>
      <c r="F66" s="39" t="str">
        <f>Week14!$B$32</f>
        <v>Arizona ()</v>
      </c>
      <c r="G66" s="38">
        <f>Week15!$A$32</f>
        <v>0</v>
      </c>
      <c r="H66" s="39" t="str">
        <f>Week15!$B$32</f>
        <v>KANSAS CITY ()</v>
      </c>
      <c r="I66" s="38">
        <f>Week16!$A$32</f>
        <v>0</v>
      </c>
      <c r="J66" s="39" t="str">
        <f>Week16!$B$32</f>
        <v>PITTSBURGH ()</v>
      </c>
      <c r="K66" s="38">
        <f>Week17!$A$32</f>
        <v>0</v>
      </c>
      <c r="L66" s="39" t="str">
        <f>Week17!$B$32</f>
        <v>LA Rams</v>
      </c>
      <c r="M66" s="38">
        <f>Week18!A32</f>
        <v>0</v>
      </c>
      <c r="N66" s="39">
        <f>Week18!$B$32</f>
        <v>0</v>
      </c>
      <c r="O66" s="35"/>
      <c r="P66" s="35"/>
      <c r="Q66" s="35"/>
      <c r="R66" s="35"/>
      <c r="S66" s="35"/>
      <c r="T66" s="35"/>
      <c r="U66"/>
      <c r="V66"/>
    </row>
    <row r="67" spans="1:22" ht="12.5" x14ac:dyDescent="0.25">
      <c r="A67" s="40">
        <f>Week12!$A$33</f>
        <v>0</v>
      </c>
      <c r="B67" s="41" t="str">
        <f>Week12!$B$33</f>
        <v>Carolina ()</v>
      </c>
      <c r="C67" s="40" t="str">
        <f>Week13!$A$33</f>
        <v>Bye</v>
      </c>
      <c r="D67" s="41" t="str">
        <f>Week13!$B$33</f>
        <v>NY Jets ()</v>
      </c>
      <c r="E67" s="40" t="str">
        <f>Week14!$A$33</f>
        <v>Bye</v>
      </c>
      <c r="F67" s="41" t="str">
        <f>Week14!$B$33</f>
        <v>Dallas ()</v>
      </c>
      <c r="G67" s="40">
        <f>Week15!$A$33</f>
        <v>0</v>
      </c>
      <c r="H67" s="41" t="str">
        <f>Week15!$B$33</f>
        <v>New England ()</v>
      </c>
      <c r="I67" s="40">
        <f>Week16!$A$33</f>
        <v>0</v>
      </c>
      <c r="J67" s="41" t="str">
        <f>Week16!$B$33</f>
        <v>Carolina ()</v>
      </c>
      <c r="K67" s="40">
        <f>Week17!$A$33</f>
        <v>0</v>
      </c>
      <c r="L67" s="41" t="str">
        <f>Week17!$B$33</f>
        <v xml:space="preserve">TAMPA BAY () </v>
      </c>
      <c r="M67" s="40">
        <f>Week18!A33</f>
        <v>0</v>
      </c>
      <c r="N67" s="41">
        <f>Week18!$B$33</f>
        <v>0</v>
      </c>
      <c r="O67" s="35"/>
      <c r="P67" s="35"/>
      <c r="Q67" s="35"/>
      <c r="R67" s="35"/>
      <c r="S67" s="35"/>
      <c r="T67" s="35"/>
      <c r="U67"/>
      <c r="V67"/>
    </row>
  </sheetData>
  <printOptions horizontalCentered="1" verticalCentered="1"/>
  <pageMargins left="0" right="0" top="0" bottom="0" header="0" footer="0"/>
  <pageSetup scale="71" fitToWidth="2" fitToHeight="2" orientation="portrait" horizontalDpi="1200" verticalDpi="1200" r:id="rId1"/>
  <headerFooter>
    <oddHeader>&amp;C&amp;A</oddHeader>
  </headerFooter>
  <rowBreaks count="1" manualBreakCount="1">
    <brk id="67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23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15.81640625" style="2" customWidth="1"/>
    <col min="3" max="5" width="3.81640625" style="21" customWidth="1"/>
    <col min="6" max="12" width="3.81640625" style="2" customWidth="1"/>
    <col min="13" max="13" width="3.54296875" style="1" customWidth="1"/>
    <col min="14" max="24" width="3.81640625" style="2" customWidth="1"/>
    <col min="25" max="25" width="4.81640625" style="2" bestFit="1" customWidth="1"/>
    <col min="26" max="26" width="4.1796875" style="2" bestFit="1" customWidth="1"/>
    <col min="27" max="16384" width="9.1796875" style="2"/>
  </cols>
  <sheetData>
    <row r="1" spans="1:27" x14ac:dyDescent="0.25">
      <c r="B1" s="1"/>
      <c r="D1" s="3">
        <v>1</v>
      </c>
      <c r="E1" s="3">
        <v>2</v>
      </c>
      <c r="F1" s="3">
        <v>3</v>
      </c>
      <c r="G1" s="3">
        <v>4</v>
      </c>
      <c r="H1" s="3">
        <v>5</v>
      </c>
      <c r="I1" s="3">
        <v>6</v>
      </c>
      <c r="J1" s="3">
        <v>7</v>
      </c>
      <c r="K1" s="3">
        <v>8</v>
      </c>
      <c r="L1" s="3">
        <v>9</v>
      </c>
      <c r="M1" s="3">
        <v>10</v>
      </c>
      <c r="N1" s="3">
        <v>11</v>
      </c>
      <c r="O1" s="3">
        <v>12</v>
      </c>
      <c r="P1" s="3">
        <v>13</v>
      </c>
      <c r="Q1" s="3">
        <v>14</v>
      </c>
      <c r="R1" s="3">
        <v>15</v>
      </c>
      <c r="S1" s="3">
        <v>16</v>
      </c>
      <c r="T1" s="3">
        <v>17</v>
      </c>
      <c r="U1" s="3">
        <v>18</v>
      </c>
      <c r="V1" s="3">
        <v>19</v>
      </c>
      <c r="W1" s="3">
        <v>20</v>
      </c>
      <c r="X1" s="3">
        <v>21</v>
      </c>
      <c r="Y1" s="3" t="s">
        <v>6</v>
      </c>
      <c r="Z1" s="3" t="s">
        <v>7</v>
      </c>
    </row>
    <row r="2" spans="1:27" x14ac:dyDescent="0.25">
      <c r="A2" s="234">
        <v>1</v>
      </c>
      <c r="B2" s="236" t="str">
        <f>Week1!C$1</f>
        <v>Jun</v>
      </c>
      <c r="C2" s="3" t="s">
        <v>2</v>
      </c>
      <c r="D2" s="20">
        <f>Week1!$C$34</f>
        <v>8</v>
      </c>
      <c r="E2" s="20">
        <f>Week2!$C$34</f>
        <v>4</v>
      </c>
      <c r="F2" s="20">
        <f>Week3!$C$34</f>
        <v>5</v>
      </c>
      <c r="G2" s="20">
        <f>Week4!$C$34</f>
        <v>8</v>
      </c>
      <c r="H2" s="20">
        <f>Week5!$C$34</f>
        <v>6</v>
      </c>
      <c r="I2" s="20">
        <f>Week6!$C$34</f>
        <v>7</v>
      </c>
      <c r="J2" s="20">
        <f>Week7!$C$34</f>
        <v>4</v>
      </c>
      <c r="K2" s="20">
        <f>Week8!$C$34</f>
        <v>0</v>
      </c>
      <c r="L2" s="20">
        <f>Week9!$C$34</f>
        <v>0</v>
      </c>
      <c r="M2" s="20">
        <f>Week10!$C$34</f>
        <v>0</v>
      </c>
      <c r="N2" s="20">
        <f>Week11!$C$34</f>
        <v>0</v>
      </c>
      <c r="O2" s="20">
        <f>Week12!$C$34</f>
        <v>0</v>
      </c>
      <c r="P2" s="20">
        <f>Week13!$C$34</f>
        <v>0</v>
      </c>
      <c r="Q2" s="20">
        <f>Week14!$C$34</f>
        <v>0</v>
      </c>
      <c r="R2" s="20">
        <f>Week15!$C$34</f>
        <v>0</v>
      </c>
      <c r="S2" s="20">
        <f>Week16!$C$34</f>
        <v>0</v>
      </c>
      <c r="T2" s="20">
        <f>Week17!$C$34</f>
        <v>0</v>
      </c>
      <c r="U2" s="20">
        <f>Week18!$C$34</f>
        <v>0</v>
      </c>
      <c r="V2" s="20">
        <f>Week19!$C$34</f>
        <v>0</v>
      </c>
      <c r="W2" s="20">
        <f>Week20!$C$34</f>
        <v>0</v>
      </c>
      <c r="X2" s="20">
        <f>Week21!$C$34</f>
        <v>0</v>
      </c>
      <c r="Y2" s="20">
        <f t="shared" ref="Y2:Y21" si="0">SUM(D2:X2)</f>
        <v>42</v>
      </c>
      <c r="Z2" s="238">
        <f>Y2/(Y2+Y3)</f>
        <v>0.41584158415841582</v>
      </c>
      <c r="AA2" s="50"/>
    </row>
    <row r="3" spans="1:27" x14ac:dyDescent="0.25">
      <c r="A3" s="235"/>
      <c r="B3" s="237"/>
      <c r="C3" s="3" t="s">
        <v>1</v>
      </c>
      <c r="D3" s="20">
        <f>Week1!$C$35</f>
        <v>8</v>
      </c>
      <c r="E3" s="20">
        <f>Week2!$C$35</f>
        <v>11</v>
      </c>
      <c r="F3" s="20">
        <f>Week3!$C$35</f>
        <v>10</v>
      </c>
      <c r="G3" s="20">
        <f>Week4!$C$35</f>
        <v>7</v>
      </c>
      <c r="H3" s="20">
        <f>Week5!$C$35</f>
        <v>8</v>
      </c>
      <c r="I3" s="20">
        <f>Week6!$C$35</f>
        <v>6</v>
      </c>
      <c r="J3" s="20">
        <f>Week7!$C$35</f>
        <v>9</v>
      </c>
      <c r="K3" s="20">
        <f>Week8!$C$35</f>
        <v>0</v>
      </c>
      <c r="L3" s="20">
        <f>Week9!$C$35</f>
        <v>0</v>
      </c>
      <c r="M3" s="20">
        <f>Week10!$C$35</f>
        <v>0</v>
      </c>
      <c r="N3" s="20">
        <f>Week11!$C$35</f>
        <v>0</v>
      </c>
      <c r="O3" s="20">
        <f>Week12!$C$35</f>
        <v>0</v>
      </c>
      <c r="P3" s="20">
        <f>Week13!$C$35</f>
        <v>0</v>
      </c>
      <c r="Q3" s="20">
        <f>Week14!$C$35</f>
        <v>0</v>
      </c>
      <c r="R3" s="20">
        <f>Week15!$C$35</f>
        <v>0</v>
      </c>
      <c r="S3" s="20">
        <f>Week16!$C$35</f>
        <v>0</v>
      </c>
      <c r="T3" s="20">
        <f>Week17!$C$35</f>
        <v>0</v>
      </c>
      <c r="U3" s="20">
        <f>Week18!$C$35</f>
        <v>0</v>
      </c>
      <c r="V3" s="20">
        <f>Week19!$C$35</f>
        <v>0</v>
      </c>
      <c r="W3" s="20">
        <f>Week20!$C$35</f>
        <v>0</v>
      </c>
      <c r="X3" s="20">
        <f>Week21!$C$35</f>
        <v>0</v>
      </c>
      <c r="Y3" s="20">
        <f t="shared" si="0"/>
        <v>59</v>
      </c>
      <c r="Z3" s="239"/>
      <c r="AA3" s="50"/>
    </row>
    <row r="4" spans="1:27" x14ac:dyDescent="0.25">
      <c r="A4" s="234">
        <v>2</v>
      </c>
      <c r="B4" s="236" t="str">
        <f>Week1!D$1</f>
        <v>Diana C</v>
      </c>
      <c r="C4" s="3" t="s">
        <v>2</v>
      </c>
      <c r="D4" s="20">
        <f>Week1!$D$34</f>
        <v>10</v>
      </c>
      <c r="E4" s="20">
        <f>Week2!$D$34</f>
        <v>6</v>
      </c>
      <c r="F4" s="20">
        <f>Week3!$D$34</f>
        <v>6</v>
      </c>
      <c r="G4" s="20">
        <f>Week4!$D$34</f>
        <v>6</v>
      </c>
      <c r="H4" s="20">
        <f>Week5!$D$34</f>
        <v>8</v>
      </c>
      <c r="I4" s="20">
        <f>Week6!$D$34</f>
        <v>6</v>
      </c>
      <c r="J4" s="20">
        <f>Week7!$D$34</f>
        <v>6</v>
      </c>
      <c r="K4" s="20">
        <f>Week8!$D$34</f>
        <v>0</v>
      </c>
      <c r="L4" s="20">
        <f>Week9!$D$34</f>
        <v>0</v>
      </c>
      <c r="M4" s="20">
        <f>Week10!$D$34</f>
        <v>0</v>
      </c>
      <c r="N4" s="20">
        <f>Week11!$D$34</f>
        <v>0</v>
      </c>
      <c r="O4" s="20">
        <f>Week12!$D$34</f>
        <v>0</v>
      </c>
      <c r="P4" s="20">
        <f>Week13!$D$34</f>
        <v>0</v>
      </c>
      <c r="Q4" s="20">
        <f>Week14!$D$34</f>
        <v>0</v>
      </c>
      <c r="R4" s="20">
        <f>Week15!$D$34</f>
        <v>0</v>
      </c>
      <c r="S4" s="20">
        <f>Week16!$D$34</f>
        <v>0</v>
      </c>
      <c r="T4" s="20">
        <f>Week17!$D$34</f>
        <v>0</v>
      </c>
      <c r="U4" s="20">
        <f>Week18!$D$34</f>
        <v>0</v>
      </c>
      <c r="V4" s="20">
        <f>Week19!$D$34</f>
        <v>0</v>
      </c>
      <c r="W4" s="20">
        <f>Week20!$D$34</f>
        <v>0</v>
      </c>
      <c r="X4" s="20">
        <f>Week21!$D$34</f>
        <v>0</v>
      </c>
      <c r="Y4" s="55">
        <f t="shared" si="0"/>
        <v>48</v>
      </c>
      <c r="Z4" s="238">
        <f>Y4/(Y4+Y5)</f>
        <v>0.47524752475247523</v>
      </c>
      <c r="AA4" s="50"/>
    </row>
    <row r="5" spans="1:27" x14ac:dyDescent="0.25">
      <c r="A5" s="235"/>
      <c r="B5" s="237"/>
      <c r="C5" s="3" t="s">
        <v>1</v>
      </c>
      <c r="D5" s="20">
        <f>Week1!$D$35</f>
        <v>6</v>
      </c>
      <c r="E5" s="20">
        <f>Week2!$D$35</f>
        <v>9</v>
      </c>
      <c r="F5" s="20">
        <f>Week3!$D$35</f>
        <v>9</v>
      </c>
      <c r="G5" s="20">
        <f>Week4!$D$35</f>
        <v>9</v>
      </c>
      <c r="H5" s="20">
        <f>Week5!$D$35</f>
        <v>6</v>
      </c>
      <c r="I5" s="20">
        <f>Week6!$D$35</f>
        <v>7</v>
      </c>
      <c r="J5" s="20">
        <f>Week7!$D$35</f>
        <v>7</v>
      </c>
      <c r="K5" s="20">
        <f>Week8!$D$35</f>
        <v>0</v>
      </c>
      <c r="L5" s="20">
        <f>Week9!$D$35</f>
        <v>0</v>
      </c>
      <c r="M5" s="20">
        <f>Week10!$D$35</f>
        <v>0</v>
      </c>
      <c r="N5" s="20">
        <f>Week11!$D$35</f>
        <v>0</v>
      </c>
      <c r="O5" s="20">
        <f>Week12!$D$35</f>
        <v>0</v>
      </c>
      <c r="P5" s="20">
        <f>Week13!$D$35</f>
        <v>0</v>
      </c>
      <c r="Q5" s="20">
        <f>Week14!$D$35</f>
        <v>0</v>
      </c>
      <c r="R5" s="20">
        <f>Week15!$D$35</f>
        <v>0</v>
      </c>
      <c r="S5" s="20">
        <f>Week16!$D$35</f>
        <v>0</v>
      </c>
      <c r="T5" s="20">
        <f>Week17!$D$35</f>
        <v>0</v>
      </c>
      <c r="U5" s="20">
        <f>Week18!$D$35</f>
        <v>0</v>
      </c>
      <c r="V5" s="20">
        <f>Week19!$D$35</f>
        <v>0</v>
      </c>
      <c r="W5" s="20">
        <f>Week20!$D$35</f>
        <v>0</v>
      </c>
      <c r="X5" s="20">
        <f>Week21!$D$35</f>
        <v>0</v>
      </c>
      <c r="Y5" s="55">
        <f t="shared" si="0"/>
        <v>53</v>
      </c>
      <c r="Z5" s="239"/>
      <c r="AA5" s="50"/>
    </row>
    <row r="6" spans="1:27" x14ac:dyDescent="0.25">
      <c r="A6" s="234">
        <v>3</v>
      </c>
      <c r="B6" s="236" t="str">
        <f>Week1!E$1</f>
        <v>Tinny</v>
      </c>
      <c r="C6" s="3" t="s">
        <v>2</v>
      </c>
      <c r="D6" s="20">
        <f>Week1!$E$34</f>
        <v>9</v>
      </c>
      <c r="E6" s="20">
        <f>Week2!$E$34</f>
        <v>4</v>
      </c>
      <c r="F6" s="20">
        <f>Week3!$E$34</f>
        <v>10</v>
      </c>
      <c r="G6" s="20">
        <f>Week4!$E$34</f>
        <v>6</v>
      </c>
      <c r="H6" s="20">
        <f>Week5!$E$34</f>
        <v>6</v>
      </c>
      <c r="I6" s="20">
        <f>Week6!$E$34</f>
        <v>8</v>
      </c>
      <c r="J6" s="20">
        <f>Week7!$E$34</f>
        <v>5</v>
      </c>
      <c r="K6" s="20">
        <f>Week8!$E$34</f>
        <v>0</v>
      </c>
      <c r="L6" s="20">
        <f>Week9!$E$34</f>
        <v>0</v>
      </c>
      <c r="M6" s="20">
        <f>Week10!$E$34</f>
        <v>0</v>
      </c>
      <c r="N6" s="20">
        <f>Week11!$E$34</f>
        <v>0</v>
      </c>
      <c r="O6" s="20">
        <f>Week12!$E$34</f>
        <v>0</v>
      </c>
      <c r="P6" s="20">
        <f>Week13!$E$34</f>
        <v>0</v>
      </c>
      <c r="Q6" s="20">
        <f>Week14!$E$34</f>
        <v>0</v>
      </c>
      <c r="R6" s="20">
        <f>Week15!$E$34</f>
        <v>0</v>
      </c>
      <c r="S6" s="20">
        <f>Week16!$E$34</f>
        <v>0</v>
      </c>
      <c r="T6" s="20">
        <f>Week17!$E$34</f>
        <v>0</v>
      </c>
      <c r="U6" s="20">
        <f>Week18!$E$34</f>
        <v>0</v>
      </c>
      <c r="V6" s="20">
        <f>Week19!$E$34</f>
        <v>0</v>
      </c>
      <c r="W6" s="20">
        <f>Week20!$E$34</f>
        <v>0</v>
      </c>
      <c r="X6" s="20">
        <f>Week21!$E$34</f>
        <v>0</v>
      </c>
      <c r="Y6" s="20">
        <f t="shared" si="0"/>
        <v>48</v>
      </c>
      <c r="Z6" s="238">
        <f>Y6/(Y6+Y7)</f>
        <v>0.47524752475247523</v>
      </c>
      <c r="AA6" s="242"/>
    </row>
    <row r="7" spans="1:27" x14ac:dyDescent="0.25">
      <c r="A7" s="235"/>
      <c r="B7" s="237"/>
      <c r="C7" s="3" t="s">
        <v>1</v>
      </c>
      <c r="D7" s="20">
        <f>Week1!$E$35</f>
        <v>7</v>
      </c>
      <c r="E7" s="20">
        <f>Week2!$E$35</f>
        <v>11</v>
      </c>
      <c r="F7" s="20">
        <f>Week3!$E$35</f>
        <v>5</v>
      </c>
      <c r="G7" s="20">
        <f>Week4!$E$35</f>
        <v>9</v>
      </c>
      <c r="H7" s="20">
        <f>Week5!$E$35</f>
        <v>8</v>
      </c>
      <c r="I7" s="20">
        <f>Week6!$E$35</f>
        <v>5</v>
      </c>
      <c r="J7" s="20">
        <f>Week7!$E$35</f>
        <v>8</v>
      </c>
      <c r="K7" s="20">
        <f>Week8!$E$35</f>
        <v>0</v>
      </c>
      <c r="L7" s="20">
        <f>Week9!$E$35</f>
        <v>0</v>
      </c>
      <c r="M7" s="20">
        <f>Week10!$E$35</f>
        <v>0</v>
      </c>
      <c r="N7" s="20">
        <f>Week11!$E$35</f>
        <v>0</v>
      </c>
      <c r="O7" s="20">
        <f>Week12!$E$35</f>
        <v>0</v>
      </c>
      <c r="P7" s="20">
        <f>Week13!$E$35</f>
        <v>0</v>
      </c>
      <c r="Q7" s="20">
        <f>Week14!$E$35</f>
        <v>0</v>
      </c>
      <c r="R7" s="20">
        <f>Week15!$E$35</f>
        <v>0</v>
      </c>
      <c r="S7" s="20">
        <f>Week16!$E$35</f>
        <v>0</v>
      </c>
      <c r="T7" s="20">
        <f>Week17!$E$35</f>
        <v>0</v>
      </c>
      <c r="U7" s="20">
        <f>Week18!$E$35</f>
        <v>0</v>
      </c>
      <c r="V7" s="20">
        <f>Week19!$E$35</f>
        <v>0</v>
      </c>
      <c r="W7" s="20">
        <f>Week20!$E$35</f>
        <v>0</v>
      </c>
      <c r="X7" s="20">
        <f>Week21!$E$35</f>
        <v>0</v>
      </c>
      <c r="Y7" s="20">
        <f t="shared" si="0"/>
        <v>53</v>
      </c>
      <c r="Z7" s="239"/>
      <c r="AA7" s="242"/>
    </row>
    <row r="8" spans="1:27" x14ac:dyDescent="0.25">
      <c r="A8" s="234">
        <v>4</v>
      </c>
      <c r="B8" s="236" t="str">
        <f>Week1!F$1</f>
        <v>Smith, M</v>
      </c>
      <c r="C8" s="3" t="s">
        <v>2</v>
      </c>
      <c r="D8" s="20">
        <f>Week1!$F$34</f>
        <v>8</v>
      </c>
      <c r="E8" s="20">
        <f>Week2!$F$34</f>
        <v>8</v>
      </c>
      <c r="F8" s="20">
        <f>Week3!$F$34</f>
        <v>5</v>
      </c>
      <c r="G8" s="20">
        <f>Week4!$F$34</f>
        <v>8</v>
      </c>
      <c r="H8" s="20">
        <f>Week5!$F$34</f>
        <v>9</v>
      </c>
      <c r="I8" s="20">
        <f>Week6!$F$34</f>
        <v>6</v>
      </c>
      <c r="J8" s="20">
        <f>Week7!$F$34</f>
        <v>7</v>
      </c>
      <c r="K8" s="20">
        <f>Week8!$F$34</f>
        <v>0</v>
      </c>
      <c r="L8" s="20">
        <f>Week9!$F$34</f>
        <v>0</v>
      </c>
      <c r="M8" s="20">
        <f>Week10!$F$34</f>
        <v>0</v>
      </c>
      <c r="N8" s="20">
        <f>Week11!$F$34</f>
        <v>0</v>
      </c>
      <c r="O8" s="20">
        <f>Week12!$F$34</f>
        <v>0</v>
      </c>
      <c r="P8" s="20">
        <f>Week13!$F$34</f>
        <v>0</v>
      </c>
      <c r="Q8" s="20">
        <f>Week14!$F$34</f>
        <v>0</v>
      </c>
      <c r="R8" s="20">
        <f>Week15!$F$34</f>
        <v>0</v>
      </c>
      <c r="S8" s="20">
        <f>Week16!$F$34</f>
        <v>0</v>
      </c>
      <c r="T8" s="20">
        <f>Week17!$F$34</f>
        <v>0</v>
      </c>
      <c r="U8" s="20">
        <f>Week18!$F$34</f>
        <v>0</v>
      </c>
      <c r="V8" s="20">
        <f>Week19!$F$34</f>
        <v>0</v>
      </c>
      <c r="W8" s="20">
        <f>Week20!$F$34</f>
        <v>0</v>
      </c>
      <c r="X8" s="20">
        <f>Week21!$F$34</f>
        <v>0</v>
      </c>
      <c r="Y8" s="20">
        <f t="shared" si="0"/>
        <v>51</v>
      </c>
      <c r="Z8" s="238">
        <f>Y8/(Y8+Y9)</f>
        <v>0.50495049504950495</v>
      </c>
      <c r="AA8" s="50"/>
    </row>
    <row r="9" spans="1:27" x14ac:dyDescent="0.25">
      <c r="A9" s="235"/>
      <c r="B9" s="237"/>
      <c r="C9" s="3" t="s">
        <v>1</v>
      </c>
      <c r="D9" s="20">
        <f>Week1!$F$35</f>
        <v>8</v>
      </c>
      <c r="E9" s="20">
        <f>Week2!$F$35</f>
        <v>7</v>
      </c>
      <c r="F9" s="20">
        <f>Week3!$F$35</f>
        <v>10</v>
      </c>
      <c r="G9" s="20">
        <f>Week4!$F$35</f>
        <v>7</v>
      </c>
      <c r="H9" s="20">
        <f>Week5!$F$35</f>
        <v>5</v>
      </c>
      <c r="I9" s="20">
        <f>Week6!$F$35</f>
        <v>7</v>
      </c>
      <c r="J9" s="20">
        <f>Week7!$F$35</f>
        <v>6</v>
      </c>
      <c r="K9" s="20">
        <f>Week8!$F$35</f>
        <v>0</v>
      </c>
      <c r="L9" s="20">
        <f>Week9!$F$35</f>
        <v>0</v>
      </c>
      <c r="M9" s="20">
        <f>Week10!$F$35</f>
        <v>0</v>
      </c>
      <c r="N9" s="20">
        <f>Week11!$F$35</f>
        <v>0</v>
      </c>
      <c r="O9" s="20">
        <f>Week12!$F$35</f>
        <v>0</v>
      </c>
      <c r="P9" s="20">
        <f>Week13!$F$35</f>
        <v>0</v>
      </c>
      <c r="Q9" s="20">
        <f>Week14!$F$35</f>
        <v>0</v>
      </c>
      <c r="R9" s="20">
        <f>Week15!$F$35</f>
        <v>0</v>
      </c>
      <c r="S9" s="20">
        <f>Week16!$F$35</f>
        <v>0</v>
      </c>
      <c r="T9" s="20">
        <f>Week17!$F$35</f>
        <v>0</v>
      </c>
      <c r="U9" s="20">
        <f>Week18!$F$35</f>
        <v>0</v>
      </c>
      <c r="V9" s="20">
        <f>Week19!$F$35</f>
        <v>0</v>
      </c>
      <c r="W9" s="20">
        <f>Week20!$F$35</f>
        <v>0</v>
      </c>
      <c r="X9" s="20">
        <f>Week21!$F$35</f>
        <v>0</v>
      </c>
      <c r="Y9" s="20">
        <f t="shared" si="0"/>
        <v>50</v>
      </c>
      <c r="Z9" s="239"/>
      <c r="AA9" s="50"/>
    </row>
    <row r="10" spans="1:27" x14ac:dyDescent="0.25">
      <c r="A10" s="234">
        <v>5</v>
      </c>
      <c r="B10" s="236" t="str">
        <f>Week1!G$1</f>
        <v>John McG</v>
      </c>
      <c r="C10" s="3" t="s">
        <v>2</v>
      </c>
      <c r="D10" s="20">
        <f>Week1!$G$34</f>
        <v>5</v>
      </c>
      <c r="E10" s="20">
        <f>Week2!$G$34</f>
        <v>9</v>
      </c>
      <c r="F10" s="20">
        <f>Week3!$G$34</f>
        <v>6</v>
      </c>
      <c r="G10" s="20">
        <f>Week4!$G$34</f>
        <v>7</v>
      </c>
      <c r="H10" s="20">
        <f>Week5!$G$34</f>
        <v>9</v>
      </c>
      <c r="I10" s="20">
        <f>Week6!$G$34</f>
        <v>5</v>
      </c>
      <c r="J10" s="20">
        <f>Week7!$G$34</f>
        <v>5</v>
      </c>
      <c r="K10" s="20">
        <f>Week8!$G$34</f>
        <v>0</v>
      </c>
      <c r="L10" s="20">
        <f>Week9!$G$34</f>
        <v>0</v>
      </c>
      <c r="M10" s="20">
        <f>Week10!$G$34</f>
        <v>0</v>
      </c>
      <c r="N10" s="20">
        <f>Week11!$G$34</f>
        <v>0</v>
      </c>
      <c r="O10" s="20">
        <f>Week12!$G$34</f>
        <v>0</v>
      </c>
      <c r="P10" s="20">
        <f>Week13!$G$34</f>
        <v>0</v>
      </c>
      <c r="Q10" s="20">
        <f>Week14!$G$34</f>
        <v>0</v>
      </c>
      <c r="R10" s="20">
        <f>Week15!$G$34</f>
        <v>0</v>
      </c>
      <c r="S10" s="20">
        <f>Week16!$G$34</f>
        <v>0</v>
      </c>
      <c r="T10" s="20">
        <f>Week17!$G$34</f>
        <v>0</v>
      </c>
      <c r="U10" s="20">
        <f>Week18!$G$34</f>
        <v>0</v>
      </c>
      <c r="V10" s="20">
        <f>Week19!$G$34</f>
        <v>0</v>
      </c>
      <c r="W10" s="20">
        <f>Week20!$G$34</f>
        <v>0</v>
      </c>
      <c r="X10" s="20">
        <f>Week21!$G$34</f>
        <v>0</v>
      </c>
      <c r="Y10" s="55">
        <f t="shared" si="0"/>
        <v>46</v>
      </c>
      <c r="Z10" s="238">
        <f>Y10/(Y10+Y11)</f>
        <v>0.45544554455445546</v>
      </c>
      <c r="AA10" s="50"/>
    </row>
    <row r="11" spans="1:27" x14ac:dyDescent="0.25">
      <c r="A11" s="235"/>
      <c r="B11" s="237"/>
      <c r="C11" s="3" t="s">
        <v>1</v>
      </c>
      <c r="D11" s="20">
        <f>Week1!$G$35</f>
        <v>11</v>
      </c>
      <c r="E11" s="20">
        <f>Week2!$G$35</f>
        <v>6</v>
      </c>
      <c r="F11" s="20">
        <f>Week3!$G$35</f>
        <v>9</v>
      </c>
      <c r="G11" s="20">
        <f>Week4!$G$35</f>
        <v>8</v>
      </c>
      <c r="H11" s="20">
        <f>Week5!$G$35</f>
        <v>5</v>
      </c>
      <c r="I11" s="20">
        <f>Week6!$G$35</f>
        <v>8</v>
      </c>
      <c r="J11" s="20">
        <f>Week7!$G$35</f>
        <v>8</v>
      </c>
      <c r="K11" s="20">
        <f>Week8!$G$35</f>
        <v>0</v>
      </c>
      <c r="L11" s="20">
        <f>Week9!$G$35</f>
        <v>0</v>
      </c>
      <c r="M11" s="20">
        <f>Week10!$G$35</f>
        <v>0</v>
      </c>
      <c r="N11" s="20">
        <f>Week11!$G$35</f>
        <v>0</v>
      </c>
      <c r="O11" s="20">
        <f>Week12!$G$35</f>
        <v>0</v>
      </c>
      <c r="P11" s="20">
        <f>Week13!$G$35</f>
        <v>0</v>
      </c>
      <c r="Q11" s="20">
        <f>Week14!$G$35</f>
        <v>0</v>
      </c>
      <c r="R11" s="20">
        <f>Week15!$G$35</f>
        <v>0</v>
      </c>
      <c r="S11" s="20">
        <f>Week16!$G$35</f>
        <v>0</v>
      </c>
      <c r="T11" s="20">
        <f>Week17!$G$35</f>
        <v>0</v>
      </c>
      <c r="U11" s="20">
        <f>Week18!$G$35</f>
        <v>0</v>
      </c>
      <c r="V11" s="20">
        <f>Week19!$G$35</f>
        <v>0</v>
      </c>
      <c r="W11" s="20">
        <f>Week20!$G$35</f>
        <v>0</v>
      </c>
      <c r="X11" s="20">
        <f>Week21!$G$35</f>
        <v>0</v>
      </c>
      <c r="Y11" s="55">
        <f t="shared" si="0"/>
        <v>55</v>
      </c>
      <c r="Z11" s="239"/>
      <c r="AA11" s="50"/>
    </row>
    <row r="12" spans="1:27" x14ac:dyDescent="0.25">
      <c r="A12" s="234">
        <v>6</v>
      </c>
      <c r="B12" s="236" t="str">
        <f>Week1!H$1</f>
        <v>Hamilton, J</v>
      </c>
      <c r="C12" s="3" t="s">
        <v>2</v>
      </c>
      <c r="D12" s="20">
        <f>Week1!$H$34</f>
        <v>7</v>
      </c>
      <c r="E12" s="20">
        <f>Week2!$H$34</f>
        <v>6</v>
      </c>
      <c r="F12" s="20">
        <f>Week3!$H$34</f>
        <v>7</v>
      </c>
      <c r="G12" s="20">
        <f>Week4!$H$34</f>
        <v>8</v>
      </c>
      <c r="H12" s="20">
        <f>Week5!$H$34</f>
        <v>10</v>
      </c>
      <c r="I12" s="20">
        <f>Week6!$H$34</f>
        <v>8</v>
      </c>
      <c r="J12" s="20">
        <f>Week7!$H$34</f>
        <v>9</v>
      </c>
      <c r="K12" s="20">
        <f>Week8!$H$34</f>
        <v>0</v>
      </c>
      <c r="L12" s="20">
        <f>Week9!$H$34</f>
        <v>0</v>
      </c>
      <c r="M12" s="20">
        <f>Week10!$H$34</f>
        <v>0</v>
      </c>
      <c r="N12" s="20">
        <f>Week11!$H$34</f>
        <v>0</v>
      </c>
      <c r="O12" s="20">
        <f>Week12!$H$34</f>
        <v>0</v>
      </c>
      <c r="P12" s="20">
        <f>Week13!$H$34</f>
        <v>0</v>
      </c>
      <c r="Q12" s="20">
        <f>Week14!$H$34</f>
        <v>0</v>
      </c>
      <c r="R12" s="20">
        <f>Week15!$H$34</f>
        <v>0</v>
      </c>
      <c r="S12" s="20">
        <f>Week16!$H$34</f>
        <v>0</v>
      </c>
      <c r="T12" s="20">
        <f>Week17!$H$34</f>
        <v>0</v>
      </c>
      <c r="U12" s="20">
        <f>Week18!$H$34</f>
        <v>0</v>
      </c>
      <c r="V12" s="20">
        <f>Week19!$H$34</f>
        <v>0</v>
      </c>
      <c r="W12" s="20">
        <f>Week20!$H$34</f>
        <v>0</v>
      </c>
      <c r="X12" s="20">
        <f>Week21!$H$34</f>
        <v>0</v>
      </c>
      <c r="Y12" s="20">
        <f t="shared" si="0"/>
        <v>55</v>
      </c>
      <c r="Z12" s="243">
        <f>Y12/(Y12+Y13)</f>
        <v>0.54455445544554459</v>
      </c>
      <c r="AA12" s="242"/>
    </row>
    <row r="13" spans="1:27" x14ac:dyDescent="0.25">
      <c r="A13" s="235"/>
      <c r="B13" s="237"/>
      <c r="C13" s="3" t="s">
        <v>1</v>
      </c>
      <c r="D13" s="20">
        <f>Week1!$H$35</f>
        <v>9</v>
      </c>
      <c r="E13" s="20">
        <f>Week2!$H$35</f>
        <v>9</v>
      </c>
      <c r="F13" s="20">
        <f>Week3!$H$35</f>
        <v>8</v>
      </c>
      <c r="G13" s="20">
        <f>Week4!$H$35</f>
        <v>7</v>
      </c>
      <c r="H13" s="20">
        <f>Week5!$H$35</f>
        <v>4</v>
      </c>
      <c r="I13" s="20">
        <f>Week6!$H$35</f>
        <v>5</v>
      </c>
      <c r="J13" s="20">
        <f>Week7!$H$35</f>
        <v>4</v>
      </c>
      <c r="K13" s="20">
        <f>Week8!$H$35</f>
        <v>0</v>
      </c>
      <c r="L13" s="20">
        <f>Week9!$H$35</f>
        <v>0</v>
      </c>
      <c r="M13" s="20">
        <f>Week10!$H$35</f>
        <v>0</v>
      </c>
      <c r="N13" s="20">
        <f>Week11!$H$35</f>
        <v>0</v>
      </c>
      <c r="O13" s="20">
        <f>Week12!$H$35</f>
        <v>0</v>
      </c>
      <c r="P13" s="20">
        <f>Week13!$H$35</f>
        <v>0</v>
      </c>
      <c r="Q13" s="20">
        <f>Week14!$H$35</f>
        <v>0</v>
      </c>
      <c r="R13" s="20">
        <f>Week15!$H$35</f>
        <v>0</v>
      </c>
      <c r="S13" s="20">
        <f>Week16!$H$35</f>
        <v>0</v>
      </c>
      <c r="T13" s="20">
        <f>Week17!$H$35</f>
        <v>0</v>
      </c>
      <c r="U13" s="20">
        <f>Week18!$H$35</f>
        <v>0</v>
      </c>
      <c r="V13" s="20">
        <f>Week19!$H$35</f>
        <v>0</v>
      </c>
      <c r="W13" s="20">
        <f>Week20!$H$35</f>
        <v>0</v>
      </c>
      <c r="X13" s="20">
        <f>Week21!$H$35</f>
        <v>0</v>
      </c>
      <c r="Y13" s="20">
        <f t="shared" si="0"/>
        <v>46</v>
      </c>
      <c r="Z13" s="244"/>
      <c r="AA13" s="242"/>
    </row>
    <row r="14" spans="1:27" x14ac:dyDescent="0.25">
      <c r="A14" s="234">
        <v>7</v>
      </c>
      <c r="B14" s="236" t="str">
        <f>Week1!I$1</f>
        <v xml:space="preserve">Dan G </v>
      </c>
      <c r="C14" s="3" t="s">
        <v>2</v>
      </c>
      <c r="D14" s="20">
        <f>Week1!$I$34</f>
        <v>6</v>
      </c>
      <c r="E14" s="20">
        <f>Week2!$I$34</f>
        <v>8</v>
      </c>
      <c r="F14" s="20">
        <f>Week3!$I$34</f>
        <v>6</v>
      </c>
      <c r="G14" s="20">
        <f>Week4!$I$34</f>
        <v>9</v>
      </c>
      <c r="H14" s="20">
        <f>Week5!$I$34</f>
        <v>8</v>
      </c>
      <c r="I14" s="20">
        <f>Week6!$I$34</f>
        <v>4</v>
      </c>
      <c r="J14" s="20">
        <f>Week7!$I$34</f>
        <v>4</v>
      </c>
      <c r="K14" s="20">
        <f>Week8!$I$34</f>
        <v>0</v>
      </c>
      <c r="L14" s="20">
        <f>Week9!$I$34</f>
        <v>0</v>
      </c>
      <c r="M14" s="20">
        <f>Week10!$I$34</f>
        <v>0</v>
      </c>
      <c r="N14" s="20">
        <f>Week11!$I$34</f>
        <v>0</v>
      </c>
      <c r="O14" s="20">
        <f>Week12!$I$34</f>
        <v>0</v>
      </c>
      <c r="P14" s="20">
        <f>Week13!$I$34</f>
        <v>0</v>
      </c>
      <c r="Q14" s="20">
        <f>Week14!$I$34</f>
        <v>0</v>
      </c>
      <c r="R14" s="20">
        <f>Week15!$I$34</f>
        <v>0</v>
      </c>
      <c r="S14" s="20">
        <f>Week16!$I$34</f>
        <v>0</v>
      </c>
      <c r="T14" s="20">
        <f>Week17!$I$34</f>
        <v>0</v>
      </c>
      <c r="U14" s="20">
        <f>Week18!$I$34</f>
        <v>0</v>
      </c>
      <c r="V14" s="20">
        <f>Week19!$I$34</f>
        <v>0</v>
      </c>
      <c r="W14" s="20">
        <f>Week20!$I$34</f>
        <v>0</v>
      </c>
      <c r="X14" s="20">
        <f>Week21!$I$34</f>
        <v>0</v>
      </c>
      <c r="Y14" s="20">
        <f t="shared" si="0"/>
        <v>45</v>
      </c>
      <c r="Z14" s="238">
        <f>Y14/(Y14+Y15)</f>
        <v>0.44554455445544555</v>
      </c>
      <c r="AA14" s="50"/>
    </row>
    <row r="15" spans="1:27" x14ac:dyDescent="0.25">
      <c r="A15" s="235"/>
      <c r="B15" s="237"/>
      <c r="C15" s="3" t="s">
        <v>1</v>
      </c>
      <c r="D15" s="20">
        <f>Week1!$I$35</f>
        <v>10</v>
      </c>
      <c r="E15" s="20">
        <f>Week2!$I$35</f>
        <v>7</v>
      </c>
      <c r="F15" s="20">
        <f>Week3!$I$35</f>
        <v>9</v>
      </c>
      <c r="G15" s="20">
        <f>Week4!$I$35</f>
        <v>6</v>
      </c>
      <c r="H15" s="20">
        <f>Week5!$I$35</f>
        <v>6</v>
      </c>
      <c r="I15" s="20">
        <f>Week6!$I$35</f>
        <v>9</v>
      </c>
      <c r="J15" s="20">
        <f>Week7!$I$35</f>
        <v>9</v>
      </c>
      <c r="K15" s="20">
        <f>Week8!$I$35</f>
        <v>0</v>
      </c>
      <c r="L15" s="20">
        <f>Week9!$I$35</f>
        <v>0</v>
      </c>
      <c r="M15" s="20">
        <f>Week10!$I$35</f>
        <v>0</v>
      </c>
      <c r="N15" s="20">
        <f>Week11!$I$35</f>
        <v>0</v>
      </c>
      <c r="O15" s="20">
        <f>Week12!$I$35</f>
        <v>0</v>
      </c>
      <c r="P15" s="20">
        <f>Week13!$I$35</f>
        <v>0</v>
      </c>
      <c r="Q15" s="20">
        <f>Week14!$I$35</f>
        <v>0</v>
      </c>
      <c r="R15" s="20">
        <f>Week15!$I$35</f>
        <v>0</v>
      </c>
      <c r="S15" s="20">
        <f>Week16!$I$35</f>
        <v>0</v>
      </c>
      <c r="T15" s="20">
        <f>Week17!$I$35</f>
        <v>0</v>
      </c>
      <c r="U15" s="20">
        <f>Week18!$I$35</f>
        <v>0</v>
      </c>
      <c r="V15" s="20">
        <f>Week19!$I$35</f>
        <v>0</v>
      </c>
      <c r="W15" s="20">
        <f>Week20!$I$35</f>
        <v>0</v>
      </c>
      <c r="X15" s="20">
        <f>Week21!$I$35</f>
        <v>0</v>
      </c>
      <c r="Y15" s="20">
        <f t="shared" si="0"/>
        <v>56</v>
      </c>
      <c r="Z15" s="239"/>
      <c r="AA15" s="50"/>
    </row>
    <row r="16" spans="1:27" x14ac:dyDescent="0.25">
      <c r="A16" s="234">
        <v>8</v>
      </c>
      <c r="B16" s="236" t="str">
        <f>Week1!J$1</f>
        <v>Caracas, M</v>
      </c>
      <c r="C16" s="3" t="s">
        <v>2</v>
      </c>
      <c r="D16" s="20">
        <f>Week1!$J$34</f>
        <v>5</v>
      </c>
      <c r="E16" s="20">
        <f>Week2!$J$34</f>
        <v>7</v>
      </c>
      <c r="F16" s="20">
        <f>Week3!$J$34</f>
        <v>6</v>
      </c>
      <c r="G16" s="20">
        <f>Week4!$J$34</f>
        <v>6</v>
      </c>
      <c r="H16" s="20">
        <f>Week5!$J$34</f>
        <v>7</v>
      </c>
      <c r="I16" s="20">
        <f>Week6!$J$34</f>
        <v>5</v>
      </c>
      <c r="J16" s="20">
        <f>Week7!$J$34</f>
        <v>6</v>
      </c>
      <c r="K16" s="20">
        <f>Week8!$J$34</f>
        <v>0</v>
      </c>
      <c r="L16" s="20">
        <f>Week9!$J$34</f>
        <v>0</v>
      </c>
      <c r="M16" s="20">
        <f>Week10!$J$34</f>
        <v>0</v>
      </c>
      <c r="N16" s="20">
        <f>Week11!$J$34</f>
        <v>0</v>
      </c>
      <c r="O16" s="20">
        <f>Week12!$J$34</f>
        <v>0</v>
      </c>
      <c r="P16" s="20">
        <f>Week13!$J$34</f>
        <v>0</v>
      </c>
      <c r="Q16" s="20">
        <f>Week14!$J$34</f>
        <v>0</v>
      </c>
      <c r="R16" s="20">
        <f>Week15!$J$34</f>
        <v>0</v>
      </c>
      <c r="S16" s="20">
        <f>Week16!$J$34</f>
        <v>0</v>
      </c>
      <c r="T16" s="20">
        <f>Week17!$J$34</f>
        <v>0</v>
      </c>
      <c r="U16" s="20">
        <f>Week18!$J$34</f>
        <v>0</v>
      </c>
      <c r="V16" s="20">
        <f>Week19!$J$34</f>
        <v>0</v>
      </c>
      <c r="W16" s="20">
        <f>Week20!$J$34</f>
        <v>0</v>
      </c>
      <c r="X16" s="20">
        <f>Week21!$J$34</f>
        <v>0</v>
      </c>
      <c r="Y16" s="20">
        <f t="shared" si="0"/>
        <v>42</v>
      </c>
      <c r="Z16" s="238">
        <f>Y16/(Y16+Y17)</f>
        <v>0.41584158415841582</v>
      </c>
      <c r="AA16" s="50"/>
    </row>
    <row r="17" spans="1:27" x14ac:dyDescent="0.25">
      <c r="A17" s="235"/>
      <c r="B17" s="237"/>
      <c r="C17" s="3" t="s">
        <v>1</v>
      </c>
      <c r="D17" s="20">
        <f>Week1!$J$35</f>
        <v>11</v>
      </c>
      <c r="E17" s="20">
        <f>Week2!$J$35</f>
        <v>8</v>
      </c>
      <c r="F17" s="20">
        <f>Week3!$J$35</f>
        <v>9</v>
      </c>
      <c r="G17" s="20">
        <f>Week4!$J$35</f>
        <v>9</v>
      </c>
      <c r="H17" s="20">
        <f>Week5!$J$35</f>
        <v>7</v>
      </c>
      <c r="I17" s="20">
        <f>Week6!$J$35</f>
        <v>8</v>
      </c>
      <c r="J17" s="20">
        <f>Week7!$J$35</f>
        <v>7</v>
      </c>
      <c r="K17" s="20">
        <f>Week8!$J$35</f>
        <v>0</v>
      </c>
      <c r="L17" s="20">
        <f>Week9!$J$35</f>
        <v>0</v>
      </c>
      <c r="M17" s="20">
        <f>Week10!$J$35</f>
        <v>0</v>
      </c>
      <c r="N17" s="20">
        <f>Week11!$J$35</f>
        <v>0</v>
      </c>
      <c r="O17" s="20">
        <f>Week12!$J$35</f>
        <v>0</v>
      </c>
      <c r="P17" s="20">
        <f>Week13!$J$35</f>
        <v>0</v>
      </c>
      <c r="Q17" s="20">
        <f>Week14!$J$35</f>
        <v>0</v>
      </c>
      <c r="R17" s="20">
        <f>Week15!$J$35</f>
        <v>0</v>
      </c>
      <c r="S17" s="20">
        <f>Week16!$J$35</f>
        <v>0</v>
      </c>
      <c r="T17" s="20">
        <f>Week17!$J$35</f>
        <v>0</v>
      </c>
      <c r="U17" s="20">
        <f>Week18!$J$35</f>
        <v>0</v>
      </c>
      <c r="V17" s="20">
        <f>Week19!$J$35</f>
        <v>0</v>
      </c>
      <c r="W17" s="20">
        <f>Week20!$J$35</f>
        <v>0</v>
      </c>
      <c r="X17" s="20">
        <f>Week21!$J$35</f>
        <v>0</v>
      </c>
      <c r="Y17" s="20">
        <f t="shared" si="0"/>
        <v>59</v>
      </c>
      <c r="Z17" s="239"/>
      <c r="AA17" s="50"/>
    </row>
    <row r="18" spans="1:27" x14ac:dyDescent="0.25">
      <c r="A18" s="234">
        <v>9</v>
      </c>
      <c r="B18" s="236" t="str">
        <f>Week1!K$1</f>
        <v>Knavel, Don</v>
      </c>
      <c r="C18" s="3" t="s">
        <v>2</v>
      </c>
      <c r="D18" s="20">
        <f>Week1!$K$34</f>
        <v>8</v>
      </c>
      <c r="E18" s="20">
        <f>Week2!$K$34</f>
        <v>7</v>
      </c>
      <c r="F18" s="20">
        <f>Week3!$K$34</f>
        <v>6</v>
      </c>
      <c r="G18" s="20">
        <f>Week4!$K$34</f>
        <v>9</v>
      </c>
      <c r="H18" s="20">
        <f>Week5!$K$34</f>
        <v>7</v>
      </c>
      <c r="I18" s="20">
        <f>Week6!$K$34</f>
        <v>6</v>
      </c>
      <c r="J18" s="20">
        <f>Week7!$K$34</f>
        <v>9</v>
      </c>
      <c r="K18" s="20">
        <f>Week8!$K$34</f>
        <v>0</v>
      </c>
      <c r="L18" s="20">
        <f>Week9!$K$34</f>
        <v>0</v>
      </c>
      <c r="M18" s="20">
        <f>Week10!$K$34</f>
        <v>0</v>
      </c>
      <c r="N18" s="20">
        <f>Week11!$K$34</f>
        <v>0</v>
      </c>
      <c r="O18" s="20">
        <f>Week12!$K$34</f>
        <v>0</v>
      </c>
      <c r="P18" s="20">
        <f>Week13!$K$34</f>
        <v>0</v>
      </c>
      <c r="Q18" s="20">
        <f>Week14!$K$34</f>
        <v>0</v>
      </c>
      <c r="R18" s="20">
        <f>Week15!$K$34</f>
        <v>0</v>
      </c>
      <c r="S18" s="20">
        <f>Week16!$K$34</f>
        <v>0</v>
      </c>
      <c r="T18" s="20">
        <f>Week17!$K$34</f>
        <v>0</v>
      </c>
      <c r="U18" s="20">
        <f>Week18!$K$34</f>
        <v>0</v>
      </c>
      <c r="V18" s="20">
        <f>Week19!$K$34</f>
        <v>0</v>
      </c>
      <c r="W18" s="20">
        <f>Week20!$K$34</f>
        <v>0</v>
      </c>
      <c r="X18" s="20">
        <f>Week21!$K$34</f>
        <v>0</v>
      </c>
      <c r="Y18" s="20">
        <f t="shared" si="0"/>
        <v>52</v>
      </c>
      <c r="Z18" s="238">
        <f>Y18/(Y18+Y19)</f>
        <v>0.51485148514851486</v>
      </c>
      <c r="AA18" s="50"/>
    </row>
    <row r="19" spans="1:27" x14ac:dyDescent="0.25">
      <c r="A19" s="235"/>
      <c r="B19" s="237"/>
      <c r="C19" s="3" t="s">
        <v>1</v>
      </c>
      <c r="D19" s="20">
        <f>Week1!$K$35</f>
        <v>8</v>
      </c>
      <c r="E19" s="20">
        <f>Week2!$K$35</f>
        <v>8</v>
      </c>
      <c r="F19" s="20">
        <f>Week3!$K$35</f>
        <v>9</v>
      </c>
      <c r="G19" s="20">
        <f>Week4!$K$35</f>
        <v>6</v>
      </c>
      <c r="H19" s="20">
        <f>Week5!$K$35</f>
        <v>7</v>
      </c>
      <c r="I19" s="20">
        <f>Week6!$K$35</f>
        <v>7</v>
      </c>
      <c r="J19" s="20">
        <f>Week7!$K$35</f>
        <v>4</v>
      </c>
      <c r="K19" s="20">
        <f>Week8!$K$35</f>
        <v>0</v>
      </c>
      <c r="L19" s="20">
        <f>Week9!$K$35</f>
        <v>0</v>
      </c>
      <c r="M19" s="20">
        <f>Week10!$K$35</f>
        <v>0</v>
      </c>
      <c r="N19" s="20">
        <f>Week11!$K$35</f>
        <v>0</v>
      </c>
      <c r="O19" s="20">
        <f>Week12!$K$35</f>
        <v>0</v>
      </c>
      <c r="P19" s="20">
        <f>Week13!$K$35</f>
        <v>0</v>
      </c>
      <c r="Q19" s="20">
        <f>Week14!$K$35</f>
        <v>0</v>
      </c>
      <c r="R19" s="20">
        <f>Week15!$K$35</f>
        <v>0</v>
      </c>
      <c r="S19" s="20">
        <f>Week16!$K$35</f>
        <v>0</v>
      </c>
      <c r="T19" s="20">
        <f>Week17!$K$35</f>
        <v>0</v>
      </c>
      <c r="U19" s="20">
        <f>Week18!$K$35</f>
        <v>0</v>
      </c>
      <c r="V19" s="20">
        <f>Week19!$K$35</f>
        <v>0</v>
      </c>
      <c r="W19" s="20">
        <f>Week20!$K$35</f>
        <v>0</v>
      </c>
      <c r="X19" s="20">
        <f>Week21!$K$35</f>
        <v>0</v>
      </c>
      <c r="Y19" s="20">
        <f t="shared" si="0"/>
        <v>49</v>
      </c>
      <c r="Z19" s="239"/>
      <c r="AA19" s="50"/>
    </row>
    <row r="20" spans="1:27" x14ac:dyDescent="0.25">
      <c r="A20" s="234">
        <v>10</v>
      </c>
      <c r="B20" s="236" t="str">
        <f>Week1!L$1</f>
        <v>Frost, I</v>
      </c>
      <c r="C20" s="3" t="s">
        <v>2</v>
      </c>
      <c r="D20" s="20">
        <f>Week1!$L$34</f>
        <v>7</v>
      </c>
      <c r="E20" s="20">
        <f>Week2!$L$34</f>
        <v>7</v>
      </c>
      <c r="F20" s="20">
        <f>Week3!$L$34</f>
        <v>7</v>
      </c>
      <c r="G20" s="20">
        <f>Week4!$L$34</f>
        <v>8</v>
      </c>
      <c r="H20" s="20">
        <f>Week5!$L$34</f>
        <v>8</v>
      </c>
      <c r="I20" s="20">
        <f>Week6!$L$34</f>
        <v>6</v>
      </c>
      <c r="J20" s="20">
        <f>Week7!$L$34</f>
        <v>6</v>
      </c>
      <c r="K20" s="20">
        <f>Week8!$L$34</f>
        <v>0</v>
      </c>
      <c r="L20" s="20">
        <f>Week9!$L$34</f>
        <v>0</v>
      </c>
      <c r="M20" s="20">
        <f>Week10!$L$34</f>
        <v>0</v>
      </c>
      <c r="N20" s="20">
        <f>Week11!$L$34</f>
        <v>0</v>
      </c>
      <c r="O20" s="20">
        <f>Week12!$L$34</f>
        <v>0</v>
      </c>
      <c r="P20" s="20">
        <f>Week13!$L$34</f>
        <v>0</v>
      </c>
      <c r="Q20" s="20">
        <f>Week14!$L$34</f>
        <v>0</v>
      </c>
      <c r="R20" s="20">
        <f>Week15!$L$34</f>
        <v>0</v>
      </c>
      <c r="S20" s="20">
        <f>Week16!$L$34</f>
        <v>0</v>
      </c>
      <c r="T20" s="20">
        <f>Week17!$L$34</f>
        <v>0</v>
      </c>
      <c r="U20" s="20">
        <f>Week18!$L$34</f>
        <v>0</v>
      </c>
      <c r="V20" s="20">
        <f>Week19!$L$34</f>
        <v>0</v>
      </c>
      <c r="W20" s="20">
        <f>Week20!$L$34</f>
        <v>0</v>
      </c>
      <c r="X20" s="20">
        <f>Week21!$L$34</f>
        <v>0</v>
      </c>
      <c r="Y20" s="20">
        <f t="shared" si="0"/>
        <v>49</v>
      </c>
      <c r="Z20" s="238">
        <f>Y20/(Y20+Y21)</f>
        <v>0.48514851485148514</v>
      </c>
      <c r="AA20" s="50"/>
    </row>
    <row r="21" spans="1:27" x14ac:dyDescent="0.25">
      <c r="A21" s="235"/>
      <c r="B21" s="237"/>
      <c r="C21" s="3" t="s">
        <v>1</v>
      </c>
      <c r="D21" s="20">
        <f>Week1!$L$35</f>
        <v>9</v>
      </c>
      <c r="E21" s="20">
        <f>Week2!$L$35</f>
        <v>8</v>
      </c>
      <c r="F21" s="20">
        <f>Week3!$L$35</f>
        <v>8</v>
      </c>
      <c r="G21" s="20">
        <f>Week4!$L$35</f>
        <v>7</v>
      </c>
      <c r="H21" s="20">
        <f>Week5!$L$35</f>
        <v>6</v>
      </c>
      <c r="I21" s="20">
        <f>Week6!$L$35</f>
        <v>7</v>
      </c>
      <c r="J21" s="20">
        <f>Week7!$L$35</f>
        <v>7</v>
      </c>
      <c r="K21" s="20">
        <f>Week8!$L$35</f>
        <v>0</v>
      </c>
      <c r="L21" s="20">
        <f>Week9!$L$35</f>
        <v>0</v>
      </c>
      <c r="M21" s="20">
        <f>Week10!$L$35</f>
        <v>0</v>
      </c>
      <c r="N21" s="20">
        <f>Week11!$L$35</f>
        <v>0</v>
      </c>
      <c r="O21" s="20">
        <f>Week12!$L$35</f>
        <v>0</v>
      </c>
      <c r="P21" s="20">
        <f>Week13!$L$35</f>
        <v>0</v>
      </c>
      <c r="Q21" s="20">
        <f>Week14!$L$35</f>
        <v>0</v>
      </c>
      <c r="R21" s="20">
        <f>Week15!$L$35</f>
        <v>0</v>
      </c>
      <c r="S21" s="20">
        <f>Week16!$L$35</f>
        <v>0</v>
      </c>
      <c r="T21" s="20">
        <f>Week17!$L$35</f>
        <v>0</v>
      </c>
      <c r="U21" s="20">
        <f>Week18!$L$35</f>
        <v>0</v>
      </c>
      <c r="V21" s="20">
        <f>Week19!$L$35</f>
        <v>0</v>
      </c>
      <c r="W21" s="20">
        <f>Week20!$L$35</f>
        <v>0</v>
      </c>
      <c r="X21" s="20">
        <f>Week21!$L$35</f>
        <v>0</v>
      </c>
      <c r="Y21" s="20">
        <f t="shared" si="0"/>
        <v>52</v>
      </c>
      <c r="Z21" s="239"/>
      <c r="AA21" s="50"/>
    </row>
    <row r="22" spans="1:27" x14ac:dyDescent="0.25">
      <c r="A22" s="234">
        <v>11</v>
      </c>
      <c r="B22" s="236" t="str">
        <f>Week1!M$1</f>
        <v>Heather M.</v>
      </c>
      <c r="C22" s="3" t="s">
        <v>2</v>
      </c>
      <c r="D22" s="20">
        <f>Week1!$M$34</f>
        <v>8</v>
      </c>
      <c r="E22" s="20">
        <f>Week2!$M$34</f>
        <v>8</v>
      </c>
      <c r="F22" s="20">
        <f>Week3!$M$34</f>
        <v>7</v>
      </c>
      <c r="G22" s="20">
        <f>Week4!$M$34</f>
        <v>9</v>
      </c>
      <c r="H22" s="20">
        <f>Week5!$M$34</f>
        <v>10</v>
      </c>
      <c r="I22" s="20">
        <f>Week6!$M$34</f>
        <v>6</v>
      </c>
      <c r="J22" s="20">
        <f>Week7!$M$34</f>
        <v>6</v>
      </c>
      <c r="K22" s="20">
        <f>Week8!$M$34</f>
        <v>0</v>
      </c>
      <c r="L22" s="20">
        <f>Week9!$M$34</f>
        <v>0</v>
      </c>
      <c r="M22" s="20">
        <f>Week10!$M$34</f>
        <v>0</v>
      </c>
      <c r="N22" s="20">
        <f>Week11!$M$34</f>
        <v>0</v>
      </c>
      <c r="O22" s="20">
        <f>Week12!$M$34</f>
        <v>0</v>
      </c>
      <c r="P22" s="20">
        <f>Week13!$M$34</f>
        <v>0</v>
      </c>
      <c r="Q22" s="20">
        <f>Week14!$M$34</f>
        <v>0</v>
      </c>
      <c r="R22" s="20">
        <f>Week15!$M$34</f>
        <v>0</v>
      </c>
      <c r="S22" s="20">
        <f>Week16!$M$34</f>
        <v>0</v>
      </c>
      <c r="T22" s="20">
        <f>Week17!$M$34</f>
        <v>0</v>
      </c>
      <c r="U22" s="20">
        <f>Week18!$M$34</f>
        <v>0</v>
      </c>
      <c r="V22" s="20">
        <f>Week19!$M$34</f>
        <v>0</v>
      </c>
      <c r="W22" s="20">
        <f>Week20!$M$34</f>
        <v>0</v>
      </c>
      <c r="X22" s="20">
        <f>Week21!$M$34</f>
        <v>0</v>
      </c>
      <c r="Y22" s="20">
        <f t="shared" ref="Y22:Y51" si="1">SUM(D22:X22)</f>
        <v>54</v>
      </c>
      <c r="Z22" s="238">
        <f>Y22/(Y22+Y23)</f>
        <v>0.53465346534653468</v>
      </c>
    </row>
    <row r="23" spans="1:27" x14ac:dyDescent="0.25">
      <c r="A23" s="235"/>
      <c r="B23" s="237"/>
      <c r="C23" s="3" t="s">
        <v>1</v>
      </c>
      <c r="D23" s="20">
        <f>Week1!$M$35</f>
        <v>8</v>
      </c>
      <c r="E23" s="20">
        <f>Week2!$M$35</f>
        <v>7</v>
      </c>
      <c r="F23" s="20">
        <f>Week3!$M$35</f>
        <v>8</v>
      </c>
      <c r="G23" s="20">
        <f>Week4!$M$35</f>
        <v>6</v>
      </c>
      <c r="H23" s="20">
        <f>Week5!$M$35</f>
        <v>4</v>
      </c>
      <c r="I23" s="20">
        <f>Week6!$M$35</f>
        <v>7</v>
      </c>
      <c r="J23" s="20">
        <f>Week7!$M$35</f>
        <v>7</v>
      </c>
      <c r="K23" s="20">
        <f>Week8!$M$35</f>
        <v>0</v>
      </c>
      <c r="L23" s="20">
        <f>Week9!$M$35</f>
        <v>0</v>
      </c>
      <c r="M23" s="20">
        <f>Week10!$M$35</f>
        <v>0</v>
      </c>
      <c r="N23" s="20">
        <f>Week11!$M$35</f>
        <v>0</v>
      </c>
      <c r="O23" s="20">
        <f>Week12!$M$35</f>
        <v>0</v>
      </c>
      <c r="P23" s="20">
        <f>Week13!$M$35</f>
        <v>0</v>
      </c>
      <c r="Q23" s="20">
        <f>Week14!$M$35</f>
        <v>0</v>
      </c>
      <c r="R23" s="20">
        <f>Week15!$M$35</f>
        <v>0</v>
      </c>
      <c r="S23" s="20">
        <f>Week16!$M$35</f>
        <v>0</v>
      </c>
      <c r="T23" s="20">
        <f>Week17!$M$35</f>
        <v>0</v>
      </c>
      <c r="U23" s="20">
        <f>Week18!$M$35</f>
        <v>0</v>
      </c>
      <c r="V23" s="20">
        <f>Week19!$M$35</f>
        <v>0</v>
      </c>
      <c r="W23" s="20">
        <f>Week20!$M$35</f>
        <v>0</v>
      </c>
      <c r="X23" s="20">
        <f>Week21!$M$35</f>
        <v>0</v>
      </c>
      <c r="Y23" s="20">
        <f t="shared" si="1"/>
        <v>47</v>
      </c>
      <c r="Z23" s="239"/>
    </row>
    <row r="24" spans="1:27" x14ac:dyDescent="0.25">
      <c r="A24" s="234">
        <v>12</v>
      </c>
      <c r="B24" s="236" t="str">
        <f>Week1!N$1</f>
        <v>Morissey, B</v>
      </c>
      <c r="C24" s="3" t="s">
        <v>2</v>
      </c>
      <c r="D24" s="20">
        <f>Week1!$N$34</f>
        <v>5</v>
      </c>
      <c r="E24" s="20">
        <f>Week2!$N$34</f>
        <v>8</v>
      </c>
      <c r="F24" s="20">
        <f>Week3!$N$34</f>
        <v>7</v>
      </c>
      <c r="G24" s="20">
        <f>Week4!$N$34</f>
        <v>10</v>
      </c>
      <c r="H24" s="20">
        <f>Week5!$N$34</f>
        <v>8</v>
      </c>
      <c r="I24" s="20">
        <f>Week6!$N$34</f>
        <v>4</v>
      </c>
      <c r="J24" s="20">
        <f>Week7!$N$34</f>
        <v>6</v>
      </c>
      <c r="K24" s="20">
        <f>Week8!$N$34</f>
        <v>0</v>
      </c>
      <c r="L24" s="20">
        <f>Week9!$N$34</f>
        <v>0</v>
      </c>
      <c r="M24" s="20">
        <f>Week10!$N$34</f>
        <v>0</v>
      </c>
      <c r="N24" s="20">
        <f>Week11!$N$34</f>
        <v>0</v>
      </c>
      <c r="O24" s="20">
        <f>Week12!$N$34</f>
        <v>0</v>
      </c>
      <c r="P24" s="20">
        <f>Week13!$N$34</f>
        <v>0</v>
      </c>
      <c r="Q24" s="20">
        <f>Week14!$N$34</f>
        <v>0</v>
      </c>
      <c r="R24" s="20">
        <f>Week15!$N$34</f>
        <v>0</v>
      </c>
      <c r="S24" s="20">
        <f>Week16!$N$34</f>
        <v>0</v>
      </c>
      <c r="T24" s="20">
        <f>Week17!$N$34</f>
        <v>0</v>
      </c>
      <c r="U24" s="20">
        <f>Week18!$N$34</f>
        <v>0</v>
      </c>
      <c r="V24" s="20">
        <f>Week19!$N$34</f>
        <v>0</v>
      </c>
      <c r="W24" s="20">
        <f>Week20!$N$34</f>
        <v>0</v>
      </c>
      <c r="X24" s="20">
        <f>Week21!$N$34</f>
        <v>0</v>
      </c>
      <c r="Y24" s="20">
        <f t="shared" si="1"/>
        <v>48</v>
      </c>
      <c r="Z24" s="238">
        <f>Y24/(Y24+Y25)</f>
        <v>0.47524752475247523</v>
      </c>
    </row>
    <row r="25" spans="1:27" x14ac:dyDescent="0.25">
      <c r="A25" s="235"/>
      <c r="B25" s="237"/>
      <c r="C25" s="3" t="s">
        <v>1</v>
      </c>
      <c r="D25" s="20">
        <f>Week1!$N$35</f>
        <v>11</v>
      </c>
      <c r="E25" s="20">
        <f>Week2!$N$35</f>
        <v>7</v>
      </c>
      <c r="F25" s="20">
        <f>Week3!$N$35</f>
        <v>8</v>
      </c>
      <c r="G25" s="20">
        <f>Week4!$N$35</f>
        <v>5</v>
      </c>
      <c r="H25" s="20">
        <f>Week5!$N$35</f>
        <v>6</v>
      </c>
      <c r="I25" s="20">
        <f>Week6!$N$35</f>
        <v>9</v>
      </c>
      <c r="J25" s="20">
        <f>Week7!$N$35</f>
        <v>7</v>
      </c>
      <c r="K25" s="20">
        <f>Week8!$N$35</f>
        <v>0</v>
      </c>
      <c r="L25" s="20">
        <f>Week9!$N$35</f>
        <v>0</v>
      </c>
      <c r="M25" s="20">
        <f>Week10!$N$35</f>
        <v>0</v>
      </c>
      <c r="N25" s="20">
        <f>Week11!$N$35</f>
        <v>0</v>
      </c>
      <c r="O25" s="20">
        <f>Week12!$N$35</f>
        <v>0</v>
      </c>
      <c r="P25" s="20">
        <f>Week13!$N$35</f>
        <v>0</v>
      </c>
      <c r="Q25" s="20">
        <f>Week14!$N$35</f>
        <v>0</v>
      </c>
      <c r="R25" s="20">
        <f>Week15!$N$35</f>
        <v>0</v>
      </c>
      <c r="S25" s="20">
        <f>Week16!$N$35</f>
        <v>0</v>
      </c>
      <c r="T25" s="20">
        <f>Week17!$N$35</f>
        <v>0</v>
      </c>
      <c r="U25" s="20">
        <f>Week18!$N$35</f>
        <v>0</v>
      </c>
      <c r="V25" s="20">
        <f>Week19!$N$35</f>
        <v>0</v>
      </c>
      <c r="W25" s="20">
        <f>Week20!$N$35</f>
        <v>0</v>
      </c>
      <c r="X25" s="20">
        <f>Week21!$N$35</f>
        <v>0</v>
      </c>
      <c r="Y25" s="20">
        <f t="shared" si="1"/>
        <v>53</v>
      </c>
      <c r="Z25" s="239"/>
    </row>
    <row r="26" spans="1:27" x14ac:dyDescent="0.25">
      <c r="A26" s="234">
        <v>13</v>
      </c>
      <c r="B26" s="236" t="str">
        <f>Week1!O$1</f>
        <v>Kopie, G</v>
      </c>
      <c r="C26" s="3" t="s">
        <v>2</v>
      </c>
      <c r="D26" s="20">
        <f>Week1!$O$34</f>
        <v>9</v>
      </c>
      <c r="E26" s="20">
        <f>Week2!$O$34</f>
        <v>4</v>
      </c>
      <c r="F26" s="20">
        <f>Week3!$O$34</f>
        <v>7</v>
      </c>
      <c r="G26" s="20">
        <f>Week4!$O$34</f>
        <v>6</v>
      </c>
      <c r="H26" s="20">
        <f>Week5!$O$34</f>
        <v>10</v>
      </c>
      <c r="I26" s="20">
        <f>Week6!$O$34</f>
        <v>4</v>
      </c>
      <c r="J26" s="20">
        <f>Week7!$O$34</f>
        <v>8</v>
      </c>
      <c r="K26" s="20">
        <f>Week8!$O$34</f>
        <v>0</v>
      </c>
      <c r="L26" s="20">
        <f>Week9!$O$34</f>
        <v>0</v>
      </c>
      <c r="M26" s="20">
        <f>Week10!$O$34</f>
        <v>0</v>
      </c>
      <c r="N26" s="20">
        <f>Week11!$O$34</f>
        <v>0</v>
      </c>
      <c r="O26" s="20">
        <f>Week12!$O$34</f>
        <v>0</v>
      </c>
      <c r="P26" s="20">
        <f>Week13!$O$34</f>
        <v>0</v>
      </c>
      <c r="Q26" s="20">
        <f>Week14!$O$34</f>
        <v>0</v>
      </c>
      <c r="R26" s="20">
        <f>Week15!$O$34</f>
        <v>0</v>
      </c>
      <c r="S26" s="20">
        <f>Week16!$O$34</f>
        <v>0</v>
      </c>
      <c r="T26" s="20">
        <f>Week17!$O$34</f>
        <v>0</v>
      </c>
      <c r="U26" s="20">
        <f>Week18!$O$34</f>
        <v>0</v>
      </c>
      <c r="V26" s="20">
        <f>Week19!$O$34</f>
        <v>0</v>
      </c>
      <c r="W26" s="20">
        <f>Week20!$O$34</f>
        <v>0</v>
      </c>
      <c r="X26" s="20">
        <f>Week21!$O$34</f>
        <v>0</v>
      </c>
      <c r="Y26" s="20">
        <f t="shared" si="1"/>
        <v>48</v>
      </c>
      <c r="Z26" s="238">
        <f>Y26/(Y26+Y27)</f>
        <v>0.47524752475247523</v>
      </c>
    </row>
    <row r="27" spans="1:27" x14ac:dyDescent="0.25">
      <c r="A27" s="235"/>
      <c r="B27" s="237"/>
      <c r="C27" s="3" t="s">
        <v>1</v>
      </c>
      <c r="D27" s="20">
        <f>Week1!$O$35</f>
        <v>7</v>
      </c>
      <c r="E27" s="20">
        <f>Week2!$O$35</f>
        <v>11</v>
      </c>
      <c r="F27" s="20">
        <f>Week3!$O$35</f>
        <v>8</v>
      </c>
      <c r="G27" s="20">
        <f>Week4!$O$35</f>
        <v>9</v>
      </c>
      <c r="H27" s="20">
        <f>Week5!$O$35</f>
        <v>4</v>
      </c>
      <c r="I27" s="20">
        <f>Week6!$O$35</f>
        <v>9</v>
      </c>
      <c r="J27" s="20">
        <f>Week7!$O$35</f>
        <v>5</v>
      </c>
      <c r="K27" s="20">
        <f>Week8!$O$35</f>
        <v>0</v>
      </c>
      <c r="L27" s="20">
        <f>Week9!$O$35</f>
        <v>0</v>
      </c>
      <c r="M27" s="20">
        <f>Week10!$O$35</f>
        <v>0</v>
      </c>
      <c r="N27" s="20">
        <f>Week11!$O$35</f>
        <v>0</v>
      </c>
      <c r="O27" s="20">
        <f>Week12!$O$35</f>
        <v>0</v>
      </c>
      <c r="P27" s="20">
        <f>Week13!$O$35</f>
        <v>0</v>
      </c>
      <c r="Q27" s="20">
        <f>Week14!$O$35</f>
        <v>0</v>
      </c>
      <c r="R27" s="20">
        <f>Week15!$O$35</f>
        <v>0</v>
      </c>
      <c r="S27" s="20">
        <f>Week16!$O$35</f>
        <v>0</v>
      </c>
      <c r="T27" s="20">
        <f>Week17!$O$35</f>
        <v>0</v>
      </c>
      <c r="U27" s="20">
        <f>Week18!$O$35</f>
        <v>0</v>
      </c>
      <c r="V27" s="20">
        <f>Week19!$O$35</f>
        <v>0</v>
      </c>
      <c r="W27" s="20">
        <f>Week20!$O$35</f>
        <v>0</v>
      </c>
      <c r="X27" s="20">
        <f>Week21!$O$35</f>
        <v>0</v>
      </c>
      <c r="Y27" s="20">
        <f t="shared" si="1"/>
        <v>53</v>
      </c>
      <c r="Z27" s="239"/>
    </row>
    <row r="28" spans="1:27" x14ac:dyDescent="0.25">
      <c r="A28" s="234">
        <v>14</v>
      </c>
      <c r="B28" s="236" t="str">
        <f>Week1!P$1</f>
        <v>Jen S</v>
      </c>
      <c r="C28" s="3" t="s">
        <v>2</v>
      </c>
      <c r="D28" s="20">
        <f>Week1!$P$34</f>
        <v>10</v>
      </c>
      <c r="E28" s="20">
        <f>Week2!$P$34</f>
        <v>5</v>
      </c>
      <c r="F28" s="20">
        <f>Week3!$P$34</f>
        <v>10</v>
      </c>
      <c r="G28" s="20">
        <f>Week4!$P$34</f>
        <v>5</v>
      </c>
      <c r="H28" s="20">
        <f>Week5!$P$34</f>
        <v>7</v>
      </c>
      <c r="I28" s="20">
        <f>Week6!$P$34</f>
        <v>4</v>
      </c>
      <c r="J28" s="20">
        <f>Week7!$P$34</f>
        <v>5</v>
      </c>
      <c r="K28" s="20">
        <f>Week8!$P$34</f>
        <v>0</v>
      </c>
      <c r="L28" s="20">
        <f>Week9!$P$34</f>
        <v>0</v>
      </c>
      <c r="M28" s="20">
        <f>Week10!$P$34</f>
        <v>0</v>
      </c>
      <c r="N28" s="20">
        <f>Week11!$P$34</f>
        <v>0</v>
      </c>
      <c r="O28" s="20">
        <f>Week12!$P$34</f>
        <v>0</v>
      </c>
      <c r="P28" s="20">
        <f>Week13!$P$34</f>
        <v>0</v>
      </c>
      <c r="Q28" s="20">
        <f>Week14!$P$34</f>
        <v>0</v>
      </c>
      <c r="R28" s="20">
        <f>Week15!$P$34</f>
        <v>0</v>
      </c>
      <c r="S28" s="20">
        <f>Week16!$P$34</f>
        <v>0</v>
      </c>
      <c r="T28" s="20">
        <f>Week17!$P$34</f>
        <v>0</v>
      </c>
      <c r="U28" s="20">
        <f>Week18!$P$34</f>
        <v>0</v>
      </c>
      <c r="V28" s="20">
        <f>Week19!$P$34</f>
        <v>0</v>
      </c>
      <c r="W28" s="20">
        <f>Week20!$P$34</f>
        <v>0</v>
      </c>
      <c r="X28" s="20">
        <f>Week21!$P$34</f>
        <v>0</v>
      </c>
      <c r="Y28" s="20">
        <f t="shared" si="1"/>
        <v>46</v>
      </c>
      <c r="Z28" s="238">
        <f>Y28/(Y28+Y29)</f>
        <v>0.45544554455445546</v>
      </c>
    </row>
    <row r="29" spans="1:27" x14ac:dyDescent="0.25">
      <c r="A29" s="235"/>
      <c r="B29" s="237"/>
      <c r="C29" s="3" t="s">
        <v>1</v>
      </c>
      <c r="D29" s="20">
        <f>Week1!$P$35</f>
        <v>6</v>
      </c>
      <c r="E29" s="20">
        <f>Week2!$P$35</f>
        <v>10</v>
      </c>
      <c r="F29" s="20">
        <f>Week3!$P$35</f>
        <v>5</v>
      </c>
      <c r="G29" s="20">
        <f>Week4!$P$35</f>
        <v>10</v>
      </c>
      <c r="H29" s="20">
        <f>Week5!$P$35</f>
        <v>7</v>
      </c>
      <c r="I29" s="20">
        <f>Week6!$P$35</f>
        <v>9</v>
      </c>
      <c r="J29" s="20">
        <f>Week7!$P$35</f>
        <v>8</v>
      </c>
      <c r="K29" s="20">
        <f>Week8!$P$35</f>
        <v>0</v>
      </c>
      <c r="L29" s="20">
        <f>Week9!$P$35</f>
        <v>0</v>
      </c>
      <c r="M29" s="20">
        <f>Week10!$P$35</f>
        <v>0</v>
      </c>
      <c r="N29" s="20">
        <f>Week11!$P$35</f>
        <v>0</v>
      </c>
      <c r="O29" s="20">
        <f>Week12!$P$35</f>
        <v>0</v>
      </c>
      <c r="P29" s="20">
        <f>Week13!$P$35</f>
        <v>0</v>
      </c>
      <c r="Q29" s="20">
        <f>Week14!$P$35</f>
        <v>0</v>
      </c>
      <c r="R29" s="20">
        <f>Week15!$P$35</f>
        <v>0</v>
      </c>
      <c r="S29" s="20">
        <f>Week16!$P$35</f>
        <v>0</v>
      </c>
      <c r="T29" s="20">
        <f>Week17!$P$35</f>
        <v>0</v>
      </c>
      <c r="U29" s="20">
        <f>Week18!$P$35</f>
        <v>0</v>
      </c>
      <c r="V29" s="20">
        <f>Week19!$P$35</f>
        <v>0</v>
      </c>
      <c r="W29" s="20">
        <f>Week20!$P$35</f>
        <v>0</v>
      </c>
      <c r="X29" s="20">
        <f>Week21!$P$35</f>
        <v>0</v>
      </c>
      <c r="Y29" s="20">
        <f t="shared" si="1"/>
        <v>55</v>
      </c>
      <c r="Z29" s="239"/>
    </row>
    <row r="30" spans="1:27" x14ac:dyDescent="0.25">
      <c r="A30" s="234">
        <v>15</v>
      </c>
      <c r="B30" s="236" t="str">
        <f>Week1!Q$1</f>
        <v>Megan M.</v>
      </c>
      <c r="C30" s="3" t="s">
        <v>2</v>
      </c>
      <c r="D30" s="20">
        <f>Week1!$Q$34</f>
        <v>6</v>
      </c>
      <c r="E30" s="20">
        <f>Week2!$Q$34</f>
        <v>6</v>
      </c>
      <c r="F30" s="20">
        <f>Week3!$Q$34</f>
        <v>6</v>
      </c>
      <c r="G30" s="20">
        <f>Week4!$Q$34</f>
        <v>8</v>
      </c>
      <c r="H30" s="20">
        <f>Week5!$Q$34</f>
        <v>7</v>
      </c>
      <c r="I30" s="20">
        <f>Week6!$Q$34</f>
        <v>5</v>
      </c>
      <c r="J30" s="20">
        <f>Week7!$Q$34</f>
        <v>4</v>
      </c>
      <c r="K30" s="20">
        <f>Week8!$Q$34</f>
        <v>0</v>
      </c>
      <c r="L30" s="20">
        <f>Week9!$Q$34</f>
        <v>0</v>
      </c>
      <c r="M30" s="20">
        <f>Week10!$Q$34</f>
        <v>0</v>
      </c>
      <c r="N30" s="20">
        <f>Week11!$Q$34</f>
        <v>0</v>
      </c>
      <c r="O30" s="20">
        <f>Week12!$Q$34</f>
        <v>0</v>
      </c>
      <c r="P30" s="20">
        <f>Week13!$Q$34</f>
        <v>0</v>
      </c>
      <c r="Q30" s="20">
        <f>Week14!$Q$34</f>
        <v>0</v>
      </c>
      <c r="R30" s="20">
        <f>Week15!$Q$34</f>
        <v>0</v>
      </c>
      <c r="S30" s="20">
        <f>Week16!$Q$34</f>
        <v>0</v>
      </c>
      <c r="T30" s="20">
        <f>Week17!$Q$34</f>
        <v>0</v>
      </c>
      <c r="U30" s="20">
        <f>Week18!$Q$34</f>
        <v>0</v>
      </c>
      <c r="V30" s="20">
        <f>Week19!$Q$34</f>
        <v>0</v>
      </c>
      <c r="W30" s="20">
        <f>Week20!$Q$34</f>
        <v>0</v>
      </c>
      <c r="X30" s="20">
        <f>Week21!$Q$34</f>
        <v>0</v>
      </c>
      <c r="Y30" s="20">
        <f t="shared" si="1"/>
        <v>42</v>
      </c>
      <c r="Z30" s="238">
        <f>Y30/(Y30+Y31)</f>
        <v>0.41584158415841582</v>
      </c>
      <c r="AA30" s="242"/>
    </row>
    <row r="31" spans="1:27" x14ac:dyDescent="0.25">
      <c r="A31" s="235"/>
      <c r="B31" s="237"/>
      <c r="C31" s="3" t="s">
        <v>1</v>
      </c>
      <c r="D31" s="20">
        <f>Week1!$Q$35</f>
        <v>10</v>
      </c>
      <c r="E31" s="20">
        <f>Week2!$Q$35</f>
        <v>9</v>
      </c>
      <c r="F31" s="20">
        <f>Week3!$Q$35</f>
        <v>9</v>
      </c>
      <c r="G31" s="20">
        <f>Week4!$Q$35</f>
        <v>7</v>
      </c>
      <c r="H31" s="20">
        <f>Week5!$Q$35</f>
        <v>7</v>
      </c>
      <c r="I31" s="20">
        <f>Week6!$Q$35</f>
        <v>8</v>
      </c>
      <c r="J31" s="20">
        <f>Week7!$Q$35</f>
        <v>9</v>
      </c>
      <c r="K31" s="20">
        <f>Week8!$Q$35</f>
        <v>0</v>
      </c>
      <c r="L31" s="20">
        <f>Week9!$Q$35</f>
        <v>0</v>
      </c>
      <c r="M31" s="20">
        <f>Week10!$Q$35</f>
        <v>0</v>
      </c>
      <c r="N31" s="20">
        <f>Week11!$Q$35</f>
        <v>0</v>
      </c>
      <c r="O31" s="20">
        <f>Week12!$Q$35</f>
        <v>0</v>
      </c>
      <c r="P31" s="20">
        <f>Week13!$Q$35</f>
        <v>0</v>
      </c>
      <c r="Q31" s="20">
        <f>Week14!$Q$35</f>
        <v>0</v>
      </c>
      <c r="R31" s="20">
        <f>Week15!$Q$35</f>
        <v>0</v>
      </c>
      <c r="S31" s="20">
        <f>Week16!$Q$35</f>
        <v>0</v>
      </c>
      <c r="T31" s="20">
        <f>Week17!$Q$35</f>
        <v>0</v>
      </c>
      <c r="U31" s="20">
        <f>Week18!$Q$35</f>
        <v>0</v>
      </c>
      <c r="V31" s="20">
        <f>Week19!$Q$35</f>
        <v>0</v>
      </c>
      <c r="W31" s="20">
        <f>Week20!$Q$35</f>
        <v>0</v>
      </c>
      <c r="X31" s="20">
        <f>Week21!$Q$35</f>
        <v>0</v>
      </c>
      <c r="Y31" s="20">
        <f t="shared" si="1"/>
        <v>59</v>
      </c>
      <c r="Z31" s="239"/>
      <c r="AA31" s="242"/>
    </row>
    <row r="32" spans="1:27" x14ac:dyDescent="0.25">
      <c r="A32" s="234">
        <v>16</v>
      </c>
      <c r="B32" s="236" t="str">
        <f>Week1!R$1</f>
        <v>Sackey, R</v>
      </c>
      <c r="C32" s="3" t="s">
        <v>2</v>
      </c>
      <c r="D32" s="20">
        <f>Week1!$R$34</f>
        <v>7</v>
      </c>
      <c r="E32" s="20">
        <f>Week2!$R$34</f>
        <v>2</v>
      </c>
      <c r="F32" s="20">
        <f>Week3!$R$34</f>
        <v>8</v>
      </c>
      <c r="G32" s="20">
        <f>Week4!$R$34</f>
        <v>7</v>
      </c>
      <c r="H32" s="20">
        <f>Week5!$R$34</f>
        <v>7</v>
      </c>
      <c r="I32" s="20">
        <f>Week6!$R$34</f>
        <v>5</v>
      </c>
      <c r="J32" s="20">
        <f>Week7!$R$34</f>
        <v>4</v>
      </c>
      <c r="K32" s="20">
        <f>Week8!$R$34</f>
        <v>0</v>
      </c>
      <c r="L32" s="20">
        <f>Week9!$R$34</f>
        <v>0</v>
      </c>
      <c r="M32" s="20">
        <f>Week10!$R$34</f>
        <v>0</v>
      </c>
      <c r="N32" s="20">
        <f>Week11!$R$34</f>
        <v>0</v>
      </c>
      <c r="O32" s="20">
        <f>Week12!$R$34</f>
        <v>0</v>
      </c>
      <c r="P32" s="20">
        <f>Week13!$R$34</f>
        <v>0</v>
      </c>
      <c r="Q32" s="20">
        <f>Week14!$R$34</f>
        <v>0</v>
      </c>
      <c r="R32" s="20">
        <f>Week15!$R$34</f>
        <v>0</v>
      </c>
      <c r="S32" s="20">
        <f>Week16!$R$34</f>
        <v>0</v>
      </c>
      <c r="T32" s="20">
        <f>Week17!$R$34</f>
        <v>0</v>
      </c>
      <c r="U32" s="20">
        <f>Week18!$R$34</f>
        <v>0</v>
      </c>
      <c r="V32" s="20">
        <f>Week19!$R$34</f>
        <v>0</v>
      </c>
      <c r="W32" s="20">
        <f>Week20!$R$34</f>
        <v>0</v>
      </c>
      <c r="X32" s="20">
        <f>Week21!$R$34</f>
        <v>0</v>
      </c>
      <c r="Y32" s="20">
        <f t="shared" si="1"/>
        <v>40</v>
      </c>
      <c r="Z32" s="238">
        <f>Y32/(Y32+Y33)</f>
        <v>0.39603960396039606</v>
      </c>
    </row>
    <row r="33" spans="1:26" x14ac:dyDescent="0.25">
      <c r="A33" s="235"/>
      <c r="B33" s="237"/>
      <c r="C33" s="3" t="s">
        <v>1</v>
      </c>
      <c r="D33" s="20">
        <f>Week1!$R$35</f>
        <v>9</v>
      </c>
      <c r="E33" s="20">
        <f>Week2!$R$35</f>
        <v>13</v>
      </c>
      <c r="F33" s="20">
        <f>Week3!$R$35</f>
        <v>7</v>
      </c>
      <c r="G33" s="20">
        <f>Week4!$R$35</f>
        <v>8</v>
      </c>
      <c r="H33" s="20">
        <f>Week5!$R$35</f>
        <v>7</v>
      </c>
      <c r="I33" s="20">
        <f>Week6!$R$35</f>
        <v>8</v>
      </c>
      <c r="J33" s="20">
        <f>Week7!$R$35</f>
        <v>9</v>
      </c>
      <c r="K33" s="20">
        <f>Week8!$R$35</f>
        <v>0</v>
      </c>
      <c r="L33" s="20">
        <f>Week9!$R$35</f>
        <v>0</v>
      </c>
      <c r="M33" s="20">
        <f>Week10!$R$35</f>
        <v>0</v>
      </c>
      <c r="N33" s="20">
        <f>Week11!$R$35</f>
        <v>0</v>
      </c>
      <c r="O33" s="20">
        <f>Week12!$R$35</f>
        <v>0</v>
      </c>
      <c r="P33" s="20">
        <f>Week13!$R$35</f>
        <v>0</v>
      </c>
      <c r="Q33" s="20">
        <f>Week14!$R$35</f>
        <v>0</v>
      </c>
      <c r="R33" s="20">
        <f>Week15!$R$35</f>
        <v>0</v>
      </c>
      <c r="S33" s="20">
        <f>Week16!$R$35</f>
        <v>0</v>
      </c>
      <c r="T33" s="20">
        <f>Week17!$R$35</f>
        <v>0</v>
      </c>
      <c r="U33" s="20">
        <f>Week18!$R$35</f>
        <v>0</v>
      </c>
      <c r="V33" s="20">
        <f>Week19!$R$35</f>
        <v>0</v>
      </c>
      <c r="W33" s="20">
        <f>Week20!$R$35</f>
        <v>0</v>
      </c>
      <c r="X33" s="20">
        <f>Week21!$R$35</f>
        <v>0</v>
      </c>
      <c r="Y33" s="20">
        <f t="shared" si="1"/>
        <v>61</v>
      </c>
      <c r="Z33" s="239"/>
    </row>
    <row r="34" spans="1:26" x14ac:dyDescent="0.25">
      <c r="A34" s="234">
        <v>17</v>
      </c>
      <c r="B34" s="236" t="str">
        <f>Week1!S$1</f>
        <v>Greenwell, C</v>
      </c>
      <c r="C34" s="3" t="s">
        <v>2</v>
      </c>
      <c r="D34" s="20">
        <f>Week2!$S$34</f>
        <v>6</v>
      </c>
      <c r="E34" s="20">
        <f>Week2!$S$34</f>
        <v>6</v>
      </c>
      <c r="F34" s="20">
        <f>Week3!$S$34</f>
        <v>6</v>
      </c>
      <c r="G34" s="20">
        <f>Week4!$S$34</f>
        <v>7</v>
      </c>
      <c r="H34" s="20">
        <f>Week5!$S$34</f>
        <v>7</v>
      </c>
      <c r="I34" s="20">
        <f>Week6!$S$34</f>
        <v>5</v>
      </c>
      <c r="J34" s="20">
        <f>Week7!$S$34</f>
        <v>5</v>
      </c>
      <c r="K34" s="20">
        <f>Week8!$S$34</f>
        <v>0</v>
      </c>
      <c r="L34" s="20">
        <f>Week9!$S$34</f>
        <v>0</v>
      </c>
      <c r="M34" s="20">
        <f>Week10!$S$34</f>
        <v>0</v>
      </c>
      <c r="N34" s="20">
        <f>Week11!$S$34</f>
        <v>0</v>
      </c>
      <c r="O34" s="20">
        <f>Week12!$S$34</f>
        <v>0</v>
      </c>
      <c r="P34" s="20">
        <f>Week13!$S$34</f>
        <v>0</v>
      </c>
      <c r="Q34" s="20">
        <f>Week14!$S$34</f>
        <v>0</v>
      </c>
      <c r="R34" s="20">
        <f>Week15!$S$34</f>
        <v>0</v>
      </c>
      <c r="S34" s="20">
        <f>Week16!$S$34</f>
        <v>0</v>
      </c>
      <c r="T34" s="20">
        <f>Week17!$S$34</f>
        <v>0</v>
      </c>
      <c r="U34" s="20">
        <f>Week18!$S$34</f>
        <v>0</v>
      </c>
      <c r="V34" s="20">
        <f>Week19!$S$34</f>
        <v>0</v>
      </c>
      <c r="W34" s="20">
        <f>Week20!$S$34</f>
        <v>0</v>
      </c>
      <c r="X34" s="20">
        <f>Week21!$S$34</f>
        <v>0</v>
      </c>
      <c r="Y34" s="20">
        <f t="shared" si="1"/>
        <v>42</v>
      </c>
      <c r="Z34" s="238">
        <f>Y34/(Y34+Y35)</f>
        <v>0.42</v>
      </c>
    </row>
    <row r="35" spans="1:26" x14ac:dyDescent="0.25">
      <c r="A35" s="235"/>
      <c r="B35" s="237"/>
      <c r="C35" s="3" t="s">
        <v>1</v>
      </c>
      <c r="D35" s="20">
        <f>Week2!$S$35</f>
        <v>9</v>
      </c>
      <c r="E35" s="20">
        <f>Week2!$S$35</f>
        <v>9</v>
      </c>
      <c r="F35" s="20">
        <f>Week3!$S$35</f>
        <v>9</v>
      </c>
      <c r="G35" s="20">
        <f>Week4!$S$35</f>
        <v>8</v>
      </c>
      <c r="H35" s="20">
        <f>Week5!$S$35</f>
        <v>7</v>
      </c>
      <c r="I35" s="20">
        <f>Week6!$S$35</f>
        <v>8</v>
      </c>
      <c r="J35" s="20">
        <f>Week7!$S$35</f>
        <v>8</v>
      </c>
      <c r="K35" s="20">
        <f>Week8!$S$35</f>
        <v>0</v>
      </c>
      <c r="L35" s="20">
        <f>Week9!$S$35</f>
        <v>0</v>
      </c>
      <c r="M35" s="20">
        <f>Week10!$S$35</f>
        <v>0</v>
      </c>
      <c r="N35" s="20">
        <f>Week11!$S$35</f>
        <v>0</v>
      </c>
      <c r="O35" s="20">
        <f>Week12!$S$35</f>
        <v>0</v>
      </c>
      <c r="P35" s="20">
        <f>Week13!$S$35</f>
        <v>0</v>
      </c>
      <c r="Q35" s="20">
        <f>Week14!$S$35</f>
        <v>0</v>
      </c>
      <c r="R35" s="20">
        <f>Week15!$S$35</f>
        <v>0</v>
      </c>
      <c r="S35" s="20">
        <f>Week16!$S$35</f>
        <v>0</v>
      </c>
      <c r="T35" s="20">
        <f>Week17!$S$35</f>
        <v>0</v>
      </c>
      <c r="U35" s="20">
        <f>Week18!$S$35</f>
        <v>0</v>
      </c>
      <c r="V35" s="20">
        <f>Week19!$S$35</f>
        <v>0</v>
      </c>
      <c r="W35" s="20">
        <f>Week20!$S$35</f>
        <v>0</v>
      </c>
      <c r="X35" s="20">
        <f>Week21!$S$35</f>
        <v>0</v>
      </c>
      <c r="Y35" s="20">
        <f t="shared" si="1"/>
        <v>58</v>
      </c>
      <c r="Z35" s="239"/>
    </row>
    <row r="36" spans="1:26" x14ac:dyDescent="0.25">
      <c r="A36" s="234">
        <v>18</v>
      </c>
      <c r="B36" s="236" t="str">
        <f>Week1!T$1</f>
        <v>Karolyn B.</v>
      </c>
      <c r="C36" s="3" t="s">
        <v>2</v>
      </c>
      <c r="D36" s="20">
        <f>Week1!$T$34</f>
        <v>7</v>
      </c>
      <c r="E36" s="20">
        <f>Week2!$T$34</f>
        <v>4</v>
      </c>
      <c r="F36" s="20">
        <f>Week3!$T$34</f>
        <v>9</v>
      </c>
      <c r="G36" s="20">
        <f>Week4!$T$34</f>
        <v>5</v>
      </c>
      <c r="H36" s="20">
        <f>Week5!$T$34</f>
        <v>7</v>
      </c>
      <c r="I36" s="20">
        <f>Week6!$T$34</f>
        <v>5</v>
      </c>
      <c r="J36" s="20">
        <f>Week7!$T$34</f>
        <v>6</v>
      </c>
      <c r="K36" s="20">
        <f>Week8!$T$34</f>
        <v>0</v>
      </c>
      <c r="L36" s="20">
        <f>Week9!$T$34</f>
        <v>0</v>
      </c>
      <c r="M36" s="20">
        <f>Week10!$T$34</f>
        <v>0</v>
      </c>
      <c r="N36" s="20">
        <f>Week11!$T$34</f>
        <v>0</v>
      </c>
      <c r="O36" s="20">
        <f>Week12!$T$34</f>
        <v>0</v>
      </c>
      <c r="P36" s="20">
        <f>Week13!$T$34</f>
        <v>0</v>
      </c>
      <c r="Q36" s="20">
        <f>Week14!$T$34</f>
        <v>0</v>
      </c>
      <c r="R36" s="20">
        <f>Week15!$T$34</f>
        <v>0</v>
      </c>
      <c r="S36" s="20">
        <f>Week16!$T$34</f>
        <v>0</v>
      </c>
      <c r="T36" s="20">
        <f>Week17!$T$34</f>
        <v>0</v>
      </c>
      <c r="U36" s="20">
        <f>Week18!$T$34</f>
        <v>0</v>
      </c>
      <c r="V36" s="20">
        <f>Week19!$T$34</f>
        <v>0</v>
      </c>
      <c r="W36" s="20">
        <f>Week20!$T$34</f>
        <v>0</v>
      </c>
      <c r="X36" s="20">
        <f>Week21!$T$34</f>
        <v>0</v>
      </c>
      <c r="Y36" s="20">
        <f t="shared" si="1"/>
        <v>43</v>
      </c>
      <c r="Z36" s="238">
        <f>Y36/(Y36+Y37)</f>
        <v>0.42574257425742573</v>
      </c>
    </row>
    <row r="37" spans="1:26" x14ac:dyDescent="0.25">
      <c r="A37" s="235"/>
      <c r="B37" s="237"/>
      <c r="C37" s="3" t="s">
        <v>1</v>
      </c>
      <c r="D37" s="20">
        <f>Week1!$T$35</f>
        <v>9</v>
      </c>
      <c r="E37" s="20">
        <f>Week2!$T$35</f>
        <v>11</v>
      </c>
      <c r="F37" s="20">
        <f>Week3!$T$35</f>
        <v>6</v>
      </c>
      <c r="G37" s="20">
        <f>Week4!$T$35</f>
        <v>10</v>
      </c>
      <c r="H37" s="20">
        <f>Week5!$T$35</f>
        <v>7</v>
      </c>
      <c r="I37" s="20">
        <f>Week6!$T$35</f>
        <v>8</v>
      </c>
      <c r="J37" s="20">
        <f>Week7!$T$35</f>
        <v>7</v>
      </c>
      <c r="K37" s="20">
        <f>Week8!$T$35</f>
        <v>0</v>
      </c>
      <c r="L37" s="20">
        <f>Week9!$T$35</f>
        <v>0</v>
      </c>
      <c r="M37" s="20">
        <f>Week10!$T$35</f>
        <v>0</v>
      </c>
      <c r="N37" s="20">
        <f>Week11!$T$35</f>
        <v>0</v>
      </c>
      <c r="O37" s="20">
        <f>Week12!$T$35</f>
        <v>0</v>
      </c>
      <c r="P37" s="20">
        <f>Week13!$T$35</f>
        <v>0</v>
      </c>
      <c r="Q37" s="20">
        <f>Week14!$T$35</f>
        <v>0</v>
      </c>
      <c r="R37" s="20">
        <f>Week15!$T$35</f>
        <v>0</v>
      </c>
      <c r="S37" s="20">
        <f>Week16!$T$35</f>
        <v>0</v>
      </c>
      <c r="T37" s="20">
        <f>Week17!$T$35</f>
        <v>0</v>
      </c>
      <c r="U37" s="20">
        <f>Week18!$T$35</f>
        <v>0</v>
      </c>
      <c r="V37" s="20">
        <f>Week19!$T$35</f>
        <v>0</v>
      </c>
      <c r="W37" s="20">
        <f>Week20!$T$35</f>
        <v>0</v>
      </c>
      <c r="X37" s="20">
        <f>Week21!$T$35</f>
        <v>0</v>
      </c>
      <c r="Y37" s="20">
        <f t="shared" si="1"/>
        <v>58</v>
      </c>
      <c r="Z37" s="239"/>
    </row>
    <row r="38" spans="1:26" x14ac:dyDescent="0.25">
      <c r="A38" s="234">
        <v>19</v>
      </c>
      <c r="B38" s="236" t="str">
        <f>Week1!U$1</f>
        <v>McKenna, M</v>
      </c>
      <c r="C38" s="3" t="s">
        <v>2</v>
      </c>
      <c r="D38" s="20">
        <f>Week1!$U$34</f>
        <v>8</v>
      </c>
      <c r="E38" s="20">
        <f>Week2!$U$34</f>
        <v>7</v>
      </c>
      <c r="F38" s="20">
        <f>Week3!$U$34</f>
        <v>6</v>
      </c>
      <c r="G38" s="20">
        <f>Week4!$U$34</f>
        <v>5</v>
      </c>
      <c r="H38" s="20">
        <f>Week5!$U$34</f>
        <v>10</v>
      </c>
      <c r="I38" s="20">
        <f>Week6!$U$34</f>
        <v>7</v>
      </c>
      <c r="J38" s="20">
        <f>Week7!$U$34</f>
        <v>7</v>
      </c>
      <c r="K38" s="20">
        <f>Week8!$U$34</f>
        <v>0</v>
      </c>
      <c r="L38" s="20">
        <f>Week9!$U$34</f>
        <v>0</v>
      </c>
      <c r="M38" s="20">
        <f>Week10!$U$34</f>
        <v>0</v>
      </c>
      <c r="N38" s="20">
        <f>Week11!$U$34</f>
        <v>0</v>
      </c>
      <c r="O38" s="20">
        <f>Week12!$U$34</f>
        <v>0</v>
      </c>
      <c r="P38" s="20">
        <f>Week13!$U$34</f>
        <v>0</v>
      </c>
      <c r="Q38" s="20">
        <f>Week14!$U$34</f>
        <v>0</v>
      </c>
      <c r="R38" s="20">
        <f>Week15!$U$34</f>
        <v>0</v>
      </c>
      <c r="S38" s="20">
        <f>Week16!$U$34</f>
        <v>0</v>
      </c>
      <c r="T38" s="20">
        <f>Week17!$U$34</f>
        <v>0</v>
      </c>
      <c r="U38" s="20">
        <f>Week18!$U$34</f>
        <v>0</v>
      </c>
      <c r="V38" s="20">
        <f>Week19!$U$34</f>
        <v>0</v>
      </c>
      <c r="W38" s="20">
        <f>Week20!$U$34</f>
        <v>0</v>
      </c>
      <c r="X38" s="20">
        <f>Week21!$U$34</f>
        <v>0</v>
      </c>
      <c r="Y38" s="20">
        <f t="shared" si="1"/>
        <v>50</v>
      </c>
      <c r="Z38" s="238">
        <f>Y38/(Y38+Y39)</f>
        <v>0.49504950495049505</v>
      </c>
    </row>
    <row r="39" spans="1:26" x14ac:dyDescent="0.25">
      <c r="A39" s="235"/>
      <c r="B39" s="237"/>
      <c r="C39" s="3" t="s">
        <v>1</v>
      </c>
      <c r="D39" s="20">
        <f>Week1!$U$35</f>
        <v>8</v>
      </c>
      <c r="E39" s="20">
        <f>Week2!$U$35</f>
        <v>8</v>
      </c>
      <c r="F39" s="20">
        <f>Week3!$U$35</f>
        <v>9</v>
      </c>
      <c r="G39" s="20">
        <f>Week4!$U$35</f>
        <v>10</v>
      </c>
      <c r="H39" s="20">
        <f>Week5!$U$35</f>
        <v>4</v>
      </c>
      <c r="I39" s="20">
        <f>Week6!$U$35</f>
        <v>6</v>
      </c>
      <c r="J39" s="20">
        <f>Week7!$U$35</f>
        <v>6</v>
      </c>
      <c r="K39" s="20">
        <f>Week8!$U$35</f>
        <v>0</v>
      </c>
      <c r="L39" s="20">
        <f>Week9!$U$35</f>
        <v>0</v>
      </c>
      <c r="M39" s="20">
        <f>Week10!$U$35</f>
        <v>0</v>
      </c>
      <c r="N39" s="20">
        <f>Week11!$U$35</f>
        <v>0</v>
      </c>
      <c r="O39" s="20">
        <f>Week12!$U$35</f>
        <v>0</v>
      </c>
      <c r="P39" s="20">
        <f>Week13!$U$35</f>
        <v>0</v>
      </c>
      <c r="Q39" s="20">
        <f>Week14!$U$35</f>
        <v>0</v>
      </c>
      <c r="R39" s="20">
        <f>Week15!$U$35</f>
        <v>0</v>
      </c>
      <c r="S39" s="20">
        <f>Week16!$U$35</f>
        <v>0</v>
      </c>
      <c r="T39" s="20">
        <f>Week17!$U$35</f>
        <v>0</v>
      </c>
      <c r="U39" s="20">
        <f>Week18!$U$35</f>
        <v>0</v>
      </c>
      <c r="V39" s="20">
        <f>Week19!$U$35</f>
        <v>0</v>
      </c>
      <c r="W39" s="20">
        <f>Week20!$U$35</f>
        <v>0</v>
      </c>
      <c r="X39" s="20">
        <f>Week21!$U$35</f>
        <v>0</v>
      </c>
      <c r="Y39" s="20">
        <f t="shared" si="1"/>
        <v>51</v>
      </c>
      <c r="Z39" s="239"/>
    </row>
    <row r="40" spans="1:26" x14ac:dyDescent="0.25">
      <c r="A40" s="234">
        <v>20</v>
      </c>
      <c r="B40" s="236" t="str">
        <f>Week1!V$1</f>
        <v>McKenna, P</v>
      </c>
      <c r="C40" s="3" t="s">
        <v>2</v>
      </c>
      <c r="D40" s="20">
        <f>Week1!$V$34</f>
        <v>11</v>
      </c>
      <c r="E40" s="20">
        <f>Week2!$V$34</f>
        <v>6</v>
      </c>
      <c r="F40" s="20">
        <f>Week3!$V$34</f>
        <v>9</v>
      </c>
      <c r="G40" s="20">
        <f>Week4!$V$34</f>
        <v>7</v>
      </c>
      <c r="H40" s="20">
        <f>Week5!$V$34</f>
        <v>6</v>
      </c>
      <c r="I40" s="20">
        <f>Week6!$V$34</f>
        <v>10</v>
      </c>
      <c r="J40" s="20">
        <f>Week7!$V$34</f>
        <v>7</v>
      </c>
      <c r="K40" s="20">
        <f>Week8!$V$34</f>
        <v>0</v>
      </c>
      <c r="L40" s="20">
        <f>Week9!$V$34</f>
        <v>0</v>
      </c>
      <c r="M40" s="20">
        <f>Week10!$V$34</f>
        <v>0</v>
      </c>
      <c r="N40" s="20">
        <f>Week11!$V$34</f>
        <v>0</v>
      </c>
      <c r="O40" s="20">
        <f>Week12!$V$34</f>
        <v>0</v>
      </c>
      <c r="P40" s="20">
        <f>Week13!$V$34</f>
        <v>0</v>
      </c>
      <c r="Q40" s="20">
        <f>Week14!$V$34</f>
        <v>0</v>
      </c>
      <c r="R40" s="20">
        <f>Week15!$V$34</f>
        <v>0</v>
      </c>
      <c r="S40" s="20">
        <f>Week16!$V$34</f>
        <v>0</v>
      </c>
      <c r="T40" s="20">
        <f>Week17!$V$34</f>
        <v>0</v>
      </c>
      <c r="U40" s="20">
        <f>Week18!$V$34</f>
        <v>0</v>
      </c>
      <c r="V40" s="20">
        <f>Week19!$V$34</f>
        <v>0</v>
      </c>
      <c r="W40" s="20">
        <f>Week20!$V$34</f>
        <v>0</v>
      </c>
      <c r="X40" s="20">
        <f>Week21!$V$34</f>
        <v>0</v>
      </c>
      <c r="Y40" s="20">
        <f t="shared" si="1"/>
        <v>56</v>
      </c>
      <c r="Z40" s="238">
        <f>Y40/(Y40+Y41)</f>
        <v>0.5544554455445545</v>
      </c>
    </row>
    <row r="41" spans="1:26" x14ac:dyDescent="0.25">
      <c r="A41" s="235"/>
      <c r="B41" s="237"/>
      <c r="C41" s="3" t="s">
        <v>1</v>
      </c>
      <c r="D41" s="20">
        <f>Week1!$V$35</f>
        <v>5</v>
      </c>
      <c r="E41" s="20">
        <f>Week2!$V$35</f>
        <v>9</v>
      </c>
      <c r="F41" s="20">
        <f>Week3!$V$35</f>
        <v>6</v>
      </c>
      <c r="G41" s="20">
        <f>Week4!$V$35</f>
        <v>8</v>
      </c>
      <c r="H41" s="20">
        <f>Week5!$V$35</f>
        <v>8</v>
      </c>
      <c r="I41" s="20">
        <f>Week6!$V$35</f>
        <v>3</v>
      </c>
      <c r="J41" s="20">
        <f>Week7!$V$35</f>
        <v>6</v>
      </c>
      <c r="K41" s="20">
        <f>Week8!$V$35</f>
        <v>0</v>
      </c>
      <c r="L41" s="20">
        <f>Week9!$V$35</f>
        <v>0</v>
      </c>
      <c r="M41" s="20">
        <f>Week10!$V$35</f>
        <v>0</v>
      </c>
      <c r="N41" s="20">
        <f>Week11!$V$35</f>
        <v>0</v>
      </c>
      <c r="O41" s="20">
        <f>Week12!$V$35</f>
        <v>0</v>
      </c>
      <c r="P41" s="20">
        <f>Week13!$V$35</f>
        <v>0</v>
      </c>
      <c r="Q41" s="20">
        <f>Week14!$V$35</f>
        <v>0</v>
      </c>
      <c r="R41" s="20">
        <f>Week15!$V$35</f>
        <v>0</v>
      </c>
      <c r="S41" s="20">
        <f>Week16!$V$35</f>
        <v>0</v>
      </c>
      <c r="T41" s="20">
        <f>Week17!$V$35</f>
        <v>0</v>
      </c>
      <c r="U41" s="20">
        <f>Week18!$V$35</f>
        <v>0</v>
      </c>
      <c r="V41" s="20">
        <f>Week19!$V$35</f>
        <v>0</v>
      </c>
      <c r="W41" s="20">
        <f>Week20!$V$35</f>
        <v>0</v>
      </c>
      <c r="X41" s="20">
        <f>Week21!$V$35</f>
        <v>0</v>
      </c>
      <c r="Y41" s="20">
        <f t="shared" si="1"/>
        <v>45</v>
      </c>
      <c r="Z41" s="239"/>
    </row>
    <row r="42" spans="1:26" x14ac:dyDescent="0.25">
      <c r="A42" s="234">
        <v>21</v>
      </c>
      <c r="B42" s="236" t="str">
        <f>Week1!W$1</f>
        <v>Thompson, J</v>
      </c>
      <c r="C42" s="3" t="s">
        <v>2</v>
      </c>
      <c r="D42" s="20">
        <f>Week1!$W$34</f>
        <v>8</v>
      </c>
      <c r="E42" s="20">
        <f>Week2!$W$34</f>
        <v>8</v>
      </c>
      <c r="F42" s="20">
        <f>Week3!$W$34</f>
        <v>5</v>
      </c>
      <c r="G42" s="20">
        <f>Week4!$W$34</f>
        <v>9</v>
      </c>
      <c r="H42" s="20">
        <f>Week5!$W$34</f>
        <v>9</v>
      </c>
      <c r="I42" s="20">
        <f>Week6!$W$34</f>
        <v>5</v>
      </c>
      <c r="J42" s="20">
        <f>Week7!$W$34</f>
        <v>4</v>
      </c>
      <c r="K42" s="20">
        <f>Week8!$W$34</f>
        <v>0</v>
      </c>
      <c r="L42" s="20">
        <f>Week9!$W$34</f>
        <v>0</v>
      </c>
      <c r="M42" s="20">
        <f>Week10!$W$34</f>
        <v>0</v>
      </c>
      <c r="N42" s="20">
        <f>Week11!$W$34</f>
        <v>0</v>
      </c>
      <c r="O42" s="20">
        <f>Week12!$W$34</f>
        <v>0</v>
      </c>
      <c r="P42" s="20">
        <f>Week13!$W$34</f>
        <v>0</v>
      </c>
      <c r="Q42" s="20">
        <f>Week14!$W$34</f>
        <v>0</v>
      </c>
      <c r="R42" s="20">
        <f>Week15!$W$34</f>
        <v>0</v>
      </c>
      <c r="S42" s="20">
        <f>Week16!$W$34</f>
        <v>0</v>
      </c>
      <c r="T42" s="20">
        <f>Week17!$W$34</f>
        <v>0</v>
      </c>
      <c r="U42" s="20">
        <f>Week18!$W$34</f>
        <v>0</v>
      </c>
      <c r="V42" s="20">
        <f>Week19!$W$34</f>
        <v>0</v>
      </c>
      <c r="W42" s="20">
        <f>Week20!$W$34</f>
        <v>0</v>
      </c>
      <c r="X42" s="20">
        <f>Week21!$W$34</f>
        <v>0</v>
      </c>
      <c r="Y42" s="55">
        <f t="shared" si="1"/>
        <v>48</v>
      </c>
      <c r="Z42" s="238">
        <f>Y42/(Y42+Y43)</f>
        <v>0.47524752475247523</v>
      </c>
    </row>
    <row r="43" spans="1:26" x14ac:dyDescent="0.25">
      <c r="A43" s="235"/>
      <c r="B43" s="237"/>
      <c r="C43" s="3" t="s">
        <v>1</v>
      </c>
      <c r="D43" s="20">
        <f>Week1!$W$35</f>
        <v>8</v>
      </c>
      <c r="E43" s="20">
        <f>Week2!$W$35</f>
        <v>7</v>
      </c>
      <c r="F43" s="20">
        <f>Week3!$W$35</f>
        <v>10</v>
      </c>
      <c r="G43" s="20">
        <f>Week4!$W$35</f>
        <v>6</v>
      </c>
      <c r="H43" s="20">
        <f>Week5!$W$35</f>
        <v>5</v>
      </c>
      <c r="I43" s="20">
        <f>Week6!$W$35</f>
        <v>8</v>
      </c>
      <c r="J43" s="20">
        <f>Week7!$W$35</f>
        <v>9</v>
      </c>
      <c r="K43" s="20">
        <f>Week8!$W$35</f>
        <v>0</v>
      </c>
      <c r="L43" s="20">
        <f>Week9!$W$35</f>
        <v>0</v>
      </c>
      <c r="M43" s="20">
        <f>Week10!$W$35</f>
        <v>0</v>
      </c>
      <c r="N43" s="20">
        <f>Week11!$W$35</f>
        <v>0</v>
      </c>
      <c r="O43" s="20">
        <f>Week12!$W$35</f>
        <v>0</v>
      </c>
      <c r="P43" s="20">
        <f>Week13!$W$35</f>
        <v>0</v>
      </c>
      <c r="Q43" s="20">
        <f>Week14!$W$35</f>
        <v>0</v>
      </c>
      <c r="R43" s="20">
        <f>Week15!$W$35</f>
        <v>0</v>
      </c>
      <c r="S43" s="20">
        <f>Week16!$W$35</f>
        <v>0</v>
      </c>
      <c r="T43" s="20">
        <f>Week17!$W$35</f>
        <v>0</v>
      </c>
      <c r="U43" s="20">
        <f>Week18!$W$35</f>
        <v>0</v>
      </c>
      <c r="V43" s="20">
        <f>Week19!$W$35</f>
        <v>0</v>
      </c>
      <c r="W43" s="20">
        <f>Week20!$W$35</f>
        <v>0</v>
      </c>
      <c r="X43" s="20">
        <f>Week21!$W$35</f>
        <v>0</v>
      </c>
      <c r="Y43" s="55">
        <f t="shared" si="1"/>
        <v>53</v>
      </c>
      <c r="Z43" s="239"/>
    </row>
    <row r="44" spans="1:26" x14ac:dyDescent="0.25">
      <c r="A44" s="234">
        <v>22</v>
      </c>
      <c r="B44" s="236" t="str">
        <f>Week1!X$1</f>
        <v>Biggs, M</v>
      </c>
      <c r="C44" s="3" t="s">
        <v>2</v>
      </c>
      <c r="D44" s="20">
        <f>Week1!$X$34</f>
        <v>11</v>
      </c>
      <c r="E44" s="20">
        <f>Week2!$X$34</f>
        <v>10</v>
      </c>
      <c r="F44" s="20">
        <f>Week3!$X$34</f>
        <v>5</v>
      </c>
      <c r="G44" s="20">
        <f>Week4!$X$34</f>
        <v>6</v>
      </c>
      <c r="H44" s="20">
        <f>Week5!$X$34</f>
        <v>9</v>
      </c>
      <c r="I44" s="20">
        <f>Week6!$X$34</f>
        <v>6</v>
      </c>
      <c r="J44" s="20">
        <f>Week7!$X$34</f>
        <v>11</v>
      </c>
      <c r="K44" s="20">
        <f>Week8!$X$34</f>
        <v>0</v>
      </c>
      <c r="L44" s="20">
        <f>Week9!$X$34</f>
        <v>0</v>
      </c>
      <c r="M44" s="20">
        <f>Week10!$X$34</f>
        <v>0</v>
      </c>
      <c r="N44" s="20">
        <f>Week11!$X$34</f>
        <v>0</v>
      </c>
      <c r="O44" s="20">
        <f>Week12!$X$34</f>
        <v>0</v>
      </c>
      <c r="P44" s="20">
        <f>Week13!$X$34</f>
        <v>0</v>
      </c>
      <c r="Q44" s="20">
        <f>Week14!$X$34</f>
        <v>0</v>
      </c>
      <c r="R44" s="20">
        <f>Week15!$X$34</f>
        <v>0</v>
      </c>
      <c r="S44" s="20">
        <f>Week16!$X$34</f>
        <v>0</v>
      </c>
      <c r="T44" s="20">
        <f>Week17!$X$34</f>
        <v>0</v>
      </c>
      <c r="U44" s="20">
        <f>Week18!$X$34</f>
        <v>0</v>
      </c>
      <c r="V44" s="20">
        <f>Week19!$X$34</f>
        <v>0</v>
      </c>
      <c r="W44" s="20">
        <f>Week20!$X$34</f>
        <v>0</v>
      </c>
      <c r="X44" s="20">
        <f>Week21!$X$34</f>
        <v>0</v>
      </c>
      <c r="Y44" s="20">
        <f t="shared" si="1"/>
        <v>58</v>
      </c>
      <c r="Z44" s="238">
        <f>Y44/(Y44+Y45)</f>
        <v>0.57425742574257421</v>
      </c>
    </row>
    <row r="45" spans="1:26" x14ac:dyDescent="0.25">
      <c r="A45" s="235"/>
      <c r="B45" s="237"/>
      <c r="C45" s="3" t="s">
        <v>1</v>
      </c>
      <c r="D45" s="20">
        <f>Week1!$X$35</f>
        <v>5</v>
      </c>
      <c r="E45" s="20">
        <f>Week2!$X$35</f>
        <v>5</v>
      </c>
      <c r="F45" s="20">
        <f>Week3!$X$35</f>
        <v>10</v>
      </c>
      <c r="G45" s="20">
        <f>Week4!$X$35</f>
        <v>9</v>
      </c>
      <c r="H45" s="20">
        <f>Week5!$X$35</f>
        <v>5</v>
      </c>
      <c r="I45" s="20">
        <f>Week6!$X$35</f>
        <v>7</v>
      </c>
      <c r="J45" s="20">
        <f>Week7!$X$35</f>
        <v>2</v>
      </c>
      <c r="K45" s="20">
        <f>Week8!$X$35</f>
        <v>0</v>
      </c>
      <c r="L45" s="20">
        <f>Week9!$X$35</f>
        <v>0</v>
      </c>
      <c r="M45" s="20">
        <f>Week10!$X$35</f>
        <v>0</v>
      </c>
      <c r="N45" s="20">
        <f>Week11!$X$35</f>
        <v>0</v>
      </c>
      <c r="O45" s="20">
        <f>Week12!$X$35</f>
        <v>0</v>
      </c>
      <c r="P45" s="20">
        <f>Week13!$X$35</f>
        <v>0</v>
      </c>
      <c r="Q45" s="20">
        <f>Week14!$X$35</f>
        <v>0</v>
      </c>
      <c r="R45" s="20">
        <f>Week15!$X$35</f>
        <v>0</v>
      </c>
      <c r="S45" s="20">
        <f>Week16!$X$35</f>
        <v>0</v>
      </c>
      <c r="T45" s="20">
        <f>Week17!$X$35</f>
        <v>0</v>
      </c>
      <c r="U45" s="20">
        <f>Week18!$X$35</f>
        <v>0</v>
      </c>
      <c r="V45" s="20">
        <f>Week19!$X$35</f>
        <v>0</v>
      </c>
      <c r="W45" s="20">
        <f>Week20!$X$35</f>
        <v>0</v>
      </c>
      <c r="X45" s="20">
        <f>Week21!$X$35</f>
        <v>0</v>
      </c>
      <c r="Y45" s="20">
        <f t="shared" si="1"/>
        <v>43</v>
      </c>
      <c r="Z45" s="239"/>
    </row>
    <row r="46" spans="1:26" x14ac:dyDescent="0.25">
      <c r="A46" s="234">
        <v>23</v>
      </c>
      <c r="B46" s="236" t="str">
        <f>Week1!Y$1</f>
        <v>Nina I</v>
      </c>
      <c r="C46" s="3" t="s">
        <v>2</v>
      </c>
      <c r="D46" s="20">
        <f>Week1!$Y$34</f>
        <v>12</v>
      </c>
      <c r="E46" s="20">
        <f>Week2!$Y$34</f>
        <v>4</v>
      </c>
      <c r="F46" s="20">
        <f>Week3!$Y$34</f>
        <v>8</v>
      </c>
      <c r="G46" s="20">
        <f>Week4!$Y$34</f>
        <v>7</v>
      </c>
      <c r="H46" s="20">
        <f>Week5!$Y$34</f>
        <v>7</v>
      </c>
      <c r="I46" s="20">
        <f>Week6!$Y$34</f>
        <v>4</v>
      </c>
      <c r="J46" s="20">
        <f>Week7!$Y$34</f>
        <v>7</v>
      </c>
      <c r="K46" s="20">
        <f>Week8!$Y$34</f>
        <v>0</v>
      </c>
      <c r="L46" s="20">
        <f>Week9!$Y$34</f>
        <v>0</v>
      </c>
      <c r="M46" s="20">
        <f>Week10!$Y$34</f>
        <v>0</v>
      </c>
      <c r="N46" s="20">
        <f>Week11!$Y$34</f>
        <v>0</v>
      </c>
      <c r="O46" s="20">
        <f>Week12!$Y$34</f>
        <v>0</v>
      </c>
      <c r="P46" s="20">
        <f>Week13!$Y$34</f>
        <v>0</v>
      </c>
      <c r="Q46" s="20">
        <f>Week14!$Y$34</f>
        <v>0</v>
      </c>
      <c r="R46" s="20">
        <f>Week15!$Y$34</f>
        <v>0</v>
      </c>
      <c r="S46" s="20">
        <f>Week16!$Y$34</f>
        <v>0</v>
      </c>
      <c r="T46" s="20">
        <f>Week17!$Y$34</f>
        <v>0</v>
      </c>
      <c r="U46" s="20">
        <f>Week18!$Y$34</f>
        <v>0</v>
      </c>
      <c r="V46" s="20">
        <f>Week19!$Y$34</f>
        <v>0</v>
      </c>
      <c r="W46" s="20">
        <f>Week20!$Y$34</f>
        <v>0</v>
      </c>
      <c r="X46" s="20">
        <f>Week21!$Y$34</f>
        <v>0</v>
      </c>
      <c r="Y46" s="20">
        <f t="shared" si="1"/>
        <v>49</v>
      </c>
      <c r="Z46" s="238">
        <f>Y46/(Y46+Y47)</f>
        <v>0.48514851485148514</v>
      </c>
    </row>
    <row r="47" spans="1:26" x14ac:dyDescent="0.25">
      <c r="A47" s="235"/>
      <c r="B47" s="237"/>
      <c r="C47" s="3" t="s">
        <v>1</v>
      </c>
      <c r="D47" s="20">
        <f>Week1!$Y$35</f>
        <v>4</v>
      </c>
      <c r="E47" s="20">
        <f>Week2!$Y$35</f>
        <v>11</v>
      </c>
      <c r="F47" s="20">
        <f>Week3!$Y$35</f>
        <v>7</v>
      </c>
      <c r="G47" s="20">
        <f>Week4!$Y$35</f>
        <v>8</v>
      </c>
      <c r="H47" s="20">
        <f>Week5!$Y$35</f>
        <v>7</v>
      </c>
      <c r="I47" s="20">
        <f>Week6!$Y$35</f>
        <v>9</v>
      </c>
      <c r="J47" s="20">
        <f>Week7!$Y$35</f>
        <v>6</v>
      </c>
      <c r="K47" s="20">
        <f>Week8!$Y$35</f>
        <v>0</v>
      </c>
      <c r="L47" s="20">
        <f>Week9!$Y$35</f>
        <v>0</v>
      </c>
      <c r="M47" s="20">
        <f>Week10!$Y$35</f>
        <v>0</v>
      </c>
      <c r="N47" s="20">
        <f>Week11!$Y$35</f>
        <v>0</v>
      </c>
      <c r="O47" s="20">
        <f>Week12!$Y$35</f>
        <v>0</v>
      </c>
      <c r="P47" s="20">
        <f>Week13!$Y$35</f>
        <v>0</v>
      </c>
      <c r="Q47" s="20">
        <f>Week14!$Y$35</f>
        <v>0</v>
      </c>
      <c r="R47" s="20">
        <f>Week15!$Y$35</f>
        <v>0</v>
      </c>
      <c r="S47" s="20">
        <f>Week16!$Y$35</f>
        <v>0</v>
      </c>
      <c r="T47" s="20">
        <f>Week17!$Y$35</f>
        <v>0</v>
      </c>
      <c r="U47" s="20">
        <f>Week18!$Y$35</f>
        <v>0</v>
      </c>
      <c r="V47" s="20">
        <f>Week19!$Y$35</f>
        <v>0</v>
      </c>
      <c r="W47" s="20">
        <f>Week20!$Y$35</f>
        <v>0</v>
      </c>
      <c r="X47" s="20">
        <f>Week21!$Y$35</f>
        <v>0</v>
      </c>
      <c r="Y47" s="20">
        <f t="shared" si="1"/>
        <v>52</v>
      </c>
      <c r="Z47" s="239"/>
    </row>
    <row r="48" spans="1:26" x14ac:dyDescent="0.25">
      <c r="A48" s="234">
        <v>24</v>
      </c>
      <c r="B48" s="236" t="str">
        <f>Week1!Z$1</f>
        <v>Conticello, A</v>
      </c>
      <c r="C48" s="3" t="s">
        <v>2</v>
      </c>
      <c r="D48" s="20">
        <f>Week1!$Z$34</f>
        <v>10</v>
      </c>
      <c r="E48" s="20">
        <f>Week2!$Z$34</f>
        <v>7</v>
      </c>
      <c r="F48" s="20">
        <f>Week3!$Z$34</f>
        <v>7</v>
      </c>
      <c r="G48" s="20">
        <f>Week4!$Z$34</f>
        <v>6</v>
      </c>
      <c r="H48" s="20">
        <f>Week5!$Z$34</f>
        <v>7</v>
      </c>
      <c r="I48" s="20">
        <f>Week6!$Z$34</f>
        <v>8</v>
      </c>
      <c r="J48" s="20">
        <f>Week7!$Z$34</f>
        <v>6</v>
      </c>
      <c r="K48" s="20">
        <f>Week8!$Z$34</f>
        <v>0</v>
      </c>
      <c r="L48" s="20">
        <f>Week9!$Z$34</f>
        <v>0</v>
      </c>
      <c r="M48" s="20">
        <f>Week10!$Z$34</f>
        <v>0</v>
      </c>
      <c r="N48" s="20">
        <f>Week11!$Z$34</f>
        <v>0</v>
      </c>
      <c r="O48" s="20">
        <f>Week12!$Z$34</f>
        <v>0</v>
      </c>
      <c r="P48" s="20">
        <f>Week13!$Z$34</f>
        <v>0</v>
      </c>
      <c r="Q48" s="20">
        <f>Week14!$Z$34</f>
        <v>0</v>
      </c>
      <c r="R48" s="20">
        <f>Week15!$Z$34</f>
        <v>0</v>
      </c>
      <c r="S48" s="20">
        <f>Week16!$Z$34</f>
        <v>0</v>
      </c>
      <c r="T48" s="20">
        <f>Week17!$Z$34</f>
        <v>0</v>
      </c>
      <c r="U48" s="20">
        <f>Week18!$Z$34</f>
        <v>0</v>
      </c>
      <c r="V48" s="20">
        <f>Week19!$Z$34</f>
        <v>0</v>
      </c>
      <c r="W48" s="20">
        <f>Week20!$Z$34</f>
        <v>0</v>
      </c>
      <c r="X48" s="20">
        <f>Week21!$Z$34</f>
        <v>0</v>
      </c>
      <c r="Y48" s="20">
        <f t="shared" si="1"/>
        <v>51</v>
      </c>
      <c r="Z48" s="238">
        <f>Y48/(Y48+Y49)</f>
        <v>0.50495049504950495</v>
      </c>
    </row>
    <row r="49" spans="1:26" x14ac:dyDescent="0.25">
      <c r="A49" s="235"/>
      <c r="B49" s="237"/>
      <c r="C49" s="3" t="s">
        <v>1</v>
      </c>
      <c r="D49" s="20">
        <f>Week1!$Z$35</f>
        <v>6</v>
      </c>
      <c r="E49" s="20">
        <f>Week2!$Z$35</f>
        <v>8</v>
      </c>
      <c r="F49" s="20">
        <f>Week3!$Z$35</f>
        <v>8</v>
      </c>
      <c r="G49" s="20">
        <f>Week4!$Z$35</f>
        <v>9</v>
      </c>
      <c r="H49" s="20">
        <f>Week5!$Z$35</f>
        <v>7</v>
      </c>
      <c r="I49" s="20">
        <f>Week6!$Z$35</f>
        <v>5</v>
      </c>
      <c r="J49" s="20">
        <f>Week7!$Z$35</f>
        <v>7</v>
      </c>
      <c r="K49" s="20">
        <f>Week8!$Z$35</f>
        <v>0</v>
      </c>
      <c r="L49" s="20">
        <f>Week9!$Z$35</f>
        <v>0</v>
      </c>
      <c r="M49" s="20">
        <f>Week10!$Z$35</f>
        <v>0</v>
      </c>
      <c r="N49" s="20">
        <f>Week11!$Z$35</f>
        <v>0</v>
      </c>
      <c r="O49" s="20">
        <f>Week12!$Z$35</f>
        <v>0</v>
      </c>
      <c r="P49" s="20">
        <f>Week13!$Z$35</f>
        <v>0</v>
      </c>
      <c r="Q49" s="20">
        <f>Week14!$Z$35</f>
        <v>0</v>
      </c>
      <c r="R49" s="20">
        <f>Week15!$Z$35</f>
        <v>0</v>
      </c>
      <c r="S49" s="20">
        <f>Week16!$Z$35</f>
        <v>0</v>
      </c>
      <c r="T49" s="20">
        <f>Week17!$Z$35</f>
        <v>0</v>
      </c>
      <c r="U49" s="20">
        <f>Week18!$Z$35</f>
        <v>0</v>
      </c>
      <c r="V49" s="20">
        <f>Week19!$Z$35</f>
        <v>0</v>
      </c>
      <c r="W49" s="20">
        <f>Week20!$Z$35</f>
        <v>0</v>
      </c>
      <c r="X49" s="20">
        <f>Week21!$Z$35</f>
        <v>0</v>
      </c>
      <c r="Y49" s="20">
        <f t="shared" si="1"/>
        <v>50</v>
      </c>
      <c r="Z49" s="239"/>
    </row>
    <row r="50" spans="1:26" x14ac:dyDescent="0.25">
      <c r="A50" s="234">
        <v>25</v>
      </c>
      <c r="B50" s="236" t="str">
        <f>Week1!AA$1</f>
        <v>Matthews, D</v>
      </c>
      <c r="C50" s="3" t="s">
        <v>2</v>
      </c>
      <c r="D50" s="20">
        <f>Week1!$AA$34</f>
        <v>9</v>
      </c>
      <c r="E50" s="20">
        <f>Week2!$AA$34</f>
        <v>4</v>
      </c>
      <c r="F50" s="20">
        <f>Week3!$AA$34</f>
        <v>6</v>
      </c>
      <c r="G50" s="20">
        <f>Week4!$AA$34</f>
        <v>7</v>
      </c>
      <c r="H50" s="20">
        <f>Week5!$AA$34</f>
        <v>9</v>
      </c>
      <c r="I50" s="20">
        <f>Week6!$AA$34</f>
        <v>7</v>
      </c>
      <c r="J50" s="20">
        <f>Week7!$AA$34</f>
        <v>3</v>
      </c>
      <c r="K50" s="20">
        <f>Week8!$AA$34</f>
        <v>0</v>
      </c>
      <c r="L50" s="20">
        <f>Week9!$AA$34</f>
        <v>0</v>
      </c>
      <c r="M50" s="20">
        <f>Week10!$AA$34</f>
        <v>0</v>
      </c>
      <c r="N50" s="20">
        <f>Week11!$AA$34</f>
        <v>0</v>
      </c>
      <c r="O50" s="20">
        <f>Week12!$AA$34</f>
        <v>0</v>
      </c>
      <c r="P50" s="20">
        <f>Week13!$AA$34</f>
        <v>0</v>
      </c>
      <c r="Q50" s="20">
        <f>Week14!$AA$34</f>
        <v>0</v>
      </c>
      <c r="R50" s="20">
        <f>Week15!$AA$34</f>
        <v>0</v>
      </c>
      <c r="S50" s="20">
        <f>Week16!$AA$34</f>
        <v>0</v>
      </c>
      <c r="T50" s="20">
        <f>Week17!$AA$34</f>
        <v>0</v>
      </c>
      <c r="U50" s="20">
        <f>Week18!$AA$34</f>
        <v>0</v>
      </c>
      <c r="V50" s="20">
        <f>Week19!$AA$34</f>
        <v>0</v>
      </c>
      <c r="W50" s="20">
        <f>Week20!$AA$34</f>
        <v>0</v>
      </c>
      <c r="X50" s="20">
        <f>Week21!$AA$34</f>
        <v>0</v>
      </c>
      <c r="Y50" s="20">
        <f t="shared" si="1"/>
        <v>45</v>
      </c>
      <c r="Z50" s="238">
        <f>Y50/(Y50+Y51)</f>
        <v>0.44554455445544555</v>
      </c>
    </row>
    <row r="51" spans="1:26" x14ac:dyDescent="0.25">
      <c r="A51" s="235"/>
      <c r="B51" s="237"/>
      <c r="C51" s="3" t="s">
        <v>1</v>
      </c>
      <c r="D51" s="20">
        <f>Week1!$AA$35</f>
        <v>7</v>
      </c>
      <c r="E51" s="20">
        <f>Week2!$AA$35</f>
        <v>11</v>
      </c>
      <c r="F51" s="20">
        <f>Week3!$AA$35</f>
        <v>9</v>
      </c>
      <c r="G51" s="20">
        <f>Week4!$AA$35</f>
        <v>8</v>
      </c>
      <c r="H51" s="20">
        <f>Week5!$AA$35</f>
        <v>5</v>
      </c>
      <c r="I51" s="20">
        <f>Week6!$AA$35</f>
        <v>6</v>
      </c>
      <c r="J51" s="20">
        <f>Week7!$AA$35</f>
        <v>10</v>
      </c>
      <c r="K51" s="20">
        <f>Week8!$AA$35</f>
        <v>0</v>
      </c>
      <c r="L51" s="20">
        <f>Week9!$AA$35</f>
        <v>0</v>
      </c>
      <c r="M51" s="20">
        <f>Week10!$AA$35</f>
        <v>0</v>
      </c>
      <c r="N51" s="20">
        <f>Week11!$AA$35</f>
        <v>0</v>
      </c>
      <c r="O51" s="20">
        <f>Week12!$AA$35</f>
        <v>0</v>
      </c>
      <c r="P51" s="20">
        <f>Week13!$AA$35</f>
        <v>0</v>
      </c>
      <c r="Q51" s="20">
        <f>Week14!$AA$35</f>
        <v>0</v>
      </c>
      <c r="R51" s="20">
        <f>Week15!$AA$35</f>
        <v>0</v>
      </c>
      <c r="S51" s="20">
        <f>Week16!$AA$35</f>
        <v>0</v>
      </c>
      <c r="T51" s="20">
        <f>Week17!$AA$35</f>
        <v>0</v>
      </c>
      <c r="U51" s="20">
        <f>Week18!$AA$35</f>
        <v>0</v>
      </c>
      <c r="V51" s="20">
        <f>Week19!$AA$35</f>
        <v>0</v>
      </c>
      <c r="W51" s="20">
        <f>Week20!$AA$35</f>
        <v>0</v>
      </c>
      <c r="X51" s="20">
        <f>Week21!$AA$35</f>
        <v>0</v>
      </c>
      <c r="Y51" s="20">
        <f t="shared" si="1"/>
        <v>56</v>
      </c>
      <c r="Z51" s="239"/>
    </row>
    <row r="52" spans="1:26" x14ac:dyDescent="0.25">
      <c r="A52" s="234">
        <v>26</v>
      </c>
      <c r="B52" s="236" t="str">
        <f>Week1!AB$1</f>
        <v>McCormick, C</v>
      </c>
      <c r="C52" s="3" t="s">
        <v>2</v>
      </c>
      <c r="D52" s="20">
        <f>Week1!$AB$34</f>
        <v>8</v>
      </c>
      <c r="E52" s="20">
        <f>Week2!$AB$34</f>
        <v>9</v>
      </c>
      <c r="F52" s="20">
        <f>Week3!$AB$34</f>
        <v>8</v>
      </c>
      <c r="G52" s="20">
        <f>Week4!$AB$34</f>
        <v>3</v>
      </c>
      <c r="H52" s="20">
        <f>Week5!$AB$34</f>
        <v>5</v>
      </c>
      <c r="I52" s="20">
        <f>Week6!$AB$34</f>
        <v>7</v>
      </c>
      <c r="J52" s="20">
        <f>Week7!$AB$34</f>
        <v>5</v>
      </c>
      <c r="K52" s="20">
        <f>Week8!$AB$34</f>
        <v>0</v>
      </c>
      <c r="L52" s="20">
        <f>Week9!$AB$34</f>
        <v>0</v>
      </c>
      <c r="M52" s="20">
        <f>Week10!$AB$34</f>
        <v>0</v>
      </c>
      <c r="N52" s="20">
        <f>Week11!$AB$34</f>
        <v>0</v>
      </c>
      <c r="O52" s="20">
        <f>Week12!$AB$34</f>
        <v>0</v>
      </c>
      <c r="P52" s="20">
        <f>Week13!$AB$34</f>
        <v>0</v>
      </c>
      <c r="Q52" s="20">
        <f>Week14!$AB$34</f>
        <v>0</v>
      </c>
      <c r="R52" s="20">
        <f>Week15!$AB$34</f>
        <v>0</v>
      </c>
      <c r="S52" s="20">
        <f>Week16!$AB$34</f>
        <v>0</v>
      </c>
      <c r="T52" s="20">
        <f>Week17!$AB$34</f>
        <v>0</v>
      </c>
      <c r="U52" s="20">
        <f>Week18!$AB$34</f>
        <v>0</v>
      </c>
      <c r="V52" s="20">
        <f>Week19!$AB$34</f>
        <v>0</v>
      </c>
      <c r="W52" s="20">
        <f>Week20!$AB$34</f>
        <v>0</v>
      </c>
      <c r="X52" s="20">
        <f>Week21!$AB$34</f>
        <v>0</v>
      </c>
      <c r="Y52" s="20">
        <f t="shared" ref="Y52:Y69" si="2">SUM(D52:X52)</f>
        <v>45</v>
      </c>
      <c r="Z52" s="238">
        <f>Y52/(Y52+Y53)</f>
        <v>0.44554455445544555</v>
      </c>
    </row>
    <row r="53" spans="1:26" x14ac:dyDescent="0.25">
      <c r="A53" s="235"/>
      <c r="B53" s="237"/>
      <c r="C53" s="3" t="s">
        <v>1</v>
      </c>
      <c r="D53" s="20">
        <f>Week1!$AB$35</f>
        <v>8</v>
      </c>
      <c r="E53" s="20">
        <f>Week2!$AB$35</f>
        <v>6</v>
      </c>
      <c r="F53" s="20">
        <f>Week3!$AB$35</f>
        <v>7</v>
      </c>
      <c r="G53" s="20">
        <f>Week4!$AB$35</f>
        <v>12</v>
      </c>
      <c r="H53" s="20">
        <f>Week5!$AB$35</f>
        <v>9</v>
      </c>
      <c r="I53" s="20">
        <f>Week6!$AB$35</f>
        <v>6</v>
      </c>
      <c r="J53" s="20">
        <f>Week7!$AB$35</f>
        <v>8</v>
      </c>
      <c r="K53" s="20">
        <f>Week8!$AB$35</f>
        <v>0</v>
      </c>
      <c r="L53" s="20">
        <f>Week9!$AB$35</f>
        <v>0</v>
      </c>
      <c r="M53" s="20">
        <f>Week10!$AB$35</f>
        <v>0</v>
      </c>
      <c r="N53" s="20">
        <f>Week11!$AB$35</f>
        <v>0</v>
      </c>
      <c r="O53" s="20">
        <f>Week12!$AB$35</f>
        <v>0</v>
      </c>
      <c r="P53" s="20">
        <f>Week13!$AB$35</f>
        <v>0</v>
      </c>
      <c r="Q53" s="20">
        <f>Week14!$AB$35</f>
        <v>0</v>
      </c>
      <c r="R53" s="20">
        <f>Week15!$AB$35</f>
        <v>0</v>
      </c>
      <c r="S53" s="20">
        <f>Week16!$AB$35</f>
        <v>0</v>
      </c>
      <c r="T53" s="20">
        <f>Week17!$AB$35</f>
        <v>0</v>
      </c>
      <c r="U53" s="20">
        <f>Week18!$AB$35</f>
        <v>0</v>
      </c>
      <c r="V53" s="20">
        <f>Week19!$AB$35</f>
        <v>0</v>
      </c>
      <c r="W53" s="20">
        <f>Week20!$AB$35</f>
        <v>0</v>
      </c>
      <c r="X53" s="20">
        <f>Week21!$AB$35</f>
        <v>0</v>
      </c>
      <c r="Y53" s="20">
        <f t="shared" si="2"/>
        <v>56</v>
      </c>
      <c r="Z53" s="239"/>
    </row>
    <row r="54" spans="1:26" x14ac:dyDescent="0.25">
      <c r="A54" s="234">
        <v>27</v>
      </c>
      <c r="B54" s="236" t="str">
        <f>Week1!AC$1</f>
        <v>Buckmaster</v>
      </c>
      <c r="C54" s="3" t="s">
        <v>2</v>
      </c>
      <c r="D54" s="20">
        <f>Week1!$AC$34</f>
        <v>9</v>
      </c>
      <c r="E54" s="20">
        <f>Week2!$AC$34</f>
        <v>7</v>
      </c>
      <c r="F54" s="20">
        <f>Week3!$AC$34</f>
        <v>8</v>
      </c>
      <c r="G54" s="20">
        <f>Week4!$AC$34</f>
        <v>5</v>
      </c>
      <c r="H54" s="20">
        <f>Week5!$AC$34</f>
        <v>6</v>
      </c>
      <c r="I54" s="20">
        <f>Week6!$AC$34</f>
        <v>4</v>
      </c>
      <c r="J54" s="20">
        <f>Week7!$AC$34</f>
        <v>5</v>
      </c>
      <c r="K54" s="20">
        <f>Week8!$AC$34</f>
        <v>0</v>
      </c>
      <c r="L54" s="20">
        <f>Week9!$AC$34</f>
        <v>0</v>
      </c>
      <c r="M54" s="20">
        <f>Week10!$AC$34</f>
        <v>0</v>
      </c>
      <c r="N54" s="20">
        <f>Week11!$AC$34</f>
        <v>0</v>
      </c>
      <c r="O54" s="20">
        <f>Week12!$AC$34</f>
        <v>0</v>
      </c>
      <c r="P54" s="20">
        <f>Week13!$AC$34</f>
        <v>0</v>
      </c>
      <c r="Q54" s="20">
        <f>Week14!$AC$34</f>
        <v>0</v>
      </c>
      <c r="R54" s="20">
        <f>Week15!$AC$34</f>
        <v>0</v>
      </c>
      <c r="S54" s="20">
        <f>Week16!$AC$34</f>
        <v>0</v>
      </c>
      <c r="T54" s="20">
        <f>Week17!$AC$34</f>
        <v>0</v>
      </c>
      <c r="U54" s="20">
        <f>Week18!$AC$34</f>
        <v>0</v>
      </c>
      <c r="V54" s="20">
        <f>Week19!$AC$34</f>
        <v>0</v>
      </c>
      <c r="W54" s="20">
        <f>Week20!$AC$34</f>
        <v>0</v>
      </c>
      <c r="X54" s="20">
        <f>Week21!$AC$34</f>
        <v>0</v>
      </c>
      <c r="Y54" s="20">
        <f t="shared" si="2"/>
        <v>44</v>
      </c>
      <c r="Z54" s="238">
        <f>Y54/(Y54+Y55)</f>
        <v>0.43564356435643564</v>
      </c>
    </row>
    <row r="55" spans="1:26" x14ac:dyDescent="0.25">
      <c r="A55" s="235"/>
      <c r="B55" s="237"/>
      <c r="C55" s="3" t="s">
        <v>1</v>
      </c>
      <c r="D55" s="20">
        <f>Week1!$AC$35</f>
        <v>7</v>
      </c>
      <c r="E55" s="20">
        <f>Week2!$AC$35</f>
        <v>8</v>
      </c>
      <c r="F55" s="20">
        <f>Week3!$AC$35</f>
        <v>7</v>
      </c>
      <c r="G55" s="20">
        <f>Week4!$AC$35</f>
        <v>10</v>
      </c>
      <c r="H55" s="20">
        <f>Week5!$AC$35</f>
        <v>8</v>
      </c>
      <c r="I55" s="20">
        <f>Week6!$AC$35</f>
        <v>9</v>
      </c>
      <c r="J55" s="20">
        <f>Week7!$AC$35</f>
        <v>8</v>
      </c>
      <c r="K55" s="20">
        <f>Week8!$AC$35</f>
        <v>0</v>
      </c>
      <c r="L55" s="20">
        <f>Week9!$AC$35</f>
        <v>0</v>
      </c>
      <c r="M55" s="20">
        <f>Week10!$AC$35</f>
        <v>0</v>
      </c>
      <c r="N55" s="20">
        <f>Week11!$AC$35</f>
        <v>0</v>
      </c>
      <c r="O55" s="20">
        <f>Week12!$AC$35</f>
        <v>0</v>
      </c>
      <c r="P55" s="20">
        <f>Week13!$AC$35</f>
        <v>0</v>
      </c>
      <c r="Q55" s="20">
        <f>Week14!$AC$35</f>
        <v>0</v>
      </c>
      <c r="R55" s="20">
        <f>Week15!$AC$35</f>
        <v>0</v>
      </c>
      <c r="S55" s="20">
        <f>Week16!$AC$35</f>
        <v>0</v>
      </c>
      <c r="T55" s="20">
        <f>Week17!$AC$35</f>
        <v>0</v>
      </c>
      <c r="U55" s="20">
        <f>Week18!$AC$35</f>
        <v>0</v>
      </c>
      <c r="V55" s="20">
        <f>Week19!$AC$35</f>
        <v>0</v>
      </c>
      <c r="W55" s="20">
        <f>Week20!$AC$35</f>
        <v>0</v>
      </c>
      <c r="X55" s="20">
        <f>Week21!$AC$35</f>
        <v>0</v>
      </c>
      <c r="Y55" s="20">
        <f t="shared" si="2"/>
        <v>57</v>
      </c>
      <c r="Z55" s="239"/>
    </row>
    <row r="56" spans="1:26" x14ac:dyDescent="0.25">
      <c r="A56" s="234">
        <v>28</v>
      </c>
      <c r="B56" s="236" t="str">
        <f>Week1!AD$1</f>
        <v>Reynolds, J</v>
      </c>
      <c r="C56" s="3" t="s">
        <v>2</v>
      </c>
      <c r="D56" s="20">
        <f>Week1!$AD$34</f>
        <v>11</v>
      </c>
      <c r="E56" s="20">
        <f>Week2!$AD$34</f>
        <v>7</v>
      </c>
      <c r="F56" s="20">
        <f>Week3!$AD$34</f>
        <v>9</v>
      </c>
      <c r="G56" s="20">
        <f>Week4!$AD$34</f>
        <v>8</v>
      </c>
      <c r="H56" s="20">
        <f>Week5!$AD$34</f>
        <v>6</v>
      </c>
      <c r="I56" s="20">
        <f>Week6!$AD$34</f>
        <v>7</v>
      </c>
      <c r="J56" s="20">
        <f>Week7!$AD$34</f>
        <v>8</v>
      </c>
      <c r="K56" s="20">
        <f>Week8!$AD$34</f>
        <v>0</v>
      </c>
      <c r="L56" s="20">
        <f>Week9!$AD$34</f>
        <v>0</v>
      </c>
      <c r="M56" s="20">
        <f>Week10!$AD$34</f>
        <v>0</v>
      </c>
      <c r="N56" s="20">
        <f>Week11!$AD$34</f>
        <v>0</v>
      </c>
      <c r="O56" s="20">
        <f>Week12!$AD$34</f>
        <v>0</v>
      </c>
      <c r="P56" s="20">
        <f>Week13!$AD$34</f>
        <v>0</v>
      </c>
      <c r="Q56" s="20">
        <f>Week14!$AD$34</f>
        <v>0</v>
      </c>
      <c r="R56" s="20">
        <f>Week15!$AD$34</f>
        <v>0</v>
      </c>
      <c r="S56" s="20">
        <f>Week16!$AD$34</f>
        <v>0</v>
      </c>
      <c r="T56" s="20">
        <f>Week17!$AD$34</f>
        <v>0</v>
      </c>
      <c r="U56" s="20">
        <f>Week18!$AD$34</f>
        <v>0</v>
      </c>
      <c r="V56" s="20">
        <f>Week19!$AD$34</f>
        <v>0</v>
      </c>
      <c r="W56" s="20">
        <f>Week20!$AD$34</f>
        <v>0</v>
      </c>
      <c r="X56" s="20">
        <f>Week21!$AD$34</f>
        <v>0</v>
      </c>
      <c r="Y56" s="20">
        <f t="shared" si="2"/>
        <v>56</v>
      </c>
      <c r="Z56" s="238">
        <f>Y56/(Y56+Y57)</f>
        <v>0.5544554455445545</v>
      </c>
    </row>
    <row r="57" spans="1:26" x14ac:dyDescent="0.25">
      <c r="A57" s="235"/>
      <c r="B57" s="237"/>
      <c r="C57" s="3" t="s">
        <v>1</v>
      </c>
      <c r="D57" s="20">
        <f>Week1!$AD$35</f>
        <v>5</v>
      </c>
      <c r="E57" s="20">
        <f>Week2!$AD$35</f>
        <v>8</v>
      </c>
      <c r="F57" s="20">
        <f>Week3!$AD$35</f>
        <v>6</v>
      </c>
      <c r="G57" s="20">
        <f>Week4!$AD$35</f>
        <v>7</v>
      </c>
      <c r="H57" s="20">
        <f>Week5!$AD$35</f>
        <v>8</v>
      </c>
      <c r="I57" s="20">
        <f>Week6!$AD$35</f>
        <v>6</v>
      </c>
      <c r="J57" s="20">
        <f>Week7!$AD$35</f>
        <v>5</v>
      </c>
      <c r="K57" s="20">
        <f>Week8!$AD$35</f>
        <v>0</v>
      </c>
      <c r="L57" s="20">
        <f>Week9!$AD$35</f>
        <v>0</v>
      </c>
      <c r="M57" s="20">
        <f>Week10!$AD$35</f>
        <v>0</v>
      </c>
      <c r="N57" s="20">
        <f>Week11!$AD$35</f>
        <v>0</v>
      </c>
      <c r="O57" s="20">
        <f>Week12!$AD$35</f>
        <v>0</v>
      </c>
      <c r="P57" s="20">
        <f>Week13!$AD$35</f>
        <v>0</v>
      </c>
      <c r="Q57" s="20">
        <f>Week14!$AD$35</f>
        <v>0</v>
      </c>
      <c r="R57" s="20">
        <f>Week15!$AD$35</f>
        <v>0</v>
      </c>
      <c r="S57" s="20">
        <f>Week16!$AD$35</f>
        <v>0</v>
      </c>
      <c r="T57" s="20">
        <f>Week17!$AD$35</f>
        <v>0</v>
      </c>
      <c r="U57" s="20">
        <f>Week18!$AD$35</f>
        <v>0</v>
      </c>
      <c r="V57" s="20">
        <f>Week19!$AD$35</f>
        <v>0</v>
      </c>
      <c r="W57" s="20">
        <f>Week20!$AD$35</f>
        <v>0</v>
      </c>
      <c r="X57" s="20">
        <f>Week21!$AD$35</f>
        <v>0</v>
      </c>
      <c r="Y57" s="20">
        <f t="shared" si="2"/>
        <v>45</v>
      </c>
      <c r="Z57" s="239"/>
    </row>
    <row r="58" spans="1:26" x14ac:dyDescent="0.25">
      <c r="A58" s="234">
        <v>29</v>
      </c>
      <c r="B58" s="236" t="str">
        <f>Week1!AE$1</f>
        <v>Scrap</v>
      </c>
      <c r="C58" s="3" t="s">
        <v>2</v>
      </c>
      <c r="D58" s="20">
        <f>Week1!$AE$34</f>
        <v>8</v>
      </c>
      <c r="E58" s="20">
        <f>Week2!$AE$34</f>
        <v>7</v>
      </c>
      <c r="F58" s="20">
        <f>Week3!$AE$34</f>
        <v>7</v>
      </c>
      <c r="G58" s="20">
        <f>Week4!$AE$34</f>
        <v>3</v>
      </c>
      <c r="H58" s="20">
        <f>Week5!$AE$34</f>
        <v>7</v>
      </c>
      <c r="I58" s="20">
        <f>Week6!$AE$34</f>
        <v>6</v>
      </c>
      <c r="J58" s="20">
        <f>Week7!$AE$34</f>
        <v>4</v>
      </c>
      <c r="K58" s="20">
        <f>Week8!$AE$34</f>
        <v>0</v>
      </c>
      <c r="L58" s="20">
        <f>Week9!$AE$34</f>
        <v>0</v>
      </c>
      <c r="M58" s="20">
        <f>Week10!$AE$34</f>
        <v>0</v>
      </c>
      <c r="N58" s="20">
        <f>Week11!$AE$34</f>
        <v>0</v>
      </c>
      <c r="O58" s="20">
        <f>Week12!$AE$34</f>
        <v>0</v>
      </c>
      <c r="P58" s="20">
        <f>Week13!$AE$34</f>
        <v>0</v>
      </c>
      <c r="Q58" s="20">
        <f>Week14!$AE$34</f>
        <v>0</v>
      </c>
      <c r="R58" s="20">
        <f>Week15!$AE$34</f>
        <v>0</v>
      </c>
      <c r="S58" s="20">
        <f>Week16!$AE$34</f>
        <v>0</v>
      </c>
      <c r="T58" s="20">
        <f>Week17!$AE$34</f>
        <v>0</v>
      </c>
      <c r="U58" s="20">
        <f>Week18!$AE$34</f>
        <v>0</v>
      </c>
      <c r="V58" s="20">
        <f>Week19!$AE$34</f>
        <v>0</v>
      </c>
      <c r="W58" s="20">
        <f>Week20!$AE$34</f>
        <v>0</v>
      </c>
      <c r="X58" s="20">
        <f>Week21!$AE$34</f>
        <v>0</v>
      </c>
      <c r="Y58" s="20">
        <f t="shared" si="2"/>
        <v>42</v>
      </c>
      <c r="Z58" s="238">
        <f>Y58/(Y58+Y59)</f>
        <v>0.41584158415841582</v>
      </c>
    </row>
    <row r="59" spans="1:26" x14ac:dyDescent="0.25">
      <c r="A59" s="235"/>
      <c r="B59" s="237"/>
      <c r="C59" s="3" t="s">
        <v>1</v>
      </c>
      <c r="D59" s="20">
        <f>Week1!$AE$35</f>
        <v>8</v>
      </c>
      <c r="E59" s="20">
        <f>Week2!$AE$35</f>
        <v>8</v>
      </c>
      <c r="F59" s="20">
        <f>Week3!$AE$35</f>
        <v>8</v>
      </c>
      <c r="G59" s="20">
        <f>Week4!$AE$35</f>
        <v>12</v>
      </c>
      <c r="H59" s="20">
        <f>Week5!$AE$35</f>
        <v>7</v>
      </c>
      <c r="I59" s="20">
        <f>Week6!$AE$35</f>
        <v>7</v>
      </c>
      <c r="J59" s="20">
        <f>Week7!$AE$35</f>
        <v>9</v>
      </c>
      <c r="K59" s="20">
        <f>Week8!$AE$35</f>
        <v>0</v>
      </c>
      <c r="L59" s="20">
        <f>Week9!$AE$35</f>
        <v>0</v>
      </c>
      <c r="M59" s="20">
        <f>Week10!$AE$35</f>
        <v>0</v>
      </c>
      <c r="N59" s="20">
        <f>Week11!$AE$35</f>
        <v>0</v>
      </c>
      <c r="O59" s="20">
        <f>Week12!$AE$35</f>
        <v>0</v>
      </c>
      <c r="P59" s="20">
        <f>Week13!$AE$35</f>
        <v>0</v>
      </c>
      <c r="Q59" s="20">
        <f>Week14!$AE$35</f>
        <v>0</v>
      </c>
      <c r="R59" s="20">
        <f>Week15!$AE$35</f>
        <v>0</v>
      </c>
      <c r="S59" s="20">
        <f>Week16!$AE$35</f>
        <v>0</v>
      </c>
      <c r="T59" s="20">
        <f>Week17!$AE$35</f>
        <v>0</v>
      </c>
      <c r="U59" s="20">
        <f>Week18!$AE$35</f>
        <v>0</v>
      </c>
      <c r="V59" s="20">
        <f>Week19!$AE$35</f>
        <v>0</v>
      </c>
      <c r="W59" s="20">
        <f>Week20!$AE$35</f>
        <v>0</v>
      </c>
      <c r="X59" s="20">
        <f>Week21!$AE$35</f>
        <v>0</v>
      </c>
      <c r="Y59" s="20">
        <f t="shared" si="2"/>
        <v>59</v>
      </c>
      <c r="Z59" s="239"/>
    </row>
    <row r="60" spans="1:26" x14ac:dyDescent="0.25">
      <c r="A60" s="234">
        <v>30</v>
      </c>
      <c r="B60" s="236" t="str">
        <f>Week1!AF$1</f>
        <v>McGinnins, S</v>
      </c>
      <c r="C60" s="3" t="s">
        <v>2</v>
      </c>
      <c r="D60" s="20">
        <f>Week1!$AF$34</f>
        <v>10</v>
      </c>
      <c r="E60" s="20">
        <f>Week2!$AF$34</f>
        <v>8</v>
      </c>
      <c r="F60" s="20">
        <f>Week3!$AF$34</f>
        <v>5</v>
      </c>
      <c r="G60" s="20">
        <f>Week4!$AF$34</f>
        <v>6</v>
      </c>
      <c r="H60" s="20">
        <f>Week5!$AF$34</f>
        <v>7</v>
      </c>
      <c r="I60" s="20">
        <f>Week6!$AF$34</f>
        <v>4</v>
      </c>
      <c r="J60" s="20">
        <f>Week7!$AF$34</f>
        <v>6</v>
      </c>
      <c r="K60" s="20">
        <f>Week8!$AF$34</f>
        <v>0</v>
      </c>
      <c r="L60" s="20">
        <f>Week9!$AF$34</f>
        <v>0</v>
      </c>
      <c r="M60" s="20">
        <f>Week10!$AF$34</f>
        <v>0</v>
      </c>
      <c r="N60" s="20">
        <f>Week11!$AF$34</f>
        <v>0</v>
      </c>
      <c r="O60" s="20">
        <f>Week12!$AF$34</f>
        <v>0</v>
      </c>
      <c r="P60" s="20">
        <f>Week13!$AF$34</f>
        <v>0</v>
      </c>
      <c r="Q60" s="20">
        <f>Week14!$AF$34</f>
        <v>0</v>
      </c>
      <c r="R60" s="20">
        <f>Week15!$AF$34</f>
        <v>0</v>
      </c>
      <c r="S60" s="20">
        <f>Week16!$AF$34</f>
        <v>0</v>
      </c>
      <c r="T60" s="20">
        <f>Week17!$AF$34</f>
        <v>0</v>
      </c>
      <c r="U60" s="20">
        <f>Week18!$AF$34</f>
        <v>0</v>
      </c>
      <c r="V60" s="20">
        <f>Week19!$AF$34</f>
        <v>0</v>
      </c>
      <c r="W60" s="20">
        <f>Week20!$AF$34</f>
        <v>0</v>
      </c>
      <c r="X60" s="20">
        <f>Week21!$AF$34</f>
        <v>0</v>
      </c>
      <c r="Y60" s="20">
        <f t="shared" si="2"/>
        <v>46</v>
      </c>
      <c r="Z60" s="238">
        <f>Y60/(Y60+Y61)</f>
        <v>0.45544554455445546</v>
      </c>
    </row>
    <row r="61" spans="1:26" x14ac:dyDescent="0.25">
      <c r="A61" s="235"/>
      <c r="B61" s="237"/>
      <c r="C61" s="3" t="s">
        <v>1</v>
      </c>
      <c r="D61" s="20">
        <f>Week1!$AF$35</f>
        <v>6</v>
      </c>
      <c r="E61" s="20">
        <f>Week2!$AF$35</f>
        <v>7</v>
      </c>
      <c r="F61" s="20">
        <f>Week3!$AF$35</f>
        <v>10</v>
      </c>
      <c r="G61" s="20">
        <f>Week4!$AF$35</f>
        <v>9</v>
      </c>
      <c r="H61" s="20">
        <f>Week5!$AF$35</f>
        <v>7</v>
      </c>
      <c r="I61" s="20">
        <f>Week6!$AF$35</f>
        <v>9</v>
      </c>
      <c r="J61" s="20">
        <f>Week7!$AF$35</f>
        <v>7</v>
      </c>
      <c r="K61" s="20">
        <f>Week8!$AF$35</f>
        <v>0</v>
      </c>
      <c r="L61" s="20">
        <f>Week9!$AF$35</f>
        <v>0</v>
      </c>
      <c r="M61" s="20">
        <f>Week10!$AF$35</f>
        <v>0</v>
      </c>
      <c r="N61" s="20">
        <f>Week11!$AF$35</f>
        <v>0</v>
      </c>
      <c r="O61" s="20">
        <f>Week12!$AF$35</f>
        <v>0</v>
      </c>
      <c r="P61" s="20">
        <f>Week13!$AF$35</f>
        <v>0</v>
      </c>
      <c r="Q61" s="20">
        <f>Week14!$AF$35</f>
        <v>0</v>
      </c>
      <c r="R61" s="20">
        <f>Week15!$AF$35</f>
        <v>0</v>
      </c>
      <c r="S61" s="20">
        <f>Week16!$AF$35</f>
        <v>0</v>
      </c>
      <c r="T61" s="20">
        <f>Week17!$AF$35</f>
        <v>0</v>
      </c>
      <c r="U61" s="20">
        <f>Week18!$AF$35</f>
        <v>0</v>
      </c>
      <c r="V61" s="20">
        <f>Week19!$AF$35</f>
        <v>0</v>
      </c>
      <c r="W61" s="20">
        <f>Week20!$AF$35</f>
        <v>0</v>
      </c>
      <c r="X61" s="20">
        <f>Week21!$AF$35</f>
        <v>0</v>
      </c>
      <c r="Y61" s="20">
        <f t="shared" si="2"/>
        <v>55</v>
      </c>
      <c r="Z61" s="239"/>
    </row>
    <row r="62" spans="1:26" x14ac:dyDescent="0.25">
      <c r="A62" s="234">
        <v>31</v>
      </c>
      <c r="B62" s="236" t="str">
        <f>Week1!AG$1</f>
        <v>Patti B</v>
      </c>
      <c r="C62" s="3" t="s">
        <v>2</v>
      </c>
      <c r="D62" s="20">
        <f>Week1!$AG$34</f>
        <v>8</v>
      </c>
      <c r="E62" s="20">
        <f>Week2!$AG$34</f>
        <v>7</v>
      </c>
      <c r="F62" s="20">
        <f>Week3!$AG$34</f>
        <v>6</v>
      </c>
      <c r="G62" s="20">
        <f>Week4!$AG$34</f>
        <v>4</v>
      </c>
      <c r="H62" s="20">
        <f>Week5!$AG$34</f>
        <v>7</v>
      </c>
      <c r="I62" s="20">
        <f>Week6!$AG$34</f>
        <v>5</v>
      </c>
      <c r="J62" s="20">
        <f>Week7!$AG$34</f>
        <v>5</v>
      </c>
      <c r="K62" s="20">
        <f>Week8!$AG$34</f>
        <v>0</v>
      </c>
      <c r="L62" s="20">
        <f>Week9!$AG$34</f>
        <v>0</v>
      </c>
      <c r="M62" s="20">
        <f>Week10!$AG$34</f>
        <v>0</v>
      </c>
      <c r="N62" s="20">
        <f>Week11!$AG$34</f>
        <v>0</v>
      </c>
      <c r="O62" s="20">
        <f>Week12!$AG$34</f>
        <v>0</v>
      </c>
      <c r="P62" s="20">
        <f>Week13!$AG$34</f>
        <v>0</v>
      </c>
      <c r="Q62" s="20">
        <f>Week14!$AG$34</f>
        <v>0</v>
      </c>
      <c r="R62" s="20">
        <f>Week15!$AG$34</f>
        <v>0</v>
      </c>
      <c r="S62" s="20">
        <f>Week16!$AG$34</f>
        <v>0</v>
      </c>
      <c r="T62" s="20">
        <f>Week17!$AG$34</f>
        <v>0</v>
      </c>
      <c r="U62" s="20">
        <f>Week18!$AG$34</f>
        <v>0</v>
      </c>
      <c r="V62" s="20">
        <f>Week19!$AG$34</f>
        <v>0</v>
      </c>
      <c r="W62" s="20">
        <f>Week20!$AG$34</f>
        <v>0</v>
      </c>
      <c r="X62" s="20">
        <f>Week21!$AG$34</f>
        <v>0</v>
      </c>
      <c r="Y62" s="20">
        <f t="shared" si="2"/>
        <v>42</v>
      </c>
      <c r="Z62" s="238">
        <f>Y62/(Y62+Y63)</f>
        <v>0.41584158415841582</v>
      </c>
    </row>
    <row r="63" spans="1:26" x14ac:dyDescent="0.25">
      <c r="A63" s="235"/>
      <c r="B63" s="237"/>
      <c r="C63" s="3" t="s">
        <v>1</v>
      </c>
      <c r="D63" s="20">
        <f>Week1!$AG$35</f>
        <v>8</v>
      </c>
      <c r="E63" s="20">
        <f>Week2!$AG$35</f>
        <v>8</v>
      </c>
      <c r="F63" s="20">
        <f>Week3!$AG$35</f>
        <v>9</v>
      </c>
      <c r="G63" s="20">
        <f>Week4!$AG$35</f>
        <v>11</v>
      </c>
      <c r="H63" s="20">
        <f>Week5!$AG$35</f>
        <v>7</v>
      </c>
      <c r="I63" s="20">
        <f>Week6!$AG$35</f>
        <v>8</v>
      </c>
      <c r="J63" s="20">
        <f>Week7!$AG$35</f>
        <v>8</v>
      </c>
      <c r="K63" s="20">
        <f>Week8!$AG$35</f>
        <v>0</v>
      </c>
      <c r="L63" s="20">
        <f>Week9!$AG$35</f>
        <v>0</v>
      </c>
      <c r="M63" s="20">
        <f>Week10!$AG$35</f>
        <v>0</v>
      </c>
      <c r="N63" s="20">
        <f>Week11!$AG$35</f>
        <v>0</v>
      </c>
      <c r="O63" s="20">
        <f>Week12!$AG$35</f>
        <v>0</v>
      </c>
      <c r="P63" s="20">
        <f>Week13!$AG$35</f>
        <v>0</v>
      </c>
      <c r="Q63" s="20">
        <f>Week14!$AG$35</f>
        <v>0</v>
      </c>
      <c r="R63" s="20">
        <f>Week15!$AG$35</f>
        <v>0</v>
      </c>
      <c r="S63" s="20">
        <f>Week16!$AG$35</f>
        <v>0</v>
      </c>
      <c r="T63" s="20">
        <f>Week17!$AG$35</f>
        <v>0</v>
      </c>
      <c r="U63" s="20">
        <f>Week18!$AG$35</f>
        <v>0</v>
      </c>
      <c r="V63" s="20">
        <f>Week19!$AG$35</f>
        <v>0</v>
      </c>
      <c r="W63" s="20">
        <f>Week20!$AG$35</f>
        <v>0</v>
      </c>
      <c r="X63" s="20">
        <f>Week21!$AG$35</f>
        <v>0</v>
      </c>
      <c r="Y63" s="20">
        <f t="shared" si="2"/>
        <v>59</v>
      </c>
      <c r="Z63" s="239"/>
    </row>
    <row r="64" spans="1:26" x14ac:dyDescent="0.25">
      <c r="A64" s="234">
        <v>32</v>
      </c>
      <c r="B64" s="236" t="str">
        <f>Week1!AH$1</f>
        <v>McDevitt, J</v>
      </c>
      <c r="C64" s="3" t="s">
        <v>2</v>
      </c>
      <c r="D64" s="20">
        <f>Week1!$AH$34</f>
        <v>6</v>
      </c>
      <c r="E64" s="20">
        <f>Week2!$AH$34</f>
        <v>4</v>
      </c>
      <c r="F64" s="20">
        <f>Week3!$AH$34</f>
        <v>7</v>
      </c>
      <c r="G64" s="20">
        <f>Week4!$AH$34</f>
        <v>8</v>
      </c>
      <c r="H64" s="20">
        <f>Week5!$AH$34</f>
        <v>9</v>
      </c>
      <c r="I64" s="20">
        <f>Week6!$AH$34</f>
        <v>4</v>
      </c>
      <c r="J64" s="20">
        <f>Week7!$AH$34</f>
        <v>4</v>
      </c>
      <c r="K64" s="20">
        <f>Week8!$AH$34</f>
        <v>0</v>
      </c>
      <c r="L64" s="20">
        <f>Week9!$AH$34</f>
        <v>0</v>
      </c>
      <c r="M64" s="20">
        <f>Week10!$AH$34</f>
        <v>0</v>
      </c>
      <c r="N64" s="20">
        <f>Week11!$AH$34</f>
        <v>0</v>
      </c>
      <c r="O64" s="20">
        <f>Week12!$AH$34</f>
        <v>0</v>
      </c>
      <c r="P64" s="20">
        <f>Week13!$AH$34</f>
        <v>0</v>
      </c>
      <c r="Q64" s="20">
        <f>Week14!$AH$34</f>
        <v>0</v>
      </c>
      <c r="R64" s="20">
        <f>Week15!$AH$34</f>
        <v>0</v>
      </c>
      <c r="S64" s="20">
        <f>Week16!$AH$34</f>
        <v>0</v>
      </c>
      <c r="T64" s="20">
        <f>Week17!$AH$34</f>
        <v>0</v>
      </c>
      <c r="U64" s="20">
        <f>Week18!$AH$34</f>
        <v>0</v>
      </c>
      <c r="V64" s="20">
        <f>Week19!$AH$34</f>
        <v>0</v>
      </c>
      <c r="W64" s="20">
        <f>Week20!$AH$34</f>
        <v>0</v>
      </c>
      <c r="X64" s="20">
        <f>Week21!$AH$34</f>
        <v>0</v>
      </c>
      <c r="Y64" s="20">
        <f t="shared" si="2"/>
        <v>42</v>
      </c>
      <c r="Z64" s="238">
        <f>Y64/(Y64+Y65)</f>
        <v>0.41584158415841582</v>
      </c>
    </row>
    <row r="65" spans="1:26" x14ac:dyDescent="0.25">
      <c r="A65" s="235"/>
      <c r="B65" s="237"/>
      <c r="C65" s="3" t="s">
        <v>1</v>
      </c>
      <c r="D65" s="20">
        <f>Week1!$AH$35</f>
        <v>10</v>
      </c>
      <c r="E65" s="20">
        <f>Week2!$AH$35</f>
        <v>11</v>
      </c>
      <c r="F65" s="20">
        <f>Week3!$AH$35</f>
        <v>8</v>
      </c>
      <c r="G65" s="20">
        <f>Week4!$AH$35</f>
        <v>7</v>
      </c>
      <c r="H65" s="20">
        <f>Week5!$AH$35</f>
        <v>5</v>
      </c>
      <c r="I65" s="20">
        <f>Week6!$AH$35</f>
        <v>9</v>
      </c>
      <c r="J65" s="20">
        <f>Week7!$AH$35</f>
        <v>9</v>
      </c>
      <c r="K65" s="20">
        <f>Week8!$AH$35</f>
        <v>0</v>
      </c>
      <c r="L65" s="20">
        <f>Week9!$AH$35</f>
        <v>0</v>
      </c>
      <c r="M65" s="20">
        <f>Week10!$AH$35</f>
        <v>0</v>
      </c>
      <c r="N65" s="20">
        <f>Week11!$AH$35</f>
        <v>0</v>
      </c>
      <c r="O65" s="20">
        <f>Week12!$AH$35</f>
        <v>0</v>
      </c>
      <c r="P65" s="20">
        <f>Week13!$AH$35</f>
        <v>0</v>
      </c>
      <c r="Q65" s="20">
        <f>Week14!$AH$35</f>
        <v>0</v>
      </c>
      <c r="R65" s="20">
        <f>Week15!$AH$35</f>
        <v>0</v>
      </c>
      <c r="S65" s="20">
        <f>Week16!$AH$35</f>
        <v>0</v>
      </c>
      <c r="T65" s="20">
        <f>Week17!$AH$35</f>
        <v>0</v>
      </c>
      <c r="U65" s="20">
        <f>Week18!$AH$35</f>
        <v>0</v>
      </c>
      <c r="V65" s="20">
        <f>Week19!$AH$35</f>
        <v>0</v>
      </c>
      <c r="W65" s="20">
        <f>Week20!$AH$35</f>
        <v>0</v>
      </c>
      <c r="X65" s="20">
        <f>Week21!$AH$35</f>
        <v>0</v>
      </c>
      <c r="Y65" s="20">
        <f t="shared" si="2"/>
        <v>59</v>
      </c>
      <c r="Z65" s="239"/>
    </row>
    <row r="66" spans="1:26" x14ac:dyDescent="0.25">
      <c r="A66" s="234">
        <v>33</v>
      </c>
      <c r="B66" s="236" t="str">
        <f>Week1!AI$1</f>
        <v>Kunkel, D</v>
      </c>
      <c r="C66" s="3" t="s">
        <v>2</v>
      </c>
      <c r="D66" s="20">
        <f>Week1!$AI$34</f>
        <v>9</v>
      </c>
      <c r="E66" s="20">
        <f>Week2!$AI$34</f>
        <v>7</v>
      </c>
      <c r="F66" s="20">
        <f>Week3!$AI$34</f>
        <v>10</v>
      </c>
      <c r="G66" s="20">
        <f>Week4!$AI$34</f>
        <v>7</v>
      </c>
      <c r="H66" s="20">
        <f>Week5!$AI$34</f>
        <v>7</v>
      </c>
      <c r="I66" s="20">
        <f>Week6!$AI$34</f>
        <v>4</v>
      </c>
      <c r="J66" s="20">
        <f>Week7!$AI$34</f>
        <v>9</v>
      </c>
      <c r="K66" s="20">
        <f>Week8!$AI$34</f>
        <v>0</v>
      </c>
      <c r="L66" s="20">
        <f>Week9!$AI$34</f>
        <v>0</v>
      </c>
      <c r="M66" s="20">
        <f>Week10!$AI$34</f>
        <v>0</v>
      </c>
      <c r="N66" s="20">
        <f>Week11!$AI$34</f>
        <v>0</v>
      </c>
      <c r="O66" s="20">
        <f>Week12!$AI$34</f>
        <v>0</v>
      </c>
      <c r="P66" s="20">
        <f>Week13!$AI$34</f>
        <v>0</v>
      </c>
      <c r="Q66" s="20">
        <f>Week14!$AI$34</f>
        <v>0</v>
      </c>
      <c r="R66" s="20">
        <f>Week15!$AI$34</f>
        <v>0</v>
      </c>
      <c r="S66" s="20">
        <f>Week16!$AI$34</f>
        <v>0</v>
      </c>
      <c r="T66" s="20">
        <f>Week17!$AI$34</f>
        <v>0</v>
      </c>
      <c r="U66" s="20">
        <f>Week18!$AI$34</f>
        <v>0</v>
      </c>
      <c r="V66" s="20">
        <f>Week19!$AI$34</f>
        <v>0</v>
      </c>
      <c r="W66" s="20">
        <f>Week20!$AI$34</f>
        <v>0</v>
      </c>
      <c r="X66" s="20">
        <f>Week21!$AI$34</f>
        <v>0</v>
      </c>
      <c r="Y66" s="20">
        <f t="shared" si="2"/>
        <v>53</v>
      </c>
      <c r="Z66" s="238">
        <f>Y66/(Y66+Y67)</f>
        <v>0.52475247524752477</v>
      </c>
    </row>
    <row r="67" spans="1:26" x14ac:dyDescent="0.25">
      <c r="A67" s="235"/>
      <c r="B67" s="237"/>
      <c r="C67" s="3" t="s">
        <v>1</v>
      </c>
      <c r="D67" s="20">
        <f>Week1!$AI$35</f>
        <v>7</v>
      </c>
      <c r="E67" s="20">
        <f>Week2!$AI$35</f>
        <v>8</v>
      </c>
      <c r="F67" s="20">
        <f>Week3!$AI$35</f>
        <v>5</v>
      </c>
      <c r="G67" s="20">
        <f>Week4!$AI$35</f>
        <v>8</v>
      </c>
      <c r="H67" s="20">
        <f>Week5!$AI$35</f>
        <v>7</v>
      </c>
      <c r="I67" s="20">
        <f>Week6!$AI$35</f>
        <v>9</v>
      </c>
      <c r="J67" s="20">
        <f>Week7!$AI$35</f>
        <v>4</v>
      </c>
      <c r="K67" s="20">
        <f>Week8!$AI$35</f>
        <v>0</v>
      </c>
      <c r="L67" s="20">
        <f>Week9!$AI$35</f>
        <v>0</v>
      </c>
      <c r="M67" s="20">
        <f>Week10!$AI$35</f>
        <v>0</v>
      </c>
      <c r="N67" s="20">
        <f>Week11!$AI$35</f>
        <v>0</v>
      </c>
      <c r="O67" s="20">
        <f>Week12!$AI$35</f>
        <v>0</v>
      </c>
      <c r="P67" s="20">
        <f>Week13!$AI$35</f>
        <v>0</v>
      </c>
      <c r="Q67" s="20">
        <f>Week14!$AI$35</f>
        <v>0</v>
      </c>
      <c r="R67" s="20">
        <f>Week15!$AI$35</f>
        <v>0</v>
      </c>
      <c r="S67" s="20">
        <f>Week16!$AI$35</f>
        <v>0</v>
      </c>
      <c r="T67" s="20">
        <f>Week17!$AI$35</f>
        <v>0</v>
      </c>
      <c r="U67" s="20">
        <f>Week18!$AI$35</f>
        <v>0</v>
      </c>
      <c r="V67" s="20">
        <f>Week19!$AI$35</f>
        <v>0</v>
      </c>
      <c r="W67" s="20">
        <f>Week20!$AI$35</f>
        <v>0</v>
      </c>
      <c r="X67" s="20">
        <f>Week21!$AI$35</f>
        <v>0</v>
      </c>
      <c r="Y67" s="20">
        <f t="shared" si="2"/>
        <v>48</v>
      </c>
      <c r="Z67" s="239"/>
    </row>
    <row r="68" spans="1:26" x14ac:dyDescent="0.25">
      <c r="A68" s="234">
        <v>34</v>
      </c>
      <c r="B68" s="236" t="str">
        <f>Week1!AJ$1</f>
        <v>Kunkel, N</v>
      </c>
      <c r="C68" s="3" t="s">
        <v>2</v>
      </c>
      <c r="D68" s="20">
        <f>Week1!$AJ$34</f>
        <v>6</v>
      </c>
      <c r="E68" s="20">
        <f>Week2!$AJ$34</f>
        <v>4</v>
      </c>
      <c r="F68" s="20">
        <f>Week3!$AJ$34</f>
        <v>9</v>
      </c>
      <c r="G68" s="20">
        <f>Week4!$AJ$34</f>
        <v>9</v>
      </c>
      <c r="H68" s="20">
        <f>Week5!$AJ$34</f>
        <v>11</v>
      </c>
      <c r="I68" s="20">
        <f>Week6!$AJ$34</f>
        <v>4</v>
      </c>
      <c r="J68" s="20">
        <f>Week7!$AJ$34</f>
        <v>10</v>
      </c>
      <c r="K68" s="20">
        <f>Week8!$AJ$34</f>
        <v>0</v>
      </c>
      <c r="L68" s="20">
        <f>Week9!$AJ$34</f>
        <v>0</v>
      </c>
      <c r="M68" s="20">
        <f>Week10!$AJ$34</f>
        <v>0</v>
      </c>
      <c r="N68" s="20">
        <f>Week11!$AJ$34</f>
        <v>0</v>
      </c>
      <c r="O68" s="20">
        <f>Week12!$AJ$34</f>
        <v>0</v>
      </c>
      <c r="P68" s="20">
        <f>Week13!$AJ$34</f>
        <v>0</v>
      </c>
      <c r="Q68" s="20">
        <f>Week14!$AJ$34</f>
        <v>0</v>
      </c>
      <c r="R68" s="20">
        <f>Week15!$AJ$34</f>
        <v>0</v>
      </c>
      <c r="S68" s="20">
        <f>Week16!$AJ$34</f>
        <v>0</v>
      </c>
      <c r="T68" s="20">
        <f>Week17!$AJ$34</f>
        <v>0</v>
      </c>
      <c r="U68" s="20">
        <f>Week18!$AJ$34</f>
        <v>0</v>
      </c>
      <c r="V68" s="20">
        <f>Week19!$AJ$34</f>
        <v>0</v>
      </c>
      <c r="W68" s="20">
        <f>Week20!$AJ$34</f>
        <v>0</v>
      </c>
      <c r="X68" s="20">
        <f>Week21!$AJ$34</f>
        <v>0</v>
      </c>
      <c r="Y68" s="20">
        <f t="shared" si="2"/>
        <v>53</v>
      </c>
      <c r="Z68" s="238">
        <f>Y68/(Y68+Y69)</f>
        <v>0.52475247524752477</v>
      </c>
    </row>
    <row r="69" spans="1:26" x14ac:dyDescent="0.25">
      <c r="A69" s="235"/>
      <c r="B69" s="237"/>
      <c r="C69" s="3" t="s">
        <v>1</v>
      </c>
      <c r="D69" s="20">
        <f>Week1!$AJ$35</f>
        <v>10</v>
      </c>
      <c r="E69" s="20">
        <f>Week2!$AJ$35</f>
        <v>11</v>
      </c>
      <c r="F69" s="20">
        <f>Week3!$AJ$35</f>
        <v>6</v>
      </c>
      <c r="G69" s="20">
        <f>Week4!$AJ$35</f>
        <v>6</v>
      </c>
      <c r="H69" s="20">
        <f>Week5!$AJ$35</f>
        <v>3</v>
      </c>
      <c r="I69" s="20">
        <f>Week6!$AJ$35</f>
        <v>9</v>
      </c>
      <c r="J69" s="20">
        <f>Week7!$AJ$35</f>
        <v>3</v>
      </c>
      <c r="K69" s="20">
        <f>Week8!$AJ$35</f>
        <v>0</v>
      </c>
      <c r="L69" s="20">
        <f>Week9!$AJ$35</f>
        <v>0</v>
      </c>
      <c r="M69" s="20">
        <f>Week10!$AJ$35</f>
        <v>0</v>
      </c>
      <c r="N69" s="20">
        <f>Week11!$AJ$35</f>
        <v>0</v>
      </c>
      <c r="O69" s="20">
        <f>Week12!$AJ$35</f>
        <v>0</v>
      </c>
      <c r="P69" s="20">
        <f>Week13!$AJ$35</f>
        <v>0</v>
      </c>
      <c r="Q69" s="20">
        <f>Week14!$AJ$35</f>
        <v>0</v>
      </c>
      <c r="R69" s="20">
        <f>Week15!$AJ$35</f>
        <v>0</v>
      </c>
      <c r="S69" s="20">
        <f>Week16!$AJ$35</f>
        <v>0</v>
      </c>
      <c r="T69" s="20">
        <f>Week17!$AJ$35</f>
        <v>0</v>
      </c>
      <c r="U69" s="20">
        <f>Week18!$AJ$35</f>
        <v>0</v>
      </c>
      <c r="V69" s="20">
        <f>Week19!$AJ$35</f>
        <v>0</v>
      </c>
      <c r="W69" s="20">
        <f>Week20!$AJ$35</f>
        <v>0</v>
      </c>
      <c r="X69" s="20">
        <f>Week21!$AJ$35</f>
        <v>0</v>
      </c>
      <c r="Y69" s="20">
        <f t="shared" si="2"/>
        <v>48</v>
      </c>
      <c r="Z69" s="239"/>
    </row>
    <row r="70" spans="1:26" x14ac:dyDescent="0.25">
      <c r="A70" s="234">
        <v>35</v>
      </c>
      <c r="B70" s="236" t="str">
        <f>Week1!AK$1</f>
        <v>Saalbach, B</v>
      </c>
      <c r="C70" s="3" t="s">
        <v>2</v>
      </c>
      <c r="D70" s="20">
        <f>Week1!$AK$34</f>
        <v>9</v>
      </c>
      <c r="E70" s="20">
        <f>Week2!$AK$34</f>
        <v>11</v>
      </c>
      <c r="F70" s="20">
        <f>Week3!$AK$34</f>
        <v>9</v>
      </c>
      <c r="G70" s="20">
        <f>Week4!$AK$34</f>
        <v>7</v>
      </c>
      <c r="H70" s="20">
        <f>Week5!$AK$34</f>
        <v>8</v>
      </c>
      <c r="I70" s="20">
        <f>Week6!$AK$34</f>
        <v>9</v>
      </c>
      <c r="J70" s="20">
        <f>Week7!$AK$34</f>
        <v>7</v>
      </c>
      <c r="K70" s="20">
        <f>Week8!$AK$34</f>
        <v>0</v>
      </c>
      <c r="L70" s="20">
        <f>Week9!$AK$34</f>
        <v>0</v>
      </c>
      <c r="M70" s="20">
        <f>Week10!$AK$34</f>
        <v>0</v>
      </c>
      <c r="N70" s="20">
        <f>Week11!$AK$34</f>
        <v>0</v>
      </c>
      <c r="O70" s="20">
        <f>Week12!$AK$34</f>
        <v>0</v>
      </c>
      <c r="P70" s="20">
        <f>Week13!$AK$34</f>
        <v>0</v>
      </c>
      <c r="Q70" s="20">
        <f>Week14!$AK$34</f>
        <v>0</v>
      </c>
      <c r="R70" s="20">
        <f>Week15!$AK$34</f>
        <v>0</v>
      </c>
      <c r="S70" s="20">
        <f>Week16!$AK$34</f>
        <v>0</v>
      </c>
      <c r="T70" s="20">
        <f>Week17!$AK$34</f>
        <v>0</v>
      </c>
      <c r="U70" s="20">
        <f>Week18!$AK$34</f>
        <v>0</v>
      </c>
      <c r="V70" s="20">
        <f>Week19!$AK$34</f>
        <v>0</v>
      </c>
      <c r="W70" s="20">
        <f>Week20!$AK$34</f>
        <v>0</v>
      </c>
      <c r="X70" s="20">
        <f>Week21!$AK$34</f>
        <v>0</v>
      </c>
      <c r="Y70" s="20">
        <f t="shared" ref="Y70:Y103" si="3">SUM(D70:X70)</f>
        <v>60</v>
      </c>
      <c r="Z70" s="238">
        <f>Y70/(Y70+Y71)</f>
        <v>0.59405940594059403</v>
      </c>
    </row>
    <row r="71" spans="1:26" x14ac:dyDescent="0.25">
      <c r="A71" s="235"/>
      <c r="B71" s="237"/>
      <c r="C71" s="3" t="s">
        <v>1</v>
      </c>
      <c r="D71" s="20">
        <f>Week1!$AK$35</f>
        <v>7</v>
      </c>
      <c r="E71" s="20">
        <f>Week2!$AK$35</f>
        <v>4</v>
      </c>
      <c r="F71" s="20">
        <f>Week3!$AK$35</f>
        <v>6</v>
      </c>
      <c r="G71" s="20">
        <f>Week4!$AK$35</f>
        <v>8</v>
      </c>
      <c r="H71" s="20">
        <f>Week5!$AK$35</f>
        <v>6</v>
      </c>
      <c r="I71" s="20">
        <f>Week6!$AK$35</f>
        <v>4</v>
      </c>
      <c r="J71" s="20">
        <f>Week7!$AK$35</f>
        <v>6</v>
      </c>
      <c r="K71" s="20">
        <f>Week8!$AK$35</f>
        <v>0</v>
      </c>
      <c r="L71" s="20">
        <f>Week9!$AK$35</f>
        <v>0</v>
      </c>
      <c r="M71" s="20">
        <f>Week10!$AK$35</f>
        <v>0</v>
      </c>
      <c r="N71" s="20">
        <f>Week11!$AK$35</f>
        <v>0</v>
      </c>
      <c r="O71" s="20">
        <f>Week12!$AK$35</f>
        <v>0</v>
      </c>
      <c r="P71" s="20">
        <f>Week13!$AK$35</f>
        <v>0</v>
      </c>
      <c r="Q71" s="20">
        <f>Week14!$AK$35</f>
        <v>0</v>
      </c>
      <c r="R71" s="20">
        <f>Week15!$AK$35</f>
        <v>0</v>
      </c>
      <c r="S71" s="20">
        <f>Week16!$AK$35</f>
        <v>0</v>
      </c>
      <c r="T71" s="20">
        <f>Week17!$AK$35</f>
        <v>0</v>
      </c>
      <c r="U71" s="20">
        <f>Week18!$AK$35</f>
        <v>0</v>
      </c>
      <c r="V71" s="20">
        <f>Week19!$AK$35</f>
        <v>0</v>
      </c>
      <c r="W71" s="20">
        <f>Week20!$AK$35</f>
        <v>0</v>
      </c>
      <c r="X71" s="20">
        <f>Week21!$AK$35</f>
        <v>0</v>
      </c>
      <c r="Y71" s="20">
        <f t="shared" si="3"/>
        <v>41</v>
      </c>
      <c r="Z71" s="239"/>
    </row>
    <row r="72" spans="1:26" x14ac:dyDescent="0.25">
      <c r="A72" s="234">
        <v>36</v>
      </c>
      <c r="B72" s="236" t="str">
        <f>Week1!AL$1</f>
        <v>Saalbach, T</v>
      </c>
      <c r="C72" s="3" t="s">
        <v>2</v>
      </c>
      <c r="D72" s="20">
        <f>Week1!$AL$34</f>
        <v>9</v>
      </c>
      <c r="E72" s="20">
        <f>Week2!$AL$34</f>
        <v>5</v>
      </c>
      <c r="F72" s="20">
        <f>Week3!$AL$34</f>
        <v>7</v>
      </c>
      <c r="G72" s="20">
        <f>Week4!$AL$34</f>
        <v>7</v>
      </c>
      <c r="H72" s="20">
        <f>Week5!$AL$34</f>
        <v>9</v>
      </c>
      <c r="I72" s="20">
        <f>Week6!$AL$34</f>
        <v>8</v>
      </c>
      <c r="J72" s="20">
        <f>Week7!$AL$34</f>
        <v>7</v>
      </c>
      <c r="K72" s="20">
        <f>Week8!$AL$34</f>
        <v>0</v>
      </c>
      <c r="L72" s="20">
        <f>Week9!$AL$34</f>
        <v>0</v>
      </c>
      <c r="M72" s="20">
        <f>Week10!$AL$34</f>
        <v>0</v>
      </c>
      <c r="N72" s="20">
        <f>Week11!$AL$34</f>
        <v>0</v>
      </c>
      <c r="O72" s="20">
        <f>Week12!$AL$34</f>
        <v>0</v>
      </c>
      <c r="P72" s="20">
        <f>Week13!$AL$34</f>
        <v>0</v>
      </c>
      <c r="Q72" s="20">
        <f>Week14!$AL$34</f>
        <v>0</v>
      </c>
      <c r="R72" s="20">
        <f>Week15!$AL$34</f>
        <v>0</v>
      </c>
      <c r="S72" s="20">
        <f>Week16!$AL$34</f>
        <v>0</v>
      </c>
      <c r="T72" s="20">
        <f>Week17!$AL$34</f>
        <v>0</v>
      </c>
      <c r="U72" s="20">
        <f>Week18!$AL$34</f>
        <v>0</v>
      </c>
      <c r="V72" s="20">
        <f>Week19!$AL$34</f>
        <v>0</v>
      </c>
      <c r="W72" s="20">
        <f>Week20!$AL$34</f>
        <v>0</v>
      </c>
      <c r="X72" s="20">
        <f>Week21!$AL$34</f>
        <v>0</v>
      </c>
      <c r="Y72" s="20">
        <f t="shared" si="3"/>
        <v>52</v>
      </c>
      <c r="Z72" s="238">
        <f>Y72/(Y72+Y73)</f>
        <v>0.51485148514851486</v>
      </c>
    </row>
    <row r="73" spans="1:26" x14ac:dyDescent="0.25">
      <c r="A73" s="235"/>
      <c r="B73" s="237"/>
      <c r="C73" s="3" t="s">
        <v>1</v>
      </c>
      <c r="D73" s="20">
        <f>Week1!$AL$35</f>
        <v>7</v>
      </c>
      <c r="E73" s="20">
        <f>Week2!$AL$35</f>
        <v>10</v>
      </c>
      <c r="F73" s="20">
        <f>Week3!$AL$35</f>
        <v>8</v>
      </c>
      <c r="G73" s="20">
        <f>Week4!$AL$35</f>
        <v>8</v>
      </c>
      <c r="H73" s="20">
        <f>Week5!$AL$35</f>
        <v>5</v>
      </c>
      <c r="I73" s="20">
        <f>Week6!$AL$35</f>
        <v>5</v>
      </c>
      <c r="J73" s="20">
        <f>Week7!$AL$35</f>
        <v>6</v>
      </c>
      <c r="K73" s="20">
        <f>Week8!$AL$35</f>
        <v>0</v>
      </c>
      <c r="L73" s="20">
        <f>Week9!$AL$35</f>
        <v>0</v>
      </c>
      <c r="M73" s="20">
        <f>Week10!$AL$35</f>
        <v>0</v>
      </c>
      <c r="N73" s="20">
        <f>Week11!$AL$35</f>
        <v>0</v>
      </c>
      <c r="O73" s="20">
        <f>Week12!$AL$35</f>
        <v>0</v>
      </c>
      <c r="P73" s="20">
        <f>Week13!$AL$35</f>
        <v>0</v>
      </c>
      <c r="Q73" s="20">
        <f>Week14!$AL$35</f>
        <v>0</v>
      </c>
      <c r="R73" s="20">
        <f>Week15!$AL$35</f>
        <v>0</v>
      </c>
      <c r="S73" s="20">
        <f>Week16!$AL$35</f>
        <v>0</v>
      </c>
      <c r="T73" s="20">
        <f>Week17!$AL$35</f>
        <v>0</v>
      </c>
      <c r="U73" s="20">
        <f>Week18!$AL$35</f>
        <v>0</v>
      </c>
      <c r="V73" s="20">
        <f>Week19!$AL$35</f>
        <v>0</v>
      </c>
      <c r="W73" s="20">
        <f>Week20!$AL$35</f>
        <v>0</v>
      </c>
      <c r="X73" s="20">
        <f>Week21!$AL$35</f>
        <v>0</v>
      </c>
      <c r="Y73" s="20">
        <f t="shared" si="3"/>
        <v>49</v>
      </c>
      <c r="Z73" s="239"/>
    </row>
    <row r="74" spans="1:26" x14ac:dyDescent="0.25">
      <c r="A74" s="234">
        <v>37</v>
      </c>
      <c r="B74" s="236" t="str">
        <f>Week1!AM$1</f>
        <v>Santiago, C</v>
      </c>
      <c r="C74" s="3" t="s">
        <v>2</v>
      </c>
      <c r="D74" s="20">
        <f>Week1!$AM$34</f>
        <v>11</v>
      </c>
      <c r="E74" s="20">
        <f>Week2!$AM$34</f>
        <v>8</v>
      </c>
      <c r="F74" s="20">
        <f>Week3!$AM$34</f>
        <v>8</v>
      </c>
      <c r="G74" s="20">
        <f>Week4!$AM$34</f>
        <v>5</v>
      </c>
      <c r="H74" s="20">
        <f>Week5!$AM$34</f>
        <v>9</v>
      </c>
      <c r="I74" s="20">
        <f>Week6!$AM$34</f>
        <v>4</v>
      </c>
      <c r="J74" s="20">
        <f>Week7!$AM$34</f>
        <v>7</v>
      </c>
      <c r="K74" s="20">
        <f>Week8!$AM$34</f>
        <v>0</v>
      </c>
      <c r="L74" s="20">
        <f>Week9!$AM$34</f>
        <v>0</v>
      </c>
      <c r="M74" s="20">
        <f>Week10!$AM$34</f>
        <v>0</v>
      </c>
      <c r="N74" s="20">
        <f>Week11!$AM$34</f>
        <v>0</v>
      </c>
      <c r="O74" s="20">
        <f>Week12!$AM$34</f>
        <v>0</v>
      </c>
      <c r="P74" s="20">
        <f>Week13!$AM$34</f>
        <v>0</v>
      </c>
      <c r="Q74" s="20">
        <f>Week14!$AM$34</f>
        <v>0</v>
      </c>
      <c r="R74" s="20">
        <f>Week15!$AM$34</f>
        <v>0</v>
      </c>
      <c r="S74" s="20">
        <f>Week16!$AM$34</f>
        <v>0</v>
      </c>
      <c r="T74" s="20">
        <f>Week17!$AM$34</f>
        <v>0</v>
      </c>
      <c r="U74" s="20">
        <f>Week18!$AM$34</f>
        <v>0</v>
      </c>
      <c r="V74" s="20">
        <f>Week19!$AM$34</f>
        <v>0</v>
      </c>
      <c r="W74" s="20">
        <f>Week20!$AM$34</f>
        <v>0</v>
      </c>
      <c r="X74" s="20">
        <f>Week21!$AM$34</f>
        <v>0</v>
      </c>
      <c r="Y74" s="20">
        <f t="shared" si="3"/>
        <v>52</v>
      </c>
      <c r="Z74" s="238">
        <f>Y74/(Y74+Y75)</f>
        <v>0.51485148514851486</v>
      </c>
    </row>
    <row r="75" spans="1:26" x14ac:dyDescent="0.25">
      <c r="A75" s="235"/>
      <c r="B75" s="237"/>
      <c r="C75" s="3" t="s">
        <v>1</v>
      </c>
      <c r="D75" s="20">
        <f>Week1!$AM$35</f>
        <v>5</v>
      </c>
      <c r="E75" s="20">
        <f>Week2!$AM$35</f>
        <v>7</v>
      </c>
      <c r="F75" s="20">
        <f>Week3!$AM$35</f>
        <v>7</v>
      </c>
      <c r="G75" s="20">
        <f>Week4!$AM$35</f>
        <v>10</v>
      </c>
      <c r="H75" s="20">
        <f>Week5!$AM$35</f>
        <v>5</v>
      </c>
      <c r="I75" s="20">
        <f>Week6!$AM$35</f>
        <v>9</v>
      </c>
      <c r="J75" s="20">
        <f>Week7!$AM$35</f>
        <v>6</v>
      </c>
      <c r="K75" s="20">
        <f>Week8!$AM$35</f>
        <v>0</v>
      </c>
      <c r="L75" s="20">
        <f>Week9!$AM$35</f>
        <v>0</v>
      </c>
      <c r="M75" s="20">
        <f>Week10!$AM$35</f>
        <v>0</v>
      </c>
      <c r="N75" s="20">
        <f>Week11!$AM$35</f>
        <v>0</v>
      </c>
      <c r="O75" s="20">
        <f>Week12!$AM$35</f>
        <v>0</v>
      </c>
      <c r="P75" s="20">
        <f>Week13!$AM$35</f>
        <v>0</v>
      </c>
      <c r="Q75" s="20">
        <f>Week14!$AM$35</f>
        <v>0</v>
      </c>
      <c r="R75" s="20">
        <f>Week15!$AM$35</f>
        <v>0</v>
      </c>
      <c r="S75" s="20">
        <f>Week16!$AM$35</f>
        <v>0</v>
      </c>
      <c r="T75" s="20">
        <f>Week17!$AM$35</f>
        <v>0</v>
      </c>
      <c r="U75" s="20">
        <f>Week18!$AM$35</f>
        <v>0</v>
      </c>
      <c r="V75" s="20">
        <f>Week19!$AM$35</f>
        <v>0</v>
      </c>
      <c r="W75" s="20">
        <f>Week20!$AM$35</f>
        <v>0</v>
      </c>
      <c r="X75" s="20">
        <f>Week21!$AM$35</f>
        <v>0</v>
      </c>
      <c r="Y75" s="20">
        <f t="shared" si="3"/>
        <v>49</v>
      </c>
      <c r="Z75" s="239"/>
    </row>
    <row r="76" spans="1:26" x14ac:dyDescent="0.25">
      <c r="A76" s="234">
        <v>38</v>
      </c>
      <c r="B76" s="236" t="str">
        <f>Week1!AN$1</f>
        <v>Blank</v>
      </c>
      <c r="C76" s="3" t="s">
        <v>2</v>
      </c>
      <c r="D76" s="20">
        <f>Week1!$AN$34</f>
        <v>8</v>
      </c>
      <c r="E76" s="20">
        <f>Week2!$AN$34</f>
        <v>7</v>
      </c>
      <c r="F76" s="20">
        <f>Week3!$AN$34</f>
        <v>7</v>
      </c>
      <c r="G76" s="20">
        <f>Week4!$AN$34</f>
        <v>5</v>
      </c>
      <c r="H76" s="20">
        <f>Week5!$AN$34</f>
        <v>7</v>
      </c>
      <c r="I76" s="20">
        <f>Week6!$AN$34</f>
        <v>4</v>
      </c>
      <c r="J76" s="20">
        <f>Week7!$AN$34</f>
        <v>6</v>
      </c>
      <c r="K76" s="20">
        <f>Week8!$AN$34</f>
        <v>0</v>
      </c>
      <c r="L76" s="20">
        <f>Week9!$AN$34</f>
        <v>0</v>
      </c>
      <c r="M76" s="20">
        <f>Week10!$AN$34</f>
        <v>0</v>
      </c>
      <c r="N76" s="20">
        <f>Week11!$AN$34</f>
        <v>0</v>
      </c>
      <c r="O76" s="20">
        <f>Week12!$AN$34</f>
        <v>0</v>
      </c>
      <c r="P76" s="20">
        <f>Week13!$AN$34</f>
        <v>0</v>
      </c>
      <c r="Q76" s="20">
        <f>Week14!$AN$34</f>
        <v>0</v>
      </c>
      <c r="R76" s="20">
        <f>Week15!$AN$34</f>
        <v>0</v>
      </c>
      <c r="S76" s="20">
        <f>Week16!$AN$34</f>
        <v>0</v>
      </c>
      <c r="T76" s="20">
        <f>Week17!$AN$34</f>
        <v>0</v>
      </c>
      <c r="U76" s="20">
        <f>Week18!$AN$34</f>
        <v>0</v>
      </c>
      <c r="V76" s="20">
        <f>Week19!$AN$34</f>
        <v>0</v>
      </c>
      <c r="W76" s="20">
        <f>Week20!$AN$34</f>
        <v>0</v>
      </c>
      <c r="X76" s="20">
        <f>Week21!$AN$34</f>
        <v>0</v>
      </c>
      <c r="Y76" s="20">
        <f t="shared" si="3"/>
        <v>44</v>
      </c>
      <c r="Z76" s="238">
        <f>Y76/(Y76+Y77)</f>
        <v>0.43564356435643564</v>
      </c>
    </row>
    <row r="77" spans="1:26" x14ac:dyDescent="0.25">
      <c r="A77" s="235"/>
      <c r="B77" s="237"/>
      <c r="C77" s="3" t="s">
        <v>1</v>
      </c>
      <c r="D77" s="20">
        <f>Week1!$AN$35</f>
        <v>8</v>
      </c>
      <c r="E77" s="20">
        <f>Week2!$AN$35</f>
        <v>8</v>
      </c>
      <c r="F77" s="20">
        <f>Week3!$AN$35</f>
        <v>8</v>
      </c>
      <c r="G77" s="20">
        <f>Week4!$AN$35</f>
        <v>10</v>
      </c>
      <c r="H77" s="20">
        <f>Week5!$AN$35</f>
        <v>7</v>
      </c>
      <c r="I77" s="20">
        <f>Week6!$AN$35</f>
        <v>9</v>
      </c>
      <c r="J77" s="20">
        <f>Week7!$AN$35</f>
        <v>7</v>
      </c>
      <c r="K77" s="20">
        <f>Week8!$AN$35</f>
        <v>0</v>
      </c>
      <c r="L77" s="20">
        <f>Week9!$AN$35</f>
        <v>0</v>
      </c>
      <c r="M77" s="20">
        <f>Week10!$AN$35</f>
        <v>0</v>
      </c>
      <c r="N77" s="20">
        <f>Week11!$AN$35</f>
        <v>0</v>
      </c>
      <c r="O77" s="20">
        <f>Week12!$AN$35</f>
        <v>0</v>
      </c>
      <c r="P77" s="20">
        <f>Week13!$AN$35</f>
        <v>0</v>
      </c>
      <c r="Q77" s="20">
        <f>Week14!$AN$35</f>
        <v>0</v>
      </c>
      <c r="R77" s="20">
        <f>Week15!$AN$35</f>
        <v>0</v>
      </c>
      <c r="S77" s="20">
        <f>Week16!$AN$35</f>
        <v>0</v>
      </c>
      <c r="T77" s="20">
        <f>Week17!$AN$35</f>
        <v>0</v>
      </c>
      <c r="U77" s="20">
        <f>Week18!$AN$35</f>
        <v>0</v>
      </c>
      <c r="V77" s="20">
        <f>Week19!$AN$35</f>
        <v>0</v>
      </c>
      <c r="W77" s="20">
        <f>Week20!$AN$35</f>
        <v>0</v>
      </c>
      <c r="X77" s="20">
        <f>Week21!$AN$35</f>
        <v>0</v>
      </c>
      <c r="Y77" s="20">
        <f t="shared" si="3"/>
        <v>57</v>
      </c>
      <c r="Z77" s="239"/>
    </row>
    <row r="78" spans="1:26" x14ac:dyDescent="0.25">
      <c r="A78" s="234">
        <v>39</v>
      </c>
      <c r="B78" s="236" t="str">
        <f>Week1!AO$1</f>
        <v>Quinn, R</v>
      </c>
      <c r="C78" s="3" t="s">
        <v>2</v>
      </c>
      <c r="D78" s="20">
        <f>Week1!$AO$34</f>
        <v>8</v>
      </c>
      <c r="E78" s="20">
        <f>Week2!$AO$34</f>
        <v>8</v>
      </c>
      <c r="F78" s="20">
        <f>Week3!$AO$34</f>
        <v>8</v>
      </c>
      <c r="G78" s="20">
        <f>Week4!$AO$34</f>
        <v>5</v>
      </c>
      <c r="H78" s="20">
        <f>Week5!$AO$34</f>
        <v>5</v>
      </c>
      <c r="I78" s="20">
        <f>Week6!$AO$34</f>
        <v>5</v>
      </c>
      <c r="J78" s="20">
        <f>Week7!$AO$34</f>
        <v>9</v>
      </c>
      <c r="K78" s="20">
        <f>Week8!$AO$34</f>
        <v>0</v>
      </c>
      <c r="L78" s="20">
        <f>Week9!$AO$34</f>
        <v>0</v>
      </c>
      <c r="M78" s="20">
        <f>Week10!$AO$34</f>
        <v>0</v>
      </c>
      <c r="N78" s="20">
        <f>Week11!$AO$34</f>
        <v>0</v>
      </c>
      <c r="O78" s="20">
        <f>Week12!$AO$34</f>
        <v>0</v>
      </c>
      <c r="P78" s="20">
        <f>Week13!$AO$34</f>
        <v>0</v>
      </c>
      <c r="Q78" s="20">
        <f>Week14!$AO$34</f>
        <v>0</v>
      </c>
      <c r="R78" s="20">
        <f>Week15!$AO$34</f>
        <v>0</v>
      </c>
      <c r="S78" s="20">
        <f>Week16!$AO$34</f>
        <v>0</v>
      </c>
      <c r="T78" s="20">
        <f>Week17!$AO$34</f>
        <v>0</v>
      </c>
      <c r="U78" s="20">
        <f>Week18!$AO$34</f>
        <v>0</v>
      </c>
      <c r="V78" s="20">
        <f>Week19!$AO$34</f>
        <v>0</v>
      </c>
      <c r="W78" s="20">
        <f>Week20!$AO$34</f>
        <v>0</v>
      </c>
      <c r="X78" s="20">
        <f>Week21!$AO$34</f>
        <v>0</v>
      </c>
      <c r="Y78" s="20">
        <f t="shared" si="3"/>
        <v>48</v>
      </c>
      <c r="Z78" s="238">
        <f>Y78/(Y78+Y79)</f>
        <v>0.47524752475247523</v>
      </c>
    </row>
    <row r="79" spans="1:26" x14ac:dyDescent="0.25">
      <c r="A79" s="235"/>
      <c r="B79" s="237"/>
      <c r="C79" s="3" t="s">
        <v>1</v>
      </c>
      <c r="D79" s="20">
        <f>Week1!$AO$35</f>
        <v>8</v>
      </c>
      <c r="E79" s="20">
        <f>Week2!$AO$35</f>
        <v>7</v>
      </c>
      <c r="F79" s="20">
        <f>Week3!$AO$35</f>
        <v>7</v>
      </c>
      <c r="G79" s="20">
        <f>Week4!$AO$35</f>
        <v>10</v>
      </c>
      <c r="H79" s="20">
        <f>Week5!$AO$35</f>
        <v>9</v>
      </c>
      <c r="I79" s="20">
        <f>Week6!$AO$35</f>
        <v>8</v>
      </c>
      <c r="J79" s="20">
        <f>Week7!$AO$35</f>
        <v>4</v>
      </c>
      <c r="K79" s="20">
        <f>Week8!$AO$35</f>
        <v>0</v>
      </c>
      <c r="L79" s="20">
        <f>Week9!$AO$35</f>
        <v>0</v>
      </c>
      <c r="M79" s="20">
        <f>Week10!$AO$35</f>
        <v>0</v>
      </c>
      <c r="N79" s="20">
        <f>Week11!$AO$35</f>
        <v>0</v>
      </c>
      <c r="O79" s="20">
        <f>Week12!$AO$35</f>
        <v>0</v>
      </c>
      <c r="P79" s="20">
        <f>Week13!$AO$35</f>
        <v>0</v>
      </c>
      <c r="Q79" s="20">
        <f>Week14!$AO$35</f>
        <v>0</v>
      </c>
      <c r="R79" s="20">
        <f>Week15!$AO$35</f>
        <v>0</v>
      </c>
      <c r="S79" s="20">
        <f>Week16!$AO$35</f>
        <v>0</v>
      </c>
      <c r="T79" s="20">
        <f>Week17!$AO$35</f>
        <v>0</v>
      </c>
      <c r="U79" s="20">
        <f>Week18!$AO$35</f>
        <v>0</v>
      </c>
      <c r="V79" s="20">
        <f>Week19!$AO$35</f>
        <v>0</v>
      </c>
      <c r="W79" s="20">
        <f>Week20!$AO$35</f>
        <v>0</v>
      </c>
      <c r="X79" s="20">
        <f>Week21!$AO$35</f>
        <v>0</v>
      </c>
      <c r="Y79" s="20">
        <f t="shared" si="3"/>
        <v>53</v>
      </c>
      <c r="Z79" s="239"/>
    </row>
    <row r="80" spans="1:26" x14ac:dyDescent="0.25">
      <c r="A80" s="234">
        <v>40</v>
      </c>
      <c r="B80" s="236" t="str">
        <f>Week1!AP$1</f>
        <v>Pini, A</v>
      </c>
      <c r="C80" s="3" t="s">
        <v>2</v>
      </c>
      <c r="D80" s="20">
        <f>Week1!$AP$34</f>
        <v>5</v>
      </c>
      <c r="E80" s="20">
        <f>Week2!$AP$34</f>
        <v>6</v>
      </c>
      <c r="F80" s="20">
        <f>Week3!$AP$34</f>
        <v>8</v>
      </c>
      <c r="G80" s="20">
        <f>Week4!$AP$34</f>
        <v>6</v>
      </c>
      <c r="H80" s="20">
        <f>Week5!$AP$34</f>
        <v>9</v>
      </c>
      <c r="I80" s="20">
        <f>Week6!$AP$34</f>
        <v>5</v>
      </c>
      <c r="J80" s="20">
        <f>Week7!$AP$34</f>
        <v>9</v>
      </c>
      <c r="K80" s="20">
        <f>Week8!$AP$34</f>
        <v>0</v>
      </c>
      <c r="L80" s="20">
        <f>Week9!$AP$34</f>
        <v>0</v>
      </c>
      <c r="M80" s="20">
        <f>Week10!$AP$34</f>
        <v>0</v>
      </c>
      <c r="N80" s="20">
        <f>Week11!$AP$34</f>
        <v>0</v>
      </c>
      <c r="O80" s="20">
        <f>Week12!$AP$34</f>
        <v>0</v>
      </c>
      <c r="P80" s="20">
        <f>Week13!$AP$34</f>
        <v>0</v>
      </c>
      <c r="Q80" s="20">
        <f>Week14!$AP$34</f>
        <v>0</v>
      </c>
      <c r="R80" s="20">
        <f>Week15!$AP$34</f>
        <v>0</v>
      </c>
      <c r="S80" s="20">
        <f>Week16!$AP$34</f>
        <v>0</v>
      </c>
      <c r="T80" s="20">
        <f>Week17!$AP$34</f>
        <v>0</v>
      </c>
      <c r="U80" s="20">
        <f>Week18!$AP$34</f>
        <v>0</v>
      </c>
      <c r="V80" s="20">
        <f>Week19!$AP$34</f>
        <v>0</v>
      </c>
      <c r="W80" s="20">
        <f>Week20!$AP$34</f>
        <v>0</v>
      </c>
      <c r="X80" s="20">
        <f>Week21!$AP$34</f>
        <v>0</v>
      </c>
      <c r="Y80" s="20">
        <f t="shared" si="3"/>
        <v>48</v>
      </c>
      <c r="Z80" s="238">
        <f>Y80/(Y80+Y81)</f>
        <v>0.47524752475247523</v>
      </c>
    </row>
    <row r="81" spans="1:26" x14ac:dyDescent="0.25">
      <c r="A81" s="235"/>
      <c r="B81" s="237"/>
      <c r="C81" s="3" t="s">
        <v>1</v>
      </c>
      <c r="D81" s="20">
        <f>Week1!$AP$35</f>
        <v>11</v>
      </c>
      <c r="E81" s="20">
        <f>Week2!$AP$35</f>
        <v>9</v>
      </c>
      <c r="F81" s="20">
        <f>Week3!$AP$35</f>
        <v>7</v>
      </c>
      <c r="G81" s="20">
        <f>Week4!$AP$35</f>
        <v>9</v>
      </c>
      <c r="H81" s="20">
        <f>Week5!$AP$35</f>
        <v>5</v>
      </c>
      <c r="I81" s="20">
        <f>Week6!$AP$35</f>
        <v>8</v>
      </c>
      <c r="J81" s="20">
        <f>Week7!$AP$35</f>
        <v>4</v>
      </c>
      <c r="K81" s="20">
        <f>Week8!$AP$35</f>
        <v>0</v>
      </c>
      <c r="L81" s="20">
        <f>Week9!$AP$35</f>
        <v>0</v>
      </c>
      <c r="M81" s="20">
        <f>Week10!$AP$35</f>
        <v>0</v>
      </c>
      <c r="N81" s="20">
        <f>Week11!$AP$35</f>
        <v>0</v>
      </c>
      <c r="O81" s="20">
        <f>Week12!$AP$35</f>
        <v>0</v>
      </c>
      <c r="P81" s="20">
        <f>Week13!$AP$35</f>
        <v>0</v>
      </c>
      <c r="Q81" s="20">
        <f>Week14!$AP$35</f>
        <v>0</v>
      </c>
      <c r="R81" s="20">
        <f>Week15!$AP$35</f>
        <v>0</v>
      </c>
      <c r="S81" s="20">
        <f>Week16!$AP$35</f>
        <v>0</v>
      </c>
      <c r="T81" s="20">
        <f>Week17!$AP$35</f>
        <v>0</v>
      </c>
      <c r="U81" s="20">
        <f>Week18!$AP$35</f>
        <v>0</v>
      </c>
      <c r="V81" s="20">
        <f>Week19!$AP$35</f>
        <v>0</v>
      </c>
      <c r="W81" s="20">
        <f>Week20!$AP$35</f>
        <v>0</v>
      </c>
      <c r="X81" s="20">
        <f>Week21!$AP$35</f>
        <v>0</v>
      </c>
      <c r="Y81" s="20">
        <f t="shared" si="3"/>
        <v>53</v>
      </c>
      <c r="Z81" s="239"/>
    </row>
    <row r="82" spans="1:26" x14ac:dyDescent="0.25">
      <c r="A82" s="234">
        <v>41</v>
      </c>
      <c r="B82" s="236" t="str">
        <f>Week1!AQ$1</f>
        <v>Blank</v>
      </c>
      <c r="C82" s="3" t="s">
        <v>2</v>
      </c>
      <c r="D82" s="20">
        <f>Week1!$AQ$34</f>
        <v>8</v>
      </c>
      <c r="E82" s="20">
        <f>Week2!$AQ$34</f>
        <v>7</v>
      </c>
      <c r="F82" s="20">
        <f>Week3!$AQ$34</f>
        <v>7</v>
      </c>
      <c r="G82" s="20">
        <f>Week4!$AQ$34</f>
        <v>5</v>
      </c>
      <c r="H82" s="20">
        <f>Week5!$AQ$34</f>
        <v>7</v>
      </c>
      <c r="I82" s="20">
        <f>Week6!$AQ$34</f>
        <v>4</v>
      </c>
      <c r="J82" s="20">
        <f>Week7!$AQ$34</f>
        <v>6</v>
      </c>
      <c r="K82" s="20">
        <f>Week8!$AQ$34</f>
        <v>0</v>
      </c>
      <c r="L82" s="20">
        <f>Week9!$AQ$34</f>
        <v>0</v>
      </c>
      <c r="M82" s="20">
        <f>Week10!$AQ$34</f>
        <v>0</v>
      </c>
      <c r="N82" s="20">
        <f>Week11!$AQ$34</f>
        <v>0</v>
      </c>
      <c r="O82" s="20">
        <f>Week12!$AQ$34</f>
        <v>0</v>
      </c>
      <c r="P82" s="20">
        <f>Week13!$AQ$34</f>
        <v>0</v>
      </c>
      <c r="Q82" s="20">
        <f>Week14!$AQ$34</f>
        <v>0</v>
      </c>
      <c r="R82" s="20">
        <f>Week15!$AQ$34</f>
        <v>0</v>
      </c>
      <c r="S82" s="20">
        <f>Week16!$AQ$34</f>
        <v>0</v>
      </c>
      <c r="T82" s="20">
        <f>Week17!$AQ$34</f>
        <v>0</v>
      </c>
      <c r="U82" s="20">
        <f>Week18!$AQ$34</f>
        <v>0</v>
      </c>
      <c r="V82" s="20">
        <f>Week19!$AQ$34</f>
        <v>0</v>
      </c>
      <c r="W82" s="20">
        <f>Week20!$AQ$34</f>
        <v>0</v>
      </c>
      <c r="X82" s="20">
        <f>Week21!$AQ$34</f>
        <v>0</v>
      </c>
      <c r="Y82" s="20">
        <f t="shared" si="3"/>
        <v>44</v>
      </c>
      <c r="Z82" s="238">
        <f>Y82/(Y82+Y83)</f>
        <v>0.43564356435643564</v>
      </c>
    </row>
    <row r="83" spans="1:26" x14ac:dyDescent="0.25">
      <c r="A83" s="235"/>
      <c r="B83" s="237"/>
      <c r="C83" s="3" t="s">
        <v>1</v>
      </c>
      <c r="D83" s="20">
        <f>Week1!$AQ$35</f>
        <v>8</v>
      </c>
      <c r="E83" s="20">
        <f>Week2!$AQ$35</f>
        <v>8</v>
      </c>
      <c r="F83" s="20">
        <f>Week3!$AQ$35</f>
        <v>8</v>
      </c>
      <c r="G83" s="20">
        <f>Week4!$AQ$35</f>
        <v>10</v>
      </c>
      <c r="H83" s="20">
        <f>Week5!$AQ$35</f>
        <v>7</v>
      </c>
      <c r="I83" s="20">
        <f>Week6!$AQ$35</f>
        <v>9</v>
      </c>
      <c r="J83" s="20">
        <f>Week7!$AQ$35</f>
        <v>7</v>
      </c>
      <c r="K83" s="20">
        <f>Week8!$AQ$35</f>
        <v>0</v>
      </c>
      <c r="L83" s="20">
        <f>Week9!$AQ$35</f>
        <v>0</v>
      </c>
      <c r="M83" s="20">
        <f>Week10!$AQ$35</f>
        <v>0</v>
      </c>
      <c r="N83" s="20">
        <f>Week11!$AQ$35</f>
        <v>0</v>
      </c>
      <c r="O83" s="20">
        <f>Week12!$AQ$35</f>
        <v>0</v>
      </c>
      <c r="P83" s="20">
        <f>Week13!$AQ$35</f>
        <v>0</v>
      </c>
      <c r="Q83" s="20">
        <f>Week14!$AQ$35</f>
        <v>0</v>
      </c>
      <c r="R83" s="20">
        <f>Week15!$AQ$35</f>
        <v>0</v>
      </c>
      <c r="S83" s="20">
        <f>Week16!$AQ$35</f>
        <v>0</v>
      </c>
      <c r="T83" s="20">
        <f>Week17!$AQ$35</f>
        <v>0</v>
      </c>
      <c r="U83" s="20">
        <f>Week18!$AQ$35</f>
        <v>0</v>
      </c>
      <c r="V83" s="20">
        <f>Week19!$AQ$35</f>
        <v>0</v>
      </c>
      <c r="W83" s="20">
        <f>Week20!$AQ$35</f>
        <v>0</v>
      </c>
      <c r="X83" s="20">
        <f>Week21!$AQ$35</f>
        <v>0</v>
      </c>
      <c r="Y83" s="20">
        <f t="shared" si="3"/>
        <v>57</v>
      </c>
      <c r="Z83" s="239"/>
    </row>
    <row r="84" spans="1:26" x14ac:dyDescent="0.25">
      <c r="A84" s="234">
        <v>42</v>
      </c>
      <c r="B84" s="236" t="str">
        <f>Week1!AR$1</f>
        <v>Blank</v>
      </c>
      <c r="C84" s="3" t="s">
        <v>2</v>
      </c>
      <c r="D84" s="20">
        <f>Week1!$AR$34</f>
        <v>8</v>
      </c>
      <c r="E84" s="20">
        <f>Week2!$AR$34</f>
        <v>7</v>
      </c>
      <c r="F84" s="20">
        <f>Week3!$AR$34</f>
        <v>7</v>
      </c>
      <c r="G84" s="20">
        <f>Week4!$AR$34</f>
        <v>5</v>
      </c>
      <c r="H84" s="20">
        <f>Week5!$AR$34</f>
        <v>7</v>
      </c>
      <c r="I84" s="20">
        <f>Week6!$AR$34</f>
        <v>4</v>
      </c>
      <c r="J84" s="20">
        <f>Week7!$AR$34</f>
        <v>6</v>
      </c>
      <c r="K84" s="20">
        <f>Week8!$AR$34</f>
        <v>0</v>
      </c>
      <c r="L84" s="20">
        <f>Week9!$AR$34</f>
        <v>0</v>
      </c>
      <c r="M84" s="20">
        <f>Week10!$AR$34</f>
        <v>0</v>
      </c>
      <c r="N84" s="20">
        <f>Week11!$AR$34</f>
        <v>0</v>
      </c>
      <c r="O84" s="20">
        <f>Week12!$AR$34</f>
        <v>0</v>
      </c>
      <c r="P84" s="20">
        <f>Week13!$AR$34</f>
        <v>0</v>
      </c>
      <c r="Q84" s="20">
        <f>Week14!$AR$34</f>
        <v>0</v>
      </c>
      <c r="R84" s="20">
        <f>Week15!$AR$34</f>
        <v>0</v>
      </c>
      <c r="S84" s="20">
        <f>Week16!$AR$34</f>
        <v>0</v>
      </c>
      <c r="T84" s="20">
        <f>Week17!$AR$34</f>
        <v>0</v>
      </c>
      <c r="U84" s="20">
        <f>Week18!$AR$34</f>
        <v>0</v>
      </c>
      <c r="V84" s="20">
        <f>Week19!$AR$34</f>
        <v>0</v>
      </c>
      <c r="W84" s="20">
        <f>Week20!$AR$34</f>
        <v>0</v>
      </c>
      <c r="X84" s="20">
        <f>Week21!$AR$34</f>
        <v>0</v>
      </c>
      <c r="Y84" s="20">
        <f t="shared" si="3"/>
        <v>44</v>
      </c>
      <c r="Z84" s="238">
        <f>Y84/(Y84+Y85)</f>
        <v>0.43564356435643564</v>
      </c>
    </row>
    <row r="85" spans="1:26" x14ac:dyDescent="0.25">
      <c r="A85" s="235"/>
      <c r="B85" s="237"/>
      <c r="C85" s="3" t="s">
        <v>1</v>
      </c>
      <c r="D85" s="20">
        <f>Week1!$AR$35</f>
        <v>8</v>
      </c>
      <c r="E85" s="20">
        <f>Week2!$AR$35</f>
        <v>8</v>
      </c>
      <c r="F85" s="20">
        <f>Week3!$AR$35</f>
        <v>8</v>
      </c>
      <c r="G85" s="20">
        <f>Week4!$AR$35</f>
        <v>10</v>
      </c>
      <c r="H85" s="20">
        <f>Week5!$AR$35</f>
        <v>7</v>
      </c>
      <c r="I85" s="20">
        <f>Week6!$AR$35</f>
        <v>9</v>
      </c>
      <c r="J85" s="20">
        <f>Week7!$AR$35</f>
        <v>7</v>
      </c>
      <c r="K85" s="20">
        <f>Week8!$AR$35</f>
        <v>0</v>
      </c>
      <c r="L85" s="20">
        <f>Week9!$AR$35</f>
        <v>0</v>
      </c>
      <c r="M85" s="20">
        <f>Week10!$AR$35</f>
        <v>0</v>
      </c>
      <c r="N85" s="20">
        <f>Week11!$AR$35</f>
        <v>0</v>
      </c>
      <c r="O85" s="20">
        <f>Week12!$AR$35</f>
        <v>0</v>
      </c>
      <c r="P85" s="20">
        <f>Week13!$AR$35</f>
        <v>0</v>
      </c>
      <c r="Q85" s="20">
        <f>Week14!$AR$35</f>
        <v>0</v>
      </c>
      <c r="R85" s="20">
        <f>Week15!$AR$35</f>
        <v>0</v>
      </c>
      <c r="S85" s="20">
        <f>Week16!$AR$35</f>
        <v>0</v>
      </c>
      <c r="T85" s="20">
        <f>Week17!$AR$35</f>
        <v>0</v>
      </c>
      <c r="U85" s="20">
        <f>Week18!$AR$35</f>
        <v>0</v>
      </c>
      <c r="V85" s="20">
        <f>Week19!$AR$35</f>
        <v>0</v>
      </c>
      <c r="W85" s="20">
        <f>Week20!$AR$35</f>
        <v>0</v>
      </c>
      <c r="X85" s="20">
        <f>Week21!$AR$35</f>
        <v>0</v>
      </c>
      <c r="Y85" s="20">
        <f t="shared" si="3"/>
        <v>57</v>
      </c>
      <c r="Z85" s="239"/>
    </row>
    <row r="86" spans="1:26" x14ac:dyDescent="0.25">
      <c r="A86" s="234">
        <v>43</v>
      </c>
      <c r="B86" s="236" t="str">
        <f>Week1!AS$1</f>
        <v>Akers, T</v>
      </c>
      <c r="C86" s="3" t="s">
        <v>2</v>
      </c>
      <c r="D86" s="20">
        <f>Week1!$AS$34</f>
        <v>9</v>
      </c>
      <c r="E86" s="20">
        <f>Week2!$AS$34</f>
        <v>10</v>
      </c>
      <c r="F86" s="20">
        <f>Week3!$AS$34</f>
        <v>7</v>
      </c>
      <c r="G86" s="20">
        <f>Week4!$AS$34</f>
        <v>5</v>
      </c>
      <c r="H86" s="20">
        <f>Week5!$AS$34</f>
        <v>10</v>
      </c>
      <c r="I86" s="20">
        <f>Week6!$AS$34</f>
        <v>5</v>
      </c>
      <c r="J86" s="20">
        <f>Week7!$AS$34</f>
        <v>8</v>
      </c>
      <c r="K86" s="20">
        <f>Week8!$AS$34</f>
        <v>0</v>
      </c>
      <c r="L86" s="20">
        <f>Week9!$AS$34</f>
        <v>0</v>
      </c>
      <c r="M86" s="20">
        <f>Week10!$AS$34</f>
        <v>0</v>
      </c>
      <c r="N86" s="20">
        <f>Week11!$AS$34</f>
        <v>0</v>
      </c>
      <c r="O86" s="20">
        <f>Week12!$AS$34</f>
        <v>0</v>
      </c>
      <c r="P86" s="20">
        <f>Week13!$AS$34</f>
        <v>0</v>
      </c>
      <c r="Q86" s="20">
        <f>Week14!$AS$34</f>
        <v>0</v>
      </c>
      <c r="R86" s="20">
        <f>Week15!$AS$34</f>
        <v>0</v>
      </c>
      <c r="S86" s="20">
        <f>Week16!$AS$34</f>
        <v>0</v>
      </c>
      <c r="T86" s="20">
        <f>Week17!$AS$34</f>
        <v>0</v>
      </c>
      <c r="U86" s="20">
        <f>Week18!$AS$34</f>
        <v>0</v>
      </c>
      <c r="V86" s="20">
        <f>Week19!$AS$34</f>
        <v>0</v>
      </c>
      <c r="W86" s="20">
        <f>Week20!$AS$34</f>
        <v>0</v>
      </c>
      <c r="X86" s="20">
        <f>Week21!$AS$34</f>
        <v>0</v>
      </c>
      <c r="Y86" s="20">
        <f t="shared" si="3"/>
        <v>54</v>
      </c>
      <c r="Z86" s="238">
        <f>Y86/(Y86+Y87)</f>
        <v>0.53465346534653468</v>
      </c>
    </row>
    <row r="87" spans="1:26" x14ac:dyDescent="0.25">
      <c r="A87" s="235"/>
      <c r="B87" s="237"/>
      <c r="C87" s="3" t="s">
        <v>1</v>
      </c>
      <c r="D87" s="20">
        <f>Week1!$AS$35</f>
        <v>7</v>
      </c>
      <c r="E87" s="20">
        <f>Week2!$AS$35</f>
        <v>5</v>
      </c>
      <c r="F87" s="20">
        <f>Week3!$AS$35</f>
        <v>8</v>
      </c>
      <c r="G87" s="20">
        <f>Week4!$AS$35</f>
        <v>10</v>
      </c>
      <c r="H87" s="20">
        <f>Week5!$AS$35</f>
        <v>4</v>
      </c>
      <c r="I87" s="20">
        <f>Week6!$AS$35</f>
        <v>8</v>
      </c>
      <c r="J87" s="20">
        <f>Week7!$AS$35</f>
        <v>5</v>
      </c>
      <c r="K87" s="20">
        <f>Week8!$AS$35</f>
        <v>0</v>
      </c>
      <c r="L87" s="20">
        <f>Week9!$AS$35</f>
        <v>0</v>
      </c>
      <c r="M87" s="20">
        <f>Week10!$AS$35</f>
        <v>0</v>
      </c>
      <c r="N87" s="20">
        <f>Week11!$AS$35</f>
        <v>0</v>
      </c>
      <c r="O87" s="20">
        <f>Week12!$AS$35</f>
        <v>0</v>
      </c>
      <c r="P87" s="20">
        <f>Week13!$AS$35</f>
        <v>0</v>
      </c>
      <c r="Q87" s="20">
        <f>Week14!$AS$35</f>
        <v>0</v>
      </c>
      <c r="R87" s="20">
        <f>Week15!$AS$35</f>
        <v>0</v>
      </c>
      <c r="S87" s="20">
        <f>Week16!$AS$35</f>
        <v>0</v>
      </c>
      <c r="T87" s="20">
        <f>Week17!$AS$35</f>
        <v>0</v>
      </c>
      <c r="U87" s="20">
        <f>Week18!$AS$35</f>
        <v>0</v>
      </c>
      <c r="V87" s="20">
        <f>Week19!$AS$35</f>
        <v>0</v>
      </c>
      <c r="W87" s="20">
        <f>Week20!$AS$35</f>
        <v>0</v>
      </c>
      <c r="X87" s="20">
        <f>Week21!$AS$35</f>
        <v>0</v>
      </c>
      <c r="Y87" s="20">
        <f t="shared" si="3"/>
        <v>47</v>
      </c>
      <c r="Z87" s="239"/>
    </row>
    <row r="88" spans="1:26" x14ac:dyDescent="0.25">
      <c r="A88" s="234">
        <v>44</v>
      </c>
      <c r="B88" s="236" t="str">
        <f>Week1!AT$1</f>
        <v>Blank</v>
      </c>
      <c r="C88" s="3" t="s">
        <v>2</v>
      </c>
      <c r="D88" s="20">
        <f>Week1!$AT$34</f>
        <v>8</v>
      </c>
      <c r="E88" s="20">
        <f>Week2!$AT$34</f>
        <v>7</v>
      </c>
      <c r="F88" s="20">
        <f>Week3!$AT$34</f>
        <v>7</v>
      </c>
      <c r="G88" s="20">
        <f>Week4!$AT$34</f>
        <v>5</v>
      </c>
      <c r="H88" s="20">
        <f>Week5!$AT$34</f>
        <v>7</v>
      </c>
      <c r="I88" s="20">
        <f>Week6!$AT$34</f>
        <v>4</v>
      </c>
      <c r="J88" s="20">
        <f>Week7!$AT$34</f>
        <v>6</v>
      </c>
      <c r="K88" s="20">
        <f>Week8!$AT$34</f>
        <v>0</v>
      </c>
      <c r="L88" s="20">
        <f>Week9!$AT$34</f>
        <v>0</v>
      </c>
      <c r="M88" s="20">
        <f>Week10!$AT$34</f>
        <v>0</v>
      </c>
      <c r="N88" s="20">
        <f>Week11!$AT$34</f>
        <v>0</v>
      </c>
      <c r="O88" s="20">
        <f>Week12!$AT$34</f>
        <v>0</v>
      </c>
      <c r="P88" s="20">
        <f>Week13!$AT$34</f>
        <v>0</v>
      </c>
      <c r="Q88" s="20">
        <f>Week14!$AT$34</f>
        <v>0</v>
      </c>
      <c r="R88" s="20">
        <f>Week15!$AT$34</f>
        <v>0</v>
      </c>
      <c r="S88" s="20">
        <f>Week16!$AT$34</f>
        <v>0</v>
      </c>
      <c r="T88" s="20">
        <f>Week17!$AT$34</f>
        <v>0</v>
      </c>
      <c r="U88" s="20">
        <f>Week18!$AT$34</f>
        <v>0</v>
      </c>
      <c r="V88" s="20">
        <f>Week19!$AT$34</f>
        <v>0</v>
      </c>
      <c r="W88" s="20">
        <f>Week20!$AT$34</f>
        <v>0</v>
      </c>
      <c r="X88" s="20">
        <f>Week21!$AT$34</f>
        <v>0</v>
      </c>
      <c r="Y88" s="20">
        <f t="shared" si="3"/>
        <v>44</v>
      </c>
      <c r="Z88" s="238">
        <f>Y88/(Y88+Y89)</f>
        <v>0.43564356435643564</v>
      </c>
    </row>
    <row r="89" spans="1:26" x14ac:dyDescent="0.25">
      <c r="A89" s="235"/>
      <c r="B89" s="237"/>
      <c r="C89" s="3" t="s">
        <v>1</v>
      </c>
      <c r="D89" s="20">
        <f>Week1!$AT$35</f>
        <v>8</v>
      </c>
      <c r="E89" s="20">
        <f>Week2!$AT$35</f>
        <v>8</v>
      </c>
      <c r="F89" s="20">
        <f>Week3!$AT$35</f>
        <v>8</v>
      </c>
      <c r="G89" s="20">
        <f>Week4!$AT$35</f>
        <v>10</v>
      </c>
      <c r="H89" s="20">
        <f>Week5!$AT$35</f>
        <v>7</v>
      </c>
      <c r="I89" s="20">
        <f>Week6!$AT$35</f>
        <v>9</v>
      </c>
      <c r="J89" s="20">
        <f>Week7!$AT$35</f>
        <v>7</v>
      </c>
      <c r="K89" s="20">
        <f>Week8!$AT$35</f>
        <v>0</v>
      </c>
      <c r="L89" s="20">
        <f>Week9!$AT$35</f>
        <v>0</v>
      </c>
      <c r="M89" s="20">
        <f>Week10!$AT$35</f>
        <v>0</v>
      </c>
      <c r="N89" s="20">
        <f>Week11!$AT$35</f>
        <v>0</v>
      </c>
      <c r="O89" s="20">
        <f>Week12!$AT$35</f>
        <v>0</v>
      </c>
      <c r="P89" s="20">
        <f>Week13!$AT$35</f>
        <v>0</v>
      </c>
      <c r="Q89" s="20">
        <f>Week14!$AT$35</f>
        <v>0</v>
      </c>
      <c r="R89" s="20">
        <f>Week15!$AT$35</f>
        <v>0</v>
      </c>
      <c r="S89" s="20">
        <f>Week16!$AT$35</f>
        <v>0</v>
      </c>
      <c r="T89" s="20">
        <f>Week17!$AT$35</f>
        <v>0</v>
      </c>
      <c r="U89" s="20">
        <f>Week18!$AT$35</f>
        <v>0</v>
      </c>
      <c r="V89" s="20">
        <f>Week19!$AT$35</f>
        <v>0</v>
      </c>
      <c r="W89" s="20">
        <f>Week20!$AT$35</f>
        <v>0</v>
      </c>
      <c r="X89" s="20">
        <f>Week21!$AT$35</f>
        <v>0</v>
      </c>
      <c r="Y89" s="20">
        <f t="shared" si="3"/>
        <v>57</v>
      </c>
      <c r="Z89" s="239"/>
    </row>
    <row r="90" spans="1:26" x14ac:dyDescent="0.25">
      <c r="A90" s="234">
        <v>45</v>
      </c>
      <c r="B90" s="236" t="str">
        <f>Week1!AU$1</f>
        <v>Devores, L</v>
      </c>
      <c r="C90" s="3" t="s">
        <v>2</v>
      </c>
      <c r="D90" s="20">
        <f>Week1!$AU$34</f>
        <v>6</v>
      </c>
      <c r="E90" s="20">
        <f>Week2!$AU$34</f>
        <v>6</v>
      </c>
      <c r="F90" s="20">
        <f>Week3!$AU$34</f>
        <v>5</v>
      </c>
      <c r="G90" s="20">
        <f>Week4!$AU$34</f>
        <v>6</v>
      </c>
      <c r="H90" s="20">
        <f>Week5!$AU$34</f>
        <v>6</v>
      </c>
      <c r="I90" s="20">
        <f>Week6!$AU$34</f>
        <v>7</v>
      </c>
      <c r="J90" s="20">
        <f>Week7!$AU$34</f>
        <v>7</v>
      </c>
      <c r="K90" s="20">
        <f>Week8!$AU$34</f>
        <v>0</v>
      </c>
      <c r="L90" s="20">
        <f>Week9!$AU$34</f>
        <v>0</v>
      </c>
      <c r="M90" s="20">
        <f>Week10!$AU$34</f>
        <v>0</v>
      </c>
      <c r="N90" s="20">
        <f>Week11!$AU$34</f>
        <v>0</v>
      </c>
      <c r="O90" s="20">
        <f>Week12!$AU$34</f>
        <v>0</v>
      </c>
      <c r="P90" s="20">
        <f>Week13!$AU$34</f>
        <v>0</v>
      </c>
      <c r="Q90" s="20">
        <f>Week14!$AU$34</f>
        <v>0</v>
      </c>
      <c r="R90" s="20">
        <f>Week15!$AU$34</f>
        <v>0</v>
      </c>
      <c r="S90" s="20">
        <f>Week16!$AU$34</f>
        <v>0</v>
      </c>
      <c r="T90" s="20">
        <f>Week17!$AU$34</f>
        <v>0</v>
      </c>
      <c r="U90" s="20">
        <f>Week18!$AU$34</f>
        <v>0</v>
      </c>
      <c r="V90" s="20">
        <f>Week19!$AU$34</f>
        <v>0</v>
      </c>
      <c r="W90" s="20">
        <f>Week20!$AU$34</f>
        <v>0</v>
      </c>
      <c r="X90" s="20">
        <f>Week21!$AU$34</f>
        <v>0</v>
      </c>
      <c r="Y90" s="20">
        <f t="shared" si="3"/>
        <v>43</v>
      </c>
      <c r="Z90" s="238">
        <f>Y90/(Y90+Y91)</f>
        <v>0.42574257425742573</v>
      </c>
    </row>
    <row r="91" spans="1:26" x14ac:dyDescent="0.25">
      <c r="A91" s="235"/>
      <c r="B91" s="237"/>
      <c r="C91" s="3" t="s">
        <v>1</v>
      </c>
      <c r="D91" s="20">
        <f>Week1!$AU$35</f>
        <v>10</v>
      </c>
      <c r="E91" s="20">
        <f>Week2!$AU$35</f>
        <v>9</v>
      </c>
      <c r="F91" s="20">
        <f>Week3!$AU$35</f>
        <v>10</v>
      </c>
      <c r="G91" s="20">
        <f>Week4!$AU$35</f>
        <v>9</v>
      </c>
      <c r="H91" s="20">
        <f>Week5!$AU$35</f>
        <v>8</v>
      </c>
      <c r="I91" s="20">
        <f>Week6!$AU$35</f>
        <v>6</v>
      </c>
      <c r="J91" s="20">
        <f>Week7!$AU$35</f>
        <v>6</v>
      </c>
      <c r="K91" s="20">
        <f>Week8!$AU$35</f>
        <v>0</v>
      </c>
      <c r="L91" s="20">
        <f>Week9!$AU$35</f>
        <v>0</v>
      </c>
      <c r="M91" s="20">
        <f>Week10!$AU$35</f>
        <v>0</v>
      </c>
      <c r="N91" s="20">
        <f>Week11!$AU$35</f>
        <v>0</v>
      </c>
      <c r="O91" s="20">
        <f>Week12!$AU$35</f>
        <v>0</v>
      </c>
      <c r="P91" s="20">
        <f>Week13!$AU$35</f>
        <v>0</v>
      </c>
      <c r="Q91" s="20">
        <f>Week14!$AU$35</f>
        <v>0</v>
      </c>
      <c r="R91" s="20">
        <f>Week15!$AU$35</f>
        <v>0</v>
      </c>
      <c r="S91" s="20">
        <f>Week16!$AU$35</f>
        <v>0</v>
      </c>
      <c r="T91" s="20">
        <f>Week17!$AU$35</f>
        <v>0</v>
      </c>
      <c r="U91" s="20">
        <f>Week18!$AU$35</f>
        <v>0</v>
      </c>
      <c r="V91" s="20">
        <f>Week19!$AU$35</f>
        <v>0</v>
      </c>
      <c r="W91" s="20">
        <f>Week20!$AU$35</f>
        <v>0</v>
      </c>
      <c r="X91" s="20">
        <f>Week21!$AU$35</f>
        <v>0</v>
      </c>
      <c r="Y91" s="20">
        <f t="shared" si="3"/>
        <v>58</v>
      </c>
      <c r="Z91" s="239"/>
    </row>
    <row r="92" spans="1:26" x14ac:dyDescent="0.25">
      <c r="A92" s="234">
        <v>46</v>
      </c>
      <c r="B92" s="236" t="str">
        <f>Week1!AV$1</f>
        <v>Lundeen, D</v>
      </c>
      <c r="C92" s="3" t="s">
        <v>2</v>
      </c>
      <c r="D92" s="20">
        <f>Week1!$AV$34</f>
        <v>8</v>
      </c>
      <c r="E92" s="20">
        <f>Week2!$AV$34</f>
        <v>7</v>
      </c>
      <c r="F92" s="20">
        <f>Week3!$AV$34</f>
        <v>7</v>
      </c>
      <c r="G92" s="20">
        <f>Week4!$AV$34</f>
        <v>5</v>
      </c>
      <c r="H92" s="20">
        <f>Week5!$AV$34</f>
        <v>8</v>
      </c>
      <c r="I92" s="20">
        <f>Week6!$AV$34</f>
        <v>5</v>
      </c>
      <c r="J92" s="20">
        <f>Week7!$AV$34</f>
        <v>8</v>
      </c>
      <c r="K92" s="20">
        <f>Week8!$AV$34</f>
        <v>0</v>
      </c>
      <c r="L92" s="20">
        <f>Week9!$AV$34</f>
        <v>0</v>
      </c>
      <c r="M92" s="20">
        <f>Week10!$AV$34</f>
        <v>0</v>
      </c>
      <c r="N92" s="20">
        <f>Week11!$AV$34</f>
        <v>0</v>
      </c>
      <c r="O92" s="20">
        <f>Week12!$AV$34</f>
        <v>0</v>
      </c>
      <c r="P92" s="20">
        <f>Week13!$AV$34</f>
        <v>0</v>
      </c>
      <c r="Q92" s="20">
        <f>Week14!$AV$34</f>
        <v>0</v>
      </c>
      <c r="R92" s="20">
        <f>Week15!$AV$34</f>
        <v>0</v>
      </c>
      <c r="S92" s="20">
        <f>Week16!$AV$34</f>
        <v>0</v>
      </c>
      <c r="T92" s="20">
        <f>Week17!$AV$34</f>
        <v>0</v>
      </c>
      <c r="U92" s="20">
        <f>Week18!$AV$34</f>
        <v>0</v>
      </c>
      <c r="V92" s="20">
        <f>Week19!$AV$34</f>
        <v>0</v>
      </c>
      <c r="W92" s="20">
        <f>Week20!$AV$34</f>
        <v>0</v>
      </c>
      <c r="X92" s="20">
        <f>Week21!$AV$34</f>
        <v>0</v>
      </c>
      <c r="Y92" s="20">
        <f t="shared" si="3"/>
        <v>48</v>
      </c>
      <c r="Z92" s="238">
        <f>Y92/(Y92+Y93)</f>
        <v>0.47524752475247523</v>
      </c>
    </row>
    <row r="93" spans="1:26" x14ac:dyDescent="0.25">
      <c r="A93" s="235"/>
      <c r="B93" s="237"/>
      <c r="C93" s="3" t="s">
        <v>1</v>
      </c>
      <c r="D93" s="20">
        <f>Week1!$AV$35</f>
        <v>8</v>
      </c>
      <c r="E93" s="20">
        <f>Week2!$AV$35</f>
        <v>8</v>
      </c>
      <c r="F93" s="20">
        <f>Week3!$AV$35</f>
        <v>8</v>
      </c>
      <c r="G93" s="20">
        <f>Week4!$AV$35</f>
        <v>10</v>
      </c>
      <c r="H93" s="20">
        <f>Week5!$AV$35</f>
        <v>6</v>
      </c>
      <c r="I93" s="20">
        <f>Week6!$AV$35</f>
        <v>8</v>
      </c>
      <c r="J93" s="20">
        <f>Week7!$AV$35</f>
        <v>5</v>
      </c>
      <c r="K93" s="20">
        <f>Week8!$AV$35</f>
        <v>0</v>
      </c>
      <c r="L93" s="20">
        <f>Week9!$AV$35</f>
        <v>0</v>
      </c>
      <c r="M93" s="20">
        <f>Week10!$AV$35</f>
        <v>0</v>
      </c>
      <c r="N93" s="20">
        <f>Week11!$AV$35</f>
        <v>0</v>
      </c>
      <c r="O93" s="20">
        <f>Week12!$AV$35</f>
        <v>0</v>
      </c>
      <c r="P93" s="20">
        <f>Week13!$AV$35</f>
        <v>0</v>
      </c>
      <c r="Q93" s="20">
        <f>Week14!$AV$35</f>
        <v>0</v>
      </c>
      <c r="R93" s="20">
        <f>Week15!$AV$35</f>
        <v>0</v>
      </c>
      <c r="S93" s="20">
        <f>Week16!$AV$35</f>
        <v>0</v>
      </c>
      <c r="T93" s="20">
        <f>Week17!$AV$35</f>
        <v>0</v>
      </c>
      <c r="U93" s="20">
        <f>Week18!$AV$35</f>
        <v>0</v>
      </c>
      <c r="V93" s="20">
        <f>Week19!$AV$35</f>
        <v>0</v>
      </c>
      <c r="W93" s="20">
        <f>Week20!$AV$35</f>
        <v>0</v>
      </c>
      <c r="X93" s="20">
        <f>Week21!$AV$35</f>
        <v>0</v>
      </c>
      <c r="Y93" s="20">
        <f t="shared" si="3"/>
        <v>53</v>
      </c>
      <c r="Z93" s="239"/>
    </row>
    <row r="94" spans="1:26" x14ac:dyDescent="0.25">
      <c r="A94" s="234">
        <v>47</v>
      </c>
      <c r="B94" s="236" t="str">
        <f>Week1!AW$1</f>
        <v>Bacote</v>
      </c>
      <c r="C94" s="3" t="s">
        <v>2</v>
      </c>
      <c r="D94" s="20">
        <f>Week1!$AW$34</f>
        <v>9</v>
      </c>
      <c r="E94" s="20">
        <f>Week2!$AW$34</f>
        <v>4</v>
      </c>
      <c r="F94" s="20">
        <f>Week3!$AW$34</f>
        <v>7</v>
      </c>
      <c r="G94" s="20">
        <f>Week4!$AW$34</f>
        <v>8</v>
      </c>
      <c r="H94" s="20">
        <f>Week5!$AW$34</f>
        <v>9</v>
      </c>
      <c r="I94" s="20">
        <f>Week6!$AW$34</f>
        <v>4</v>
      </c>
      <c r="J94" s="20">
        <f>Week7!$AW$34</f>
        <v>7</v>
      </c>
      <c r="K94" s="20">
        <f>Week8!$AW$34</f>
        <v>0</v>
      </c>
      <c r="L94" s="20">
        <f>Week9!$AW$34</f>
        <v>0</v>
      </c>
      <c r="M94" s="20">
        <f>Week10!$AW$34</f>
        <v>0</v>
      </c>
      <c r="N94" s="20">
        <f>Week11!$AW$34</f>
        <v>0</v>
      </c>
      <c r="O94" s="20">
        <f>Week12!$AW$34</f>
        <v>0</v>
      </c>
      <c r="P94" s="20">
        <f>Week13!$AW$34</f>
        <v>0</v>
      </c>
      <c r="Q94" s="20">
        <f>Week14!$AW$34</f>
        <v>0</v>
      </c>
      <c r="R94" s="20">
        <f>Week15!$AW$34</f>
        <v>0</v>
      </c>
      <c r="S94" s="20">
        <f>Week16!$AW$34</f>
        <v>0</v>
      </c>
      <c r="T94" s="20">
        <f>Week17!$AW$34</f>
        <v>0</v>
      </c>
      <c r="U94" s="20">
        <f>Week18!$AW$34</f>
        <v>0</v>
      </c>
      <c r="V94" s="20">
        <f>Week19!$AW$34</f>
        <v>0</v>
      </c>
      <c r="W94" s="20">
        <f>Week20!$AW$34</f>
        <v>0</v>
      </c>
      <c r="X94" s="20">
        <f>Week21!$AW$34</f>
        <v>0</v>
      </c>
      <c r="Y94" s="20">
        <f t="shared" si="3"/>
        <v>48</v>
      </c>
      <c r="Z94" s="238">
        <f>Y94/(Y94+Y95)</f>
        <v>0.47524752475247523</v>
      </c>
    </row>
    <row r="95" spans="1:26" x14ac:dyDescent="0.25">
      <c r="A95" s="235"/>
      <c r="B95" s="237"/>
      <c r="C95" s="3" t="s">
        <v>1</v>
      </c>
      <c r="D95" s="20">
        <f>Week1!$AW$35</f>
        <v>7</v>
      </c>
      <c r="E95" s="20">
        <f>Week2!$AW$35</f>
        <v>11</v>
      </c>
      <c r="F95" s="20">
        <f>Week3!$AW$35</f>
        <v>8</v>
      </c>
      <c r="G95" s="20">
        <f>Week4!$AW$35</f>
        <v>7</v>
      </c>
      <c r="H95" s="20">
        <f>Week5!$AW$35</f>
        <v>5</v>
      </c>
      <c r="I95" s="20">
        <f>Week6!$AW$35</f>
        <v>9</v>
      </c>
      <c r="J95" s="20">
        <f>Week7!$AW$35</f>
        <v>6</v>
      </c>
      <c r="K95" s="20">
        <f>Week8!$AW$35</f>
        <v>0</v>
      </c>
      <c r="L95" s="20">
        <f>Week9!$AW$35</f>
        <v>0</v>
      </c>
      <c r="M95" s="20">
        <f>Week10!$AW$35</f>
        <v>0</v>
      </c>
      <c r="N95" s="20">
        <f>Week11!$AW$35</f>
        <v>0</v>
      </c>
      <c r="O95" s="20">
        <f>Week12!$AW$35</f>
        <v>0</v>
      </c>
      <c r="P95" s="20">
        <f>Week13!$AW$35</f>
        <v>0</v>
      </c>
      <c r="Q95" s="20">
        <f>Week14!$AW$35</f>
        <v>0</v>
      </c>
      <c r="R95" s="20">
        <f>Week15!$AW$35</f>
        <v>0</v>
      </c>
      <c r="S95" s="20">
        <f>Week16!$AW$35</f>
        <v>0</v>
      </c>
      <c r="T95" s="20">
        <f>Week17!$AW$35</f>
        <v>0</v>
      </c>
      <c r="U95" s="20">
        <f>Week18!$AW$35</f>
        <v>0</v>
      </c>
      <c r="V95" s="20">
        <f>Week19!$AW$35</f>
        <v>0</v>
      </c>
      <c r="W95" s="20">
        <f>Week20!$AW$35</f>
        <v>0</v>
      </c>
      <c r="X95" s="20">
        <f>Week21!$AW$35</f>
        <v>0</v>
      </c>
      <c r="Y95" s="20">
        <f t="shared" si="3"/>
        <v>53</v>
      </c>
      <c r="Z95" s="239"/>
    </row>
    <row r="96" spans="1:26" x14ac:dyDescent="0.25">
      <c r="A96" s="234">
        <v>48</v>
      </c>
      <c r="B96" s="236" t="str">
        <f>Week1!AX$1</f>
        <v>Weber, N</v>
      </c>
      <c r="C96" s="3" t="s">
        <v>2</v>
      </c>
      <c r="D96" s="20">
        <f>Week1!$AX$34</f>
        <v>12</v>
      </c>
      <c r="E96" s="20">
        <f>Week2!$AX$34</f>
        <v>7</v>
      </c>
      <c r="F96" s="20">
        <f>Week3!$AX$34</f>
        <v>11</v>
      </c>
      <c r="G96" s="20">
        <f>Week4!$AX$34</f>
        <v>5</v>
      </c>
      <c r="H96" s="20">
        <f>Week5!$AX$34</f>
        <v>9</v>
      </c>
      <c r="I96" s="20">
        <f>Week6!$AX$34</f>
        <v>5</v>
      </c>
      <c r="J96" s="20">
        <f>Week7!$AX$34</f>
        <v>6</v>
      </c>
      <c r="K96" s="20">
        <f>Week8!$AX$34</f>
        <v>0</v>
      </c>
      <c r="L96" s="20">
        <f>Week9!$AX$34</f>
        <v>0</v>
      </c>
      <c r="M96" s="20">
        <f>Week10!$AX$34</f>
        <v>0</v>
      </c>
      <c r="N96" s="20">
        <f>Week11!$AX$34</f>
        <v>0</v>
      </c>
      <c r="O96" s="20">
        <f>Week12!$AX$34</f>
        <v>0</v>
      </c>
      <c r="P96" s="20">
        <f>Week13!$AX$34</f>
        <v>0</v>
      </c>
      <c r="Q96" s="20">
        <f>Week14!$AX$34</f>
        <v>0</v>
      </c>
      <c r="R96" s="20">
        <f>Week15!$AX$34</f>
        <v>0</v>
      </c>
      <c r="S96" s="20">
        <f>Week16!$AX$34</f>
        <v>0</v>
      </c>
      <c r="T96" s="20">
        <f>Week17!$AX$34</f>
        <v>0</v>
      </c>
      <c r="U96" s="20">
        <f>Week18!$AX$34</f>
        <v>0</v>
      </c>
      <c r="V96" s="20">
        <f>Week19!$AX$34</f>
        <v>0</v>
      </c>
      <c r="W96" s="20">
        <f>Week20!$AX$34</f>
        <v>0</v>
      </c>
      <c r="X96" s="20">
        <f>Week21!$AX$34</f>
        <v>0</v>
      </c>
      <c r="Y96" s="20">
        <f t="shared" si="3"/>
        <v>55</v>
      </c>
      <c r="Z96" s="238">
        <f>Y96/(Y96+Y97)</f>
        <v>0.54455445544554459</v>
      </c>
    </row>
    <row r="97" spans="1:26" x14ac:dyDescent="0.25">
      <c r="A97" s="235"/>
      <c r="B97" s="237"/>
      <c r="C97" s="3" t="s">
        <v>1</v>
      </c>
      <c r="D97" s="20">
        <f>Week1!$AX$35</f>
        <v>4</v>
      </c>
      <c r="E97" s="20">
        <f>Week2!$AX$35</f>
        <v>8</v>
      </c>
      <c r="F97" s="20">
        <f>Week3!$AX$35</f>
        <v>4</v>
      </c>
      <c r="G97" s="20">
        <f>Week4!$AX$35</f>
        <v>10</v>
      </c>
      <c r="H97" s="20">
        <f>Week5!$AX$35</f>
        <v>5</v>
      </c>
      <c r="I97" s="20">
        <f>Week6!$AX$35</f>
        <v>8</v>
      </c>
      <c r="J97" s="20">
        <f>Week7!$AX$35</f>
        <v>7</v>
      </c>
      <c r="K97" s="20">
        <f>Week8!$AX$35</f>
        <v>0</v>
      </c>
      <c r="L97" s="20">
        <f>Week9!$AX$35</f>
        <v>0</v>
      </c>
      <c r="M97" s="20">
        <f>Week10!$AX$35</f>
        <v>0</v>
      </c>
      <c r="N97" s="20">
        <f>Week11!$AX$35</f>
        <v>0</v>
      </c>
      <c r="O97" s="20">
        <f>Week12!$AX$35</f>
        <v>0</v>
      </c>
      <c r="P97" s="20">
        <f>Week13!$AX$35</f>
        <v>0</v>
      </c>
      <c r="Q97" s="20">
        <f>Week14!$AX$35</f>
        <v>0</v>
      </c>
      <c r="R97" s="20">
        <f>Week15!$AX$35</f>
        <v>0</v>
      </c>
      <c r="S97" s="20">
        <f>Week16!$AX$35</f>
        <v>0</v>
      </c>
      <c r="T97" s="20">
        <f>Week17!$AX$35</f>
        <v>0</v>
      </c>
      <c r="U97" s="20">
        <f>Week18!$AX$35</f>
        <v>0</v>
      </c>
      <c r="V97" s="20">
        <f>Week19!$AX$35</f>
        <v>0</v>
      </c>
      <c r="W97" s="20">
        <f>Week20!$AX$35</f>
        <v>0</v>
      </c>
      <c r="X97" s="20">
        <f>Week21!$AX$35</f>
        <v>0</v>
      </c>
      <c r="Y97" s="20">
        <f t="shared" si="3"/>
        <v>46</v>
      </c>
      <c r="Z97" s="239"/>
    </row>
    <row r="98" spans="1:26" x14ac:dyDescent="0.25">
      <c r="A98" s="234">
        <v>49</v>
      </c>
      <c r="B98" s="236" t="str">
        <f>Week1!AY$1</f>
        <v>Yungwulf</v>
      </c>
      <c r="C98" s="3" t="s">
        <v>2</v>
      </c>
      <c r="D98" s="20">
        <f>Week1!$AY$34</f>
        <v>8</v>
      </c>
      <c r="E98" s="20">
        <f>Week2!$AY$34</f>
        <v>7</v>
      </c>
      <c r="F98" s="20">
        <f>Week3!$AY$34</f>
        <v>10</v>
      </c>
      <c r="G98" s="20">
        <f>Week4!$AY$34</f>
        <v>5</v>
      </c>
      <c r="H98" s="20">
        <f>Week5!$AY$34</f>
        <v>7</v>
      </c>
      <c r="I98" s="20">
        <f>Week6!$AY$34</f>
        <v>5</v>
      </c>
      <c r="J98" s="20">
        <f>Week7!$AY$34</f>
        <v>5</v>
      </c>
      <c r="K98" s="20">
        <f>Week8!$AY$34</f>
        <v>0</v>
      </c>
      <c r="L98" s="20">
        <f>Week9!$AY$34</f>
        <v>0</v>
      </c>
      <c r="M98" s="20">
        <f>Week10!$AY$34</f>
        <v>0</v>
      </c>
      <c r="N98" s="20">
        <f>Week11!$AY$34</f>
        <v>0</v>
      </c>
      <c r="O98" s="20">
        <f>Week12!$AY$34</f>
        <v>0</v>
      </c>
      <c r="P98" s="20">
        <f>Week13!$AY$34</f>
        <v>0</v>
      </c>
      <c r="Q98" s="20">
        <f>Week14!$AY$34</f>
        <v>0</v>
      </c>
      <c r="R98" s="20">
        <f>Week15!$AY$34</f>
        <v>0</v>
      </c>
      <c r="S98" s="20">
        <f>Week16!$AY$34</f>
        <v>0</v>
      </c>
      <c r="T98" s="20">
        <f>Week17!$AY$34</f>
        <v>0</v>
      </c>
      <c r="U98" s="20">
        <f>Week18!$AY$34</f>
        <v>0</v>
      </c>
      <c r="V98" s="20">
        <f>Week19!$AY$34</f>
        <v>0</v>
      </c>
      <c r="W98" s="20">
        <f>Week20!$AY$34</f>
        <v>0</v>
      </c>
      <c r="X98" s="20">
        <f>Week21!$AY$34</f>
        <v>0</v>
      </c>
      <c r="Y98" s="20">
        <f t="shared" si="3"/>
        <v>47</v>
      </c>
      <c r="Z98" s="238">
        <f>Y98/(Y98+Y99)</f>
        <v>0.46534653465346537</v>
      </c>
    </row>
    <row r="99" spans="1:26" x14ac:dyDescent="0.25">
      <c r="A99" s="235"/>
      <c r="B99" s="237"/>
      <c r="C99" s="3" t="s">
        <v>1</v>
      </c>
      <c r="D99" s="20">
        <f>Week1!$AY$35</f>
        <v>8</v>
      </c>
      <c r="E99" s="20">
        <f>Week2!$AY$35</f>
        <v>8</v>
      </c>
      <c r="F99" s="20">
        <f>Week3!$AY$35</f>
        <v>5</v>
      </c>
      <c r="G99" s="20">
        <f>Week4!$AY$35</f>
        <v>10</v>
      </c>
      <c r="H99" s="20">
        <f>Week5!$AY$35</f>
        <v>7</v>
      </c>
      <c r="I99" s="20">
        <f>Week6!$AY$35</f>
        <v>8</v>
      </c>
      <c r="J99" s="20">
        <f>Week7!$AY$35</f>
        <v>8</v>
      </c>
      <c r="K99" s="20">
        <f>Week8!$AY$35</f>
        <v>0</v>
      </c>
      <c r="L99" s="20">
        <f>Week9!$AY$35</f>
        <v>0</v>
      </c>
      <c r="M99" s="20">
        <f>Week10!$AY$35</f>
        <v>0</v>
      </c>
      <c r="N99" s="20">
        <f>Week11!$AY$35</f>
        <v>0</v>
      </c>
      <c r="O99" s="20">
        <f>Week12!$AY$35</f>
        <v>0</v>
      </c>
      <c r="P99" s="20">
        <f>Week13!$AY$35</f>
        <v>0</v>
      </c>
      <c r="Q99" s="20">
        <f>Week14!$AY$35</f>
        <v>0</v>
      </c>
      <c r="R99" s="20">
        <f>Week15!$AY$35</f>
        <v>0</v>
      </c>
      <c r="S99" s="20">
        <f>Week16!$AY$35</f>
        <v>0</v>
      </c>
      <c r="T99" s="20">
        <f>Week17!$AY$35</f>
        <v>0</v>
      </c>
      <c r="U99" s="20">
        <f>Week18!$AY$35</f>
        <v>0</v>
      </c>
      <c r="V99" s="20">
        <f>Week19!$AY$35</f>
        <v>0</v>
      </c>
      <c r="W99" s="20">
        <f>Week20!$AY$35</f>
        <v>0</v>
      </c>
      <c r="X99" s="20">
        <f>Week21!$AY$35</f>
        <v>0</v>
      </c>
      <c r="Y99" s="20">
        <f t="shared" si="3"/>
        <v>54</v>
      </c>
      <c r="Z99" s="239"/>
    </row>
    <row r="100" spans="1:26" x14ac:dyDescent="0.25">
      <c r="A100" s="234">
        <v>50</v>
      </c>
      <c r="B100" s="236" t="str">
        <f>Week1!AZ$1</f>
        <v>Mills, J</v>
      </c>
      <c r="C100" s="3" t="s">
        <v>2</v>
      </c>
      <c r="D100" s="20">
        <f>Week1!$AZ$34</f>
        <v>7</v>
      </c>
      <c r="E100" s="20">
        <f>Week2!$AZ$34</f>
        <v>6</v>
      </c>
      <c r="F100" s="20">
        <f>Week3!$AZ$34</f>
        <v>7</v>
      </c>
      <c r="G100" s="20">
        <f>Week4!$AZ$34</f>
        <v>5</v>
      </c>
      <c r="H100" s="20">
        <f>Week5!$AZ$34</f>
        <v>7</v>
      </c>
      <c r="I100" s="20">
        <f>Week6!$AZ$34</f>
        <v>4</v>
      </c>
      <c r="J100" s="20">
        <f>Week7!$AZ$34</f>
        <v>6</v>
      </c>
      <c r="K100" s="20">
        <f>Week8!$AZ$34</f>
        <v>0</v>
      </c>
      <c r="L100" s="20">
        <f>Week9!$AZ$34</f>
        <v>0</v>
      </c>
      <c r="M100" s="20">
        <f>Week10!$AZ$34</f>
        <v>0</v>
      </c>
      <c r="N100" s="20">
        <f>Week11!$AZ$34</f>
        <v>0</v>
      </c>
      <c r="O100" s="20">
        <f>Week12!$AZ$34</f>
        <v>0</v>
      </c>
      <c r="P100" s="20">
        <f>Week13!$AZ$34</f>
        <v>0</v>
      </c>
      <c r="Q100" s="20">
        <f>Week14!$AZ$34</f>
        <v>0</v>
      </c>
      <c r="R100" s="20">
        <f>Week15!$AZ$34</f>
        <v>0</v>
      </c>
      <c r="S100" s="20">
        <f>Week16!$AZ$34</f>
        <v>0</v>
      </c>
      <c r="T100" s="20">
        <f>Week17!$AZ$34</f>
        <v>0</v>
      </c>
      <c r="U100" s="20">
        <f>Week18!$AZ$34</f>
        <v>0</v>
      </c>
      <c r="V100" s="20">
        <f>Week19!$AZ$34</f>
        <v>0</v>
      </c>
      <c r="W100" s="20">
        <f>Week20!$AZ$34</f>
        <v>0</v>
      </c>
      <c r="X100" s="20">
        <f>Week21!$AZ$34</f>
        <v>0</v>
      </c>
      <c r="Y100" s="20">
        <f>Week1!$BF$34</f>
        <v>13</v>
      </c>
      <c r="Z100" s="238">
        <f>Y100/(Y100+Y101)</f>
        <v>0.8125</v>
      </c>
    </row>
    <row r="101" spans="1:26" x14ac:dyDescent="0.25">
      <c r="A101" s="235"/>
      <c r="B101" s="237"/>
      <c r="C101" s="3" t="s">
        <v>1</v>
      </c>
      <c r="D101" s="20">
        <f>Week1!$AZ$35</f>
        <v>9</v>
      </c>
      <c r="E101" s="20">
        <f>Week2!$AZ$35</f>
        <v>9</v>
      </c>
      <c r="F101" s="20">
        <f>Week3!$AZ$35</f>
        <v>8</v>
      </c>
      <c r="G101" s="20">
        <f>Week4!$AZ$35</f>
        <v>10</v>
      </c>
      <c r="H101" s="20">
        <f>Week5!$AZ$35</f>
        <v>7</v>
      </c>
      <c r="I101" s="20">
        <f>Week6!$AZ$35</f>
        <v>9</v>
      </c>
      <c r="J101" s="20">
        <f>Week7!$AZ$35</f>
        <v>7</v>
      </c>
      <c r="K101" s="20">
        <f>Week8!$AZ$35</f>
        <v>0</v>
      </c>
      <c r="L101" s="20">
        <f>Week9!$AZ$35</f>
        <v>0</v>
      </c>
      <c r="M101" s="20">
        <f>Week10!$AZ$35</f>
        <v>0</v>
      </c>
      <c r="N101" s="20">
        <f>Week11!$AZ$35</f>
        <v>0</v>
      </c>
      <c r="O101" s="20">
        <f>Week12!$AZ$35</f>
        <v>0</v>
      </c>
      <c r="P101" s="20">
        <f>Week13!$AZ$35</f>
        <v>0</v>
      </c>
      <c r="Q101" s="20">
        <f>Week14!$AZ$35</f>
        <v>0</v>
      </c>
      <c r="R101" s="20">
        <f>Week15!$AZ$35</f>
        <v>0</v>
      </c>
      <c r="S101" s="20">
        <f>Week16!$AZ$35</f>
        <v>0</v>
      </c>
      <c r="T101" s="20">
        <f>Week17!$AZ$35</f>
        <v>0</v>
      </c>
      <c r="U101" s="20">
        <f>Week18!$AZ$35</f>
        <v>0</v>
      </c>
      <c r="V101" s="20">
        <f>Week19!$AZ$35</f>
        <v>0</v>
      </c>
      <c r="W101" s="20">
        <f>Week20!$AZ$35</f>
        <v>0</v>
      </c>
      <c r="X101" s="20">
        <f>Week21!$AZ$35</f>
        <v>0</v>
      </c>
      <c r="Y101" s="20">
        <f>Week1!$BF$35</f>
        <v>3</v>
      </c>
      <c r="Z101" s="239"/>
    </row>
    <row r="102" spans="1:26" x14ac:dyDescent="0.25">
      <c r="A102" s="234">
        <v>51</v>
      </c>
      <c r="B102" s="236" t="str">
        <f>Week1!BA$1</f>
        <v>Muscelli, A</v>
      </c>
      <c r="C102" s="3" t="s">
        <v>2</v>
      </c>
      <c r="D102" s="20">
        <f>Week1!$BA$34</f>
        <v>9</v>
      </c>
      <c r="E102" s="20">
        <f>Week2!$BA$34</f>
        <v>5</v>
      </c>
      <c r="F102" s="20">
        <f>Week3!$BA$34</f>
        <v>6</v>
      </c>
      <c r="G102" s="20">
        <f>Week4!$BA$34</f>
        <v>4</v>
      </c>
      <c r="H102" s="20">
        <f>Week5!$BA$34</f>
        <v>9</v>
      </c>
      <c r="I102" s="20">
        <f>Week6!$BA$34</f>
        <v>8</v>
      </c>
      <c r="J102" s="20">
        <f>Week7!$BA$34</f>
        <v>9</v>
      </c>
      <c r="K102" s="20">
        <f>Week8!$BA$34</f>
        <v>0</v>
      </c>
      <c r="L102" s="20">
        <f>Week9!$BA$34</f>
        <v>0</v>
      </c>
      <c r="M102" s="20">
        <f>Week10!$BA$34</f>
        <v>0</v>
      </c>
      <c r="N102" s="20">
        <f>Week11!$BA$34</f>
        <v>0</v>
      </c>
      <c r="O102" s="20">
        <f>Week12!$BA$34</f>
        <v>0</v>
      </c>
      <c r="P102" s="20">
        <f>Week13!$BA$34</f>
        <v>0</v>
      </c>
      <c r="Q102" s="20">
        <f>Week14!$BA$34</f>
        <v>0</v>
      </c>
      <c r="R102" s="20">
        <f>Week15!$BA$34</f>
        <v>0</v>
      </c>
      <c r="S102" s="20">
        <f>Week16!$BA$34</f>
        <v>0</v>
      </c>
      <c r="T102" s="20">
        <f>Week17!$BA$34</f>
        <v>0</v>
      </c>
      <c r="U102" s="20">
        <f>Week18!$BA$34</f>
        <v>0</v>
      </c>
      <c r="V102" s="20">
        <f>Week19!$BA$34</f>
        <v>0</v>
      </c>
      <c r="W102" s="20">
        <f>Week20!$BA$34</f>
        <v>0</v>
      </c>
      <c r="X102" s="20">
        <f>Week21!$BA$34</f>
        <v>0</v>
      </c>
      <c r="Y102" s="20">
        <f t="shared" si="3"/>
        <v>50</v>
      </c>
      <c r="Z102" s="238">
        <f>Y102/(Y102+Y103)</f>
        <v>0.49504950495049505</v>
      </c>
    </row>
    <row r="103" spans="1:26" x14ac:dyDescent="0.25">
      <c r="A103" s="235"/>
      <c r="B103" s="237"/>
      <c r="C103" s="3" t="s">
        <v>1</v>
      </c>
      <c r="D103" s="20">
        <f>Week1!$BA$35</f>
        <v>7</v>
      </c>
      <c r="E103" s="20">
        <f>Week2!$BA$35</f>
        <v>10</v>
      </c>
      <c r="F103" s="20">
        <f>Week3!$BA$35</f>
        <v>9</v>
      </c>
      <c r="G103" s="20">
        <f>Week4!$BA$35</f>
        <v>11</v>
      </c>
      <c r="H103" s="20">
        <f>Week5!$BA$35</f>
        <v>5</v>
      </c>
      <c r="I103" s="20">
        <f>Week6!$BA$35</f>
        <v>5</v>
      </c>
      <c r="J103" s="20">
        <f>Week7!$BA$35</f>
        <v>4</v>
      </c>
      <c r="K103" s="20">
        <f>Week8!$BA$35</f>
        <v>0</v>
      </c>
      <c r="L103" s="20">
        <f>Week9!$BA$35</f>
        <v>0</v>
      </c>
      <c r="M103" s="20">
        <f>Week10!$BA$35</f>
        <v>0</v>
      </c>
      <c r="N103" s="20">
        <f>Week11!$BA$35</f>
        <v>0</v>
      </c>
      <c r="O103" s="20">
        <f>Week12!$BA$35</f>
        <v>0</v>
      </c>
      <c r="P103" s="20">
        <f>Week13!$BA$35</f>
        <v>0</v>
      </c>
      <c r="Q103" s="20">
        <f>Week14!$BA$35</f>
        <v>0</v>
      </c>
      <c r="R103" s="20">
        <f>Week15!$BA$35</f>
        <v>0</v>
      </c>
      <c r="S103" s="20">
        <f>Week16!$BA$35</f>
        <v>0</v>
      </c>
      <c r="T103" s="20">
        <f>Week17!$BA$35</f>
        <v>0</v>
      </c>
      <c r="U103" s="20">
        <f>Week18!$BA$35</f>
        <v>0</v>
      </c>
      <c r="V103" s="20">
        <f>Week19!$BA$35</f>
        <v>0</v>
      </c>
      <c r="W103" s="20">
        <f>Week20!$BA$35</f>
        <v>0</v>
      </c>
      <c r="X103" s="20">
        <f>Week21!$BA$35</f>
        <v>0</v>
      </c>
      <c r="Y103" s="20">
        <f t="shared" si="3"/>
        <v>51</v>
      </c>
      <c r="Z103" s="239"/>
    </row>
    <row r="104" spans="1:26" x14ac:dyDescent="0.25">
      <c r="A104" s="234">
        <v>52</v>
      </c>
      <c r="B104" s="236" t="str">
        <f>Week1!BB$1</f>
        <v>Smith, Jason</v>
      </c>
      <c r="C104" s="3" t="s">
        <v>2</v>
      </c>
      <c r="D104" s="20">
        <f>Week1!$BB$34</f>
        <v>8</v>
      </c>
      <c r="E104" s="20">
        <f>Week2!$BB$34</f>
        <v>5</v>
      </c>
      <c r="F104" s="20">
        <f>Week3!$BB$34</f>
        <v>7</v>
      </c>
      <c r="G104" s="20">
        <f>Week4!$BB$34</f>
        <v>12</v>
      </c>
      <c r="H104" s="20">
        <f>Week5!$BB$34</f>
        <v>9</v>
      </c>
      <c r="I104" s="20">
        <f>Week6!$BB$34</f>
        <v>6</v>
      </c>
      <c r="J104" s="20">
        <f>Week7!$BB$34</f>
        <v>9</v>
      </c>
      <c r="K104" s="20">
        <f>Week8!$BB$34</f>
        <v>0</v>
      </c>
      <c r="L104" s="20">
        <f>Week9!$BB$34</f>
        <v>0</v>
      </c>
      <c r="M104" s="20">
        <f>Week10!$BB$34</f>
        <v>0</v>
      </c>
      <c r="N104" s="20">
        <f>Week11!$BB$34</f>
        <v>0</v>
      </c>
      <c r="O104" s="20">
        <f>Week12!$BB$34</f>
        <v>0</v>
      </c>
      <c r="P104" s="20">
        <f>Week13!$BB$34</f>
        <v>0</v>
      </c>
      <c r="Q104" s="20">
        <f>Week14!$BB$34</f>
        <v>0</v>
      </c>
      <c r="R104" s="20">
        <f>Week15!$BB$34</f>
        <v>0</v>
      </c>
      <c r="S104" s="20">
        <f>Week16!$BB$34</f>
        <v>0</v>
      </c>
      <c r="T104" s="20">
        <f>Week17!$BB$34</f>
        <v>0</v>
      </c>
      <c r="U104" s="20">
        <f>Week18!$BB$34</f>
        <v>0</v>
      </c>
      <c r="V104" s="20">
        <f>Week19!$BB$34</f>
        <v>0</v>
      </c>
      <c r="W104" s="20">
        <f>Week20!$BB$34</f>
        <v>0</v>
      </c>
      <c r="X104" s="20">
        <f>Week21!$BB$34</f>
        <v>0</v>
      </c>
      <c r="Y104" s="20">
        <f>SUM(D104:X104)</f>
        <v>56</v>
      </c>
      <c r="Z104" s="238">
        <f>Y104/(Y104+Y105)</f>
        <v>0.5544554455445545</v>
      </c>
    </row>
    <row r="105" spans="1:26" x14ac:dyDescent="0.25">
      <c r="A105" s="235"/>
      <c r="B105" s="237"/>
      <c r="C105" s="3" t="s">
        <v>1</v>
      </c>
      <c r="D105" s="20">
        <f>Week1!$BB$35</f>
        <v>8</v>
      </c>
      <c r="E105" s="20">
        <f>Week2!$BB$35</f>
        <v>10</v>
      </c>
      <c r="F105" s="20">
        <f>Week3!$BB$35</f>
        <v>8</v>
      </c>
      <c r="G105" s="20">
        <f>Week4!$BB$35</f>
        <v>3</v>
      </c>
      <c r="H105" s="20">
        <f>Week5!$BB$35</f>
        <v>5</v>
      </c>
      <c r="I105" s="20">
        <f>Week6!$BB$35</f>
        <v>7</v>
      </c>
      <c r="J105" s="20">
        <f>Week7!$BB$35</f>
        <v>4</v>
      </c>
      <c r="K105" s="20">
        <f>Week8!$BB$35</f>
        <v>0</v>
      </c>
      <c r="L105" s="20">
        <f>Week9!$BB$35</f>
        <v>0</v>
      </c>
      <c r="M105" s="20">
        <f>Week10!$BB$35</f>
        <v>0</v>
      </c>
      <c r="N105" s="20">
        <f>Week11!$BB$35</f>
        <v>0</v>
      </c>
      <c r="O105" s="20">
        <f>Week12!$BB$35</f>
        <v>0</v>
      </c>
      <c r="P105" s="20">
        <f>Week13!$BB$35</f>
        <v>0</v>
      </c>
      <c r="Q105" s="20">
        <f>Week14!$BB$35</f>
        <v>0</v>
      </c>
      <c r="R105" s="20">
        <f>Week15!$BB$35</f>
        <v>0</v>
      </c>
      <c r="S105" s="20">
        <f>Week16!$BB$35</f>
        <v>0</v>
      </c>
      <c r="T105" s="20">
        <f>Week17!$BB$35</f>
        <v>0</v>
      </c>
      <c r="U105" s="20">
        <f>Week18!$BB$35</f>
        <v>0</v>
      </c>
      <c r="V105" s="20">
        <f>Week19!$BB$35</f>
        <v>0</v>
      </c>
      <c r="W105" s="20">
        <f>Week20!$BB$35</f>
        <v>0</v>
      </c>
      <c r="X105" s="20">
        <f>Week21!$BB$35</f>
        <v>0</v>
      </c>
      <c r="Y105" s="20">
        <f>SUM(D105:X105)</f>
        <v>45</v>
      </c>
      <c r="Z105" s="239"/>
    </row>
    <row r="106" spans="1:26" x14ac:dyDescent="0.25">
      <c r="A106" s="234">
        <v>53</v>
      </c>
      <c r="B106" s="236" t="str">
        <f>Week1!BC$1</f>
        <v>Tollinger</v>
      </c>
      <c r="C106" s="3" t="s">
        <v>2</v>
      </c>
      <c r="D106" s="20">
        <f>Week1!$BC$34</f>
        <v>8</v>
      </c>
      <c r="E106" s="20">
        <f>Week2!$BC$34</f>
        <v>7</v>
      </c>
      <c r="F106" s="20">
        <f>Week3!$BC$34</f>
        <v>5</v>
      </c>
      <c r="G106" s="20">
        <f>Week4!$BC$34</f>
        <v>5</v>
      </c>
      <c r="H106" s="20">
        <f>Week5!$BC$34</f>
        <v>7</v>
      </c>
      <c r="I106" s="20">
        <f>Week6!$BC$34</f>
        <v>7</v>
      </c>
      <c r="J106" s="20">
        <f>Week7!$BC$34</f>
        <v>6</v>
      </c>
      <c r="K106" s="20">
        <f>Week8!$BC$34</f>
        <v>0</v>
      </c>
      <c r="L106" s="20">
        <f>Week9!$BC$34</f>
        <v>0</v>
      </c>
      <c r="M106" s="20">
        <f>Week10!$BC$34</f>
        <v>0</v>
      </c>
      <c r="N106" s="20">
        <f>Week11!$BC$34</f>
        <v>0</v>
      </c>
      <c r="O106" s="20">
        <f>Week12!$BC$34</f>
        <v>0</v>
      </c>
      <c r="P106" s="20">
        <f>Week13!$BC$34</f>
        <v>0</v>
      </c>
      <c r="Q106" s="20">
        <f>Week14!$BC$34</f>
        <v>0</v>
      </c>
      <c r="R106" s="20">
        <f>Week15!$BC$34</f>
        <v>0</v>
      </c>
      <c r="S106" s="20">
        <f>Week16!$BC$34</f>
        <v>0</v>
      </c>
      <c r="T106" s="20">
        <f>Week17!$BC$34</f>
        <v>0</v>
      </c>
      <c r="U106" s="20">
        <f>Week18!$BC$34</f>
        <v>0</v>
      </c>
      <c r="V106" s="20">
        <f>Week19!$BC$34</f>
        <v>0</v>
      </c>
      <c r="W106" s="20">
        <f>Week20!$BC$34</f>
        <v>0</v>
      </c>
      <c r="X106" s="20">
        <f>Week21!$BC$34</f>
        <v>0</v>
      </c>
      <c r="Y106" s="20">
        <f t="shared" ref="Y106:Y123" si="4">SUM(D106:X106)</f>
        <v>45</v>
      </c>
      <c r="Z106" s="238">
        <f>Y106/(Y106+Y107)</f>
        <v>0.44554455445544555</v>
      </c>
    </row>
    <row r="107" spans="1:26" x14ac:dyDescent="0.25">
      <c r="A107" s="235"/>
      <c r="B107" s="237"/>
      <c r="C107" s="3" t="s">
        <v>1</v>
      </c>
      <c r="D107" s="20">
        <f>Week1!$BC$35</f>
        <v>8</v>
      </c>
      <c r="E107" s="20">
        <f>Week2!$BC$35</f>
        <v>8</v>
      </c>
      <c r="F107" s="20">
        <f>Week3!$BC$35</f>
        <v>10</v>
      </c>
      <c r="G107" s="20">
        <f>Week4!$BC$35</f>
        <v>10</v>
      </c>
      <c r="H107" s="20">
        <f>Week5!$BC$35</f>
        <v>7</v>
      </c>
      <c r="I107" s="20">
        <f>Week6!$BC$35</f>
        <v>6</v>
      </c>
      <c r="J107" s="20">
        <f>Week7!$BC$35</f>
        <v>7</v>
      </c>
      <c r="K107" s="20">
        <f>Week8!$BC$35</f>
        <v>0</v>
      </c>
      <c r="L107" s="20">
        <f>Week9!$BC$35</f>
        <v>0</v>
      </c>
      <c r="M107" s="20">
        <f>Week10!$BC$35</f>
        <v>0</v>
      </c>
      <c r="N107" s="20">
        <f>Week11!$BC$35</f>
        <v>0</v>
      </c>
      <c r="O107" s="20">
        <f>Week12!$BC$35</f>
        <v>0</v>
      </c>
      <c r="P107" s="20">
        <f>Week13!$BC$35</f>
        <v>0</v>
      </c>
      <c r="Q107" s="20">
        <f>Week14!$BC$35</f>
        <v>0</v>
      </c>
      <c r="R107" s="20">
        <f>Week15!$BC$35</f>
        <v>0</v>
      </c>
      <c r="S107" s="20">
        <f>Week16!$BC$35</f>
        <v>0</v>
      </c>
      <c r="T107" s="20">
        <f>Week17!$BC$35</f>
        <v>0</v>
      </c>
      <c r="U107" s="20">
        <f>Week18!$BC$35</f>
        <v>0</v>
      </c>
      <c r="V107" s="20">
        <f>Week19!$BC$35</f>
        <v>0</v>
      </c>
      <c r="W107" s="20">
        <f>Week20!$BC$35</f>
        <v>0</v>
      </c>
      <c r="X107" s="20">
        <f>Week21!$BC$35</f>
        <v>0</v>
      </c>
      <c r="Y107" s="20">
        <f t="shared" si="4"/>
        <v>56</v>
      </c>
      <c r="Z107" s="239"/>
    </row>
    <row r="108" spans="1:26" x14ac:dyDescent="0.25">
      <c r="A108" s="234">
        <v>54</v>
      </c>
      <c r="B108" s="236" t="str">
        <f>Week1!BD$1</f>
        <v>Greenway, T</v>
      </c>
      <c r="C108" s="3" t="s">
        <v>2</v>
      </c>
      <c r="D108" s="20">
        <f>Week1!$BD$34</f>
        <v>9</v>
      </c>
      <c r="E108" s="20">
        <f>Week2!$BD$34</f>
        <v>5</v>
      </c>
      <c r="F108" s="20">
        <f>Week3!$BD$34</f>
        <v>7</v>
      </c>
      <c r="G108" s="20">
        <f>Week4!$BD$34</f>
        <v>5</v>
      </c>
      <c r="H108" s="20">
        <f>Week5!$BD$34</f>
        <v>6</v>
      </c>
      <c r="I108" s="20">
        <f>Week6!$BD$34</f>
        <v>5</v>
      </c>
      <c r="J108" s="20">
        <f>Week7!$BD$34</f>
        <v>6</v>
      </c>
      <c r="K108" s="20">
        <f>Week8!$BD$34</f>
        <v>0</v>
      </c>
      <c r="L108" s="20">
        <f>Week9!$BD$34</f>
        <v>0</v>
      </c>
      <c r="M108" s="20">
        <f>Week10!$BD$34</f>
        <v>0</v>
      </c>
      <c r="N108" s="20">
        <f>Week11!$BD$34</f>
        <v>0</v>
      </c>
      <c r="O108" s="20">
        <f>Week12!$BD$34</f>
        <v>0</v>
      </c>
      <c r="P108" s="20">
        <f>Week13!$BD$34</f>
        <v>0</v>
      </c>
      <c r="Q108" s="20">
        <f>Week14!$BD$34</f>
        <v>0</v>
      </c>
      <c r="R108" s="20">
        <f>Week15!$BD$34</f>
        <v>0</v>
      </c>
      <c r="S108" s="20">
        <f>Week16!$BD$34</f>
        <v>0</v>
      </c>
      <c r="T108" s="20">
        <f>Week17!$BD$34</f>
        <v>0</v>
      </c>
      <c r="U108" s="20">
        <f>Week18!$BD$34</f>
        <v>0</v>
      </c>
      <c r="V108" s="20">
        <f>Week19!$BD$34</f>
        <v>0</v>
      </c>
      <c r="W108" s="20">
        <f>Week20!$BD$34</f>
        <v>0</v>
      </c>
      <c r="X108" s="20">
        <f>Week21!$BD$34</f>
        <v>0</v>
      </c>
      <c r="Y108" s="20">
        <f t="shared" si="4"/>
        <v>43</v>
      </c>
      <c r="Z108" s="238">
        <f>Y108/(Y108+Y109)</f>
        <v>0.42574257425742573</v>
      </c>
    </row>
    <row r="109" spans="1:26" x14ac:dyDescent="0.25">
      <c r="A109" s="235"/>
      <c r="B109" s="237"/>
      <c r="C109" s="3" t="s">
        <v>1</v>
      </c>
      <c r="D109" s="20">
        <f>Week1!$BD$35</f>
        <v>7</v>
      </c>
      <c r="E109" s="20">
        <f>Week2!$BD$35</f>
        <v>10</v>
      </c>
      <c r="F109" s="20">
        <f>Week3!$BD$35</f>
        <v>8</v>
      </c>
      <c r="G109" s="20">
        <f>Week4!$BD$35</f>
        <v>10</v>
      </c>
      <c r="H109" s="20">
        <f>Week5!$BD$35</f>
        <v>8</v>
      </c>
      <c r="I109" s="20">
        <f>Week6!$BD$35</f>
        <v>8</v>
      </c>
      <c r="J109" s="20">
        <f>Week7!$BD$35</f>
        <v>7</v>
      </c>
      <c r="K109" s="20">
        <f>Week8!$BD$35</f>
        <v>0</v>
      </c>
      <c r="L109" s="20">
        <f>Week9!$BD$35</f>
        <v>0</v>
      </c>
      <c r="M109" s="20">
        <f>Week10!$BD$35</f>
        <v>0</v>
      </c>
      <c r="N109" s="20">
        <f>Week11!$BD$35</f>
        <v>0</v>
      </c>
      <c r="O109" s="20">
        <f>Week12!$BD$35</f>
        <v>0</v>
      </c>
      <c r="P109" s="20">
        <f>Week13!$BD$35</f>
        <v>0</v>
      </c>
      <c r="Q109" s="20">
        <f>Week14!$BD$35</f>
        <v>0</v>
      </c>
      <c r="R109" s="20">
        <f>Week15!$BD$35</f>
        <v>0</v>
      </c>
      <c r="S109" s="20">
        <f>Week16!$BD$35</f>
        <v>0</v>
      </c>
      <c r="T109" s="20">
        <f>Week17!$BD$35</f>
        <v>0</v>
      </c>
      <c r="U109" s="20">
        <f>Week18!$BD$35</f>
        <v>0</v>
      </c>
      <c r="V109" s="20">
        <f>Week19!$BD$35</f>
        <v>0</v>
      </c>
      <c r="W109" s="20">
        <f>Week20!$BD$35</f>
        <v>0</v>
      </c>
      <c r="X109" s="20">
        <f>Week21!$BD$35</f>
        <v>0</v>
      </c>
      <c r="Y109" s="20">
        <f t="shared" si="4"/>
        <v>58</v>
      </c>
      <c r="Z109" s="239"/>
    </row>
    <row r="110" spans="1:26" x14ac:dyDescent="0.25">
      <c r="A110" s="234">
        <v>55</v>
      </c>
      <c r="B110" s="236" t="str">
        <f>Week1!BE$1</f>
        <v>Smith, Scott</v>
      </c>
      <c r="C110" s="3" t="s">
        <v>2</v>
      </c>
      <c r="D110" s="20">
        <f>Week1!$BE$34</f>
        <v>7</v>
      </c>
      <c r="E110" s="20">
        <f>Week2!$BE$34</f>
        <v>4</v>
      </c>
      <c r="F110" s="20">
        <f>Week3!$BE$34</f>
        <v>7</v>
      </c>
      <c r="G110" s="20">
        <f>Week4!$BE$34</f>
        <v>7</v>
      </c>
      <c r="H110" s="20">
        <f>Week5!$BE$34</f>
        <v>7</v>
      </c>
      <c r="I110" s="20">
        <f>Week6!$BE$34</f>
        <v>5</v>
      </c>
      <c r="J110" s="20">
        <f>Week7!$BE$34</f>
        <v>5</v>
      </c>
      <c r="K110" s="20">
        <f>Week8!$BE$34</f>
        <v>0</v>
      </c>
      <c r="L110" s="20">
        <f>Week9!$BE$34</f>
        <v>0</v>
      </c>
      <c r="M110" s="20">
        <f>Week10!$BE$34</f>
        <v>0</v>
      </c>
      <c r="N110" s="20">
        <f>Week11!$BE$34</f>
        <v>0</v>
      </c>
      <c r="O110" s="20">
        <f>Week12!$BE$34</f>
        <v>0</v>
      </c>
      <c r="P110" s="20">
        <f>Week13!$BE$34</f>
        <v>0</v>
      </c>
      <c r="Q110" s="20">
        <f>Week14!$BE$34</f>
        <v>0</v>
      </c>
      <c r="R110" s="20">
        <f>Week15!$BE$34</f>
        <v>0</v>
      </c>
      <c r="S110" s="20">
        <f>Week16!$BE$34</f>
        <v>0</v>
      </c>
      <c r="T110" s="20">
        <f>Week17!$BE$34</f>
        <v>0</v>
      </c>
      <c r="U110" s="20">
        <f>Week18!$BE$34</f>
        <v>0</v>
      </c>
      <c r="V110" s="20">
        <f>Week19!$BE$34</f>
        <v>0</v>
      </c>
      <c r="W110" s="20">
        <f>Week20!$BE$34</f>
        <v>0</v>
      </c>
      <c r="X110" s="20">
        <f>Week21!$BE$34</f>
        <v>0</v>
      </c>
      <c r="Y110" s="20">
        <f t="shared" si="4"/>
        <v>42</v>
      </c>
      <c r="Z110" s="238">
        <f>Y110/(Y110+Y111)</f>
        <v>0.41584158415841582</v>
      </c>
    </row>
    <row r="111" spans="1:26" x14ac:dyDescent="0.25">
      <c r="A111" s="235"/>
      <c r="B111" s="237"/>
      <c r="C111" s="3" t="s">
        <v>1</v>
      </c>
      <c r="D111" s="20">
        <f>Week1!$BE$35</f>
        <v>9</v>
      </c>
      <c r="E111" s="20">
        <f>Week2!$BE$35</f>
        <v>11</v>
      </c>
      <c r="F111" s="20">
        <f>Week3!$BE$35</f>
        <v>8</v>
      </c>
      <c r="G111" s="20">
        <f>Week4!$BE$35</f>
        <v>8</v>
      </c>
      <c r="H111" s="20">
        <f>Week5!$BE$35</f>
        <v>7</v>
      </c>
      <c r="I111" s="20">
        <f>Week6!$BE$35</f>
        <v>8</v>
      </c>
      <c r="J111" s="20">
        <f>Week7!$BE$35</f>
        <v>8</v>
      </c>
      <c r="K111" s="20">
        <f>Week8!$BE$35</f>
        <v>0</v>
      </c>
      <c r="L111" s="20">
        <f>Week9!$BE$35</f>
        <v>0</v>
      </c>
      <c r="M111" s="20">
        <f>Week10!$BE$35</f>
        <v>0</v>
      </c>
      <c r="N111" s="20">
        <f>Week11!$BE$35</f>
        <v>0</v>
      </c>
      <c r="O111" s="20">
        <f>Week12!$BE$35</f>
        <v>0</v>
      </c>
      <c r="P111" s="20">
        <f>Week13!$BE$35</f>
        <v>0</v>
      </c>
      <c r="Q111" s="20">
        <f>Week14!$BE$35</f>
        <v>0</v>
      </c>
      <c r="R111" s="20">
        <f>Week15!$BE$35</f>
        <v>0</v>
      </c>
      <c r="S111" s="20">
        <f>Week16!$BE$35</f>
        <v>0</v>
      </c>
      <c r="T111" s="20">
        <f>Week17!$BE$35</f>
        <v>0</v>
      </c>
      <c r="U111" s="20">
        <f>Week18!$BE$35</f>
        <v>0</v>
      </c>
      <c r="V111" s="20">
        <f>Week19!$BE$35</f>
        <v>0</v>
      </c>
      <c r="W111" s="20">
        <f>Week20!$BE$35</f>
        <v>0</v>
      </c>
      <c r="X111" s="20">
        <f>Week21!$BE$35</f>
        <v>0</v>
      </c>
      <c r="Y111" s="20">
        <f t="shared" si="4"/>
        <v>59</v>
      </c>
      <c r="Z111" s="239"/>
    </row>
    <row r="112" spans="1:26" x14ac:dyDescent="0.25">
      <c r="A112" s="234">
        <v>56</v>
      </c>
      <c r="B112" s="236" t="str">
        <f>Week1!BF$1</f>
        <v>Horsey, A</v>
      </c>
      <c r="C112" s="3" t="s">
        <v>2</v>
      </c>
      <c r="D112" s="20">
        <f>Week1!$BF$34</f>
        <v>13</v>
      </c>
      <c r="E112" s="20">
        <f>Week2!$BF$34</f>
        <v>7</v>
      </c>
      <c r="F112" s="20">
        <f>Week3!$BF$34</f>
        <v>8</v>
      </c>
      <c r="G112" s="20">
        <f>Week4!$BF$34</f>
        <v>6</v>
      </c>
      <c r="H112" s="20">
        <f>Week5!$BF$34</f>
        <v>10</v>
      </c>
      <c r="I112" s="20">
        <f>Week6!$BF$34</f>
        <v>7</v>
      </c>
      <c r="J112" s="20">
        <f>Week7!$BF$34</f>
        <v>6</v>
      </c>
      <c r="K112" s="20">
        <f>Week8!$BF$34</f>
        <v>0</v>
      </c>
      <c r="L112" s="20">
        <f>Week9!$BF$34</f>
        <v>0</v>
      </c>
      <c r="M112" s="20">
        <f>Week10!$BF$34</f>
        <v>0</v>
      </c>
      <c r="N112" s="20">
        <f>Week11!$BF$34</f>
        <v>0</v>
      </c>
      <c r="O112" s="20">
        <f>Week12!$BF$34</f>
        <v>0</v>
      </c>
      <c r="P112" s="20">
        <f>Week13!$BF$34</f>
        <v>0</v>
      </c>
      <c r="Q112" s="20">
        <f>Week14!$BF$34</f>
        <v>0</v>
      </c>
      <c r="R112" s="20">
        <f>Week15!$BF$34</f>
        <v>0</v>
      </c>
      <c r="S112" s="20">
        <f>Week16!$BF$34</f>
        <v>0</v>
      </c>
      <c r="T112" s="20">
        <f>Week17!$BF$34</f>
        <v>0</v>
      </c>
      <c r="U112" s="20">
        <f>Week18!$BF$34</f>
        <v>0</v>
      </c>
      <c r="V112" s="20">
        <f>Week19!$BF$34</f>
        <v>0</v>
      </c>
      <c r="W112" s="20">
        <f>Week20!$BF$34</f>
        <v>0</v>
      </c>
      <c r="X112" s="20">
        <f>Week21!$BF$34</f>
        <v>0</v>
      </c>
      <c r="Y112" s="20">
        <f t="shared" si="4"/>
        <v>57</v>
      </c>
      <c r="Z112" s="238">
        <f>Y112/(Y112+Y113)</f>
        <v>0.5643564356435643</v>
      </c>
    </row>
    <row r="113" spans="1:26" x14ac:dyDescent="0.25">
      <c r="A113" s="235"/>
      <c r="B113" s="237"/>
      <c r="C113" s="3" t="s">
        <v>1</v>
      </c>
      <c r="D113" s="20">
        <f>Week1!$BF$35</f>
        <v>3</v>
      </c>
      <c r="E113" s="20">
        <f>Week2!$BF$35</f>
        <v>8</v>
      </c>
      <c r="F113" s="20">
        <f>Week3!$BF$35</f>
        <v>7</v>
      </c>
      <c r="G113" s="20">
        <f>Week4!$BF$35</f>
        <v>9</v>
      </c>
      <c r="H113" s="20">
        <f>Week5!$BF$35</f>
        <v>4</v>
      </c>
      <c r="I113" s="20">
        <f>Week6!$BF$35</f>
        <v>6</v>
      </c>
      <c r="J113" s="20">
        <f>Week7!$BF$35</f>
        <v>7</v>
      </c>
      <c r="K113" s="20">
        <f>Week8!$BF$35</f>
        <v>0</v>
      </c>
      <c r="L113" s="20">
        <f>Week9!$BF$35</f>
        <v>0</v>
      </c>
      <c r="M113" s="20">
        <f>Week10!$BF$35</f>
        <v>0</v>
      </c>
      <c r="N113" s="20">
        <f>Week11!$BF$35</f>
        <v>0</v>
      </c>
      <c r="O113" s="20">
        <f>Week12!$BF$35</f>
        <v>0</v>
      </c>
      <c r="P113" s="20">
        <f>Week13!$BF$35</f>
        <v>0</v>
      </c>
      <c r="Q113" s="20">
        <f>Week14!$BF$35</f>
        <v>0</v>
      </c>
      <c r="R113" s="20">
        <f>Week15!$BF$35</f>
        <v>0</v>
      </c>
      <c r="S113" s="20">
        <f>Week16!$BF$35</f>
        <v>0</v>
      </c>
      <c r="T113" s="20">
        <f>Week17!$BF$35</f>
        <v>0</v>
      </c>
      <c r="U113" s="20">
        <f>Week18!$BF$35</f>
        <v>0</v>
      </c>
      <c r="V113" s="20">
        <f>Week19!$BF$35</f>
        <v>0</v>
      </c>
      <c r="W113" s="20">
        <f>Week20!$BF$35</f>
        <v>0</v>
      </c>
      <c r="X113" s="20">
        <f>Week21!$BF$35</f>
        <v>0</v>
      </c>
      <c r="Y113" s="20">
        <f t="shared" si="4"/>
        <v>44</v>
      </c>
      <c r="Z113" s="239"/>
    </row>
    <row r="114" spans="1:26" x14ac:dyDescent="0.25">
      <c r="A114" s="234">
        <v>57</v>
      </c>
      <c r="B114" s="236" t="str">
        <f>Week1!BG$1</f>
        <v>Horsey, E</v>
      </c>
      <c r="C114" s="3" t="s">
        <v>2</v>
      </c>
      <c r="D114" s="20">
        <f>Week1!$BG$34</f>
        <v>8</v>
      </c>
      <c r="E114" s="20">
        <f>Week2!$BG$34</f>
        <v>5</v>
      </c>
      <c r="F114" s="20">
        <f>Week3!$BG$34</f>
        <v>8</v>
      </c>
      <c r="G114" s="20">
        <f>Week4!$BG$34</f>
        <v>5</v>
      </c>
      <c r="H114" s="20">
        <f>Week5!$BG$34</f>
        <v>9</v>
      </c>
      <c r="I114" s="20">
        <f>Week6!$BG$34</f>
        <v>7</v>
      </c>
      <c r="J114" s="20">
        <f>Week7!$BG$34</f>
        <v>8</v>
      </c>
      <c r="K114" s="20">
        <f>Week8!$BG$34</f>
        <v>0</v>
      </c>
      <c r="L114" s="20">
        <f>Week9!$BG$34</f>
        <v>0</v>
      </c>
      <c r="M114" s="20">
        <f>Week10!$BG$34</f>
        <v>0</v>
      </c>
      <c r="N114" s="20">
        <f>Week11!$BG$34</f>
        <v>0</v>
      </c>
      <c r="O114" s="20">
        <f>Week12!$BG$34</f>
        <v>0</v>
      </c>
      <c r="P114" s="20">
        <f>Week13!$BG$34</f>
        <v>0</v>
      </c>
      <c r="Q114" s="20">
        <f>Week14!$BG$34</f>
        <v>0</v>
      </c>
      <c r="R114" s="20">
        <f>Week15!$BG$34</f>
        <v>0</v>
      </c>
      <c r="S114" s="20">
        <f>Week16!$BG$34</f>
        <v>0</v>
      </c>
      <c r="T114" s="20">
        <f>Week17!$BG$34</f>
        <v>0</v>
      </c>
      <c r="U114" s="20">
        <f>Week18!$BG$34</f>
        <v>0</v>
      </c>
      <c r="V114" s="20">
        <f>Week19!$BG$34</f>
        <v>0</v>
      </c>
      <c r="W114" s="20">
        <f>Week20!$BG$34</f>
        <v>0</v>
      </c>
      <c r="X114" s="20">
        <f>Week21!$BG$34</f>
        <v>0</v>
      </c>
      <c r="Y114" s="20">
        <f t="shared" si="4"/>
        <v>50</v>
      </c>
      <c r="Z114" s="238">
        <f>Y114/(Y114+Y115)</f>
        <v>0.49504950495049505</v>
      </c>
    </row>
    <row r="115" spans="1:26" x14ac:dyDescent="0.25">
      <c r="A115" s="235"/>
      <c r="B115" s="237"/>
      <c r="C115" s="3" t="s">
        <v>1</v>
      </c>
      <c r="D115" s="20">
        <f>Week1!$BG$35</f>
        <v>8</v>
      </c>
      <c r="E115" s="20">
        <f>Week2!$BG$35</f>
        <v>10</v>
      </c>
      <c r="F115" s="20">
        <f>Week3!$BG$35</f>
        <v>7</v>
      </c>
      <c r="G115" s="20">
        <f>Week4!$BG$35</f>
        <v>10</v>
      </c>
      <c r="H115" s="20">
        <f>Week5!$BG$35</f>
        <v>5</v>
      </c>
      <c r="I115" s="20">
        <f>Week6!$BG$35</f>
        <v>6</v>
      </c>
      <c r="J115" s="20">
        <f>Week7!$BG$35</f>
        <v>5</v>
      </c>
      <c r="K115" s="20">
        <f>Week8!$BG$35</f>
        <v>0</v>
      </c>
      <c r="L115" s="20">
        <f>Week9!$BG$35</f>
        <v>0</v>
      </c>
      <c r="M115" s="20">
        <f>Week10!$BG$35</f>
        <v>0</v>
      </c>
      <c r="N115" s="20">
        <f>Week11!$BG$35</f>
        <v>0</v>
      </c>
      <c r="O115" s="20">
        <f>Week12!$BG$35</f>
        <v>0</v>
      </c>
      <c r="P115" s="20">
        <f>Week13!$BG$35</f>
        <v>0</v>
      </c>
      <c r="Q115" s="20">
        <f>Week14!$BG$35</f>
        <v>0</v>
      </c>
      <c r="R115" s="20">
        <f>Week15!$BG$35</f>
        <v>0</v>
      </c>
      <c r="S115" s="20">
        <f>Week16!$BG$35</f>
        <v>0</v>
      </c>
      <c r="T115" s="20">
        <f>Week17!$BG$35</f>
        <v>0</v>
      </c>
      <c r="U115" s="20">
        <f>Week18!$BG$35</f>
        <v>0</v>
      </c>
      <c r="V115" s="20">
        <f>Week19!$BG$35</f>
        <v>0</v>
      </c>
      <c r="W115" s="20">
        <f>Week20!$BG$35</f>
        <v>0</v>
      </c>
      <c r="X115" s="20">
        <f>Week21!$BG$35</f>
        <v>0</v>
      </c>
      <c r="Y115" s="20">
        <f t="shared" si="4"/>
        <v>51</v>
      </c>
      <c r="Z115" s="239"/>
    </row>
    <row r="116" spans="1:26" x14ac:dyDescent="0.25">
      <c r="A116" s="234">
        <v>58</v>
      </c>
      <c r="B116" s="236" t="str">
        <f>Week1!BH$1</f>
        <v>Horsey, L</v>
      </c>
      <c r="C116" s="3" t="s">
        <v>2</v>
      </c>
      <c r="D116" s="20">
        <f>Week1!$BH$34</f>
        <v>9</v>
      </c>
      <c r="E116" s="20">
        <f>Week2!$BH$34</f>
        <v>6</v>
      </c>
      <c r="F116" s="20">
        <f>Week3!$BH$34</f>
        <v>7</v>
      </c>
      <c r="G116" s="20">
        <f>Week4!$BH$34</f>
        <v>6</v>
      </c>
      <c r="H116" s="20">
        <f>Week5!$BH$34</f>
        <v>8</v>
      </c>
      <c r="I116" s="20">
        <f>Week6!$BH$34</f>
        <v>4</v>
      </c>
      <c r="J116" s="20">
        <f>Week7!$BH$34</f>
        <v>4</v>
      </c>
      <c r="K116" s="20">
        <f>Week8!$BH$34</f>
        <v>0</v>
      </c>
      <c r="L116" s="20">
        <f>Week9!$BH$34</f>
        <v>0</v>
      </c>
      <c r="M116" s="20">
        <f>Week10!$BH$34</f>
        <v>0</v>
      </c>
      <c r="N116" s="20">
        <f>Week11!$BH$34</f>
        <v>0</v>
      </c>
      <c r="O116" s="20">
        <f>Week12!$BH$34</f>
        <v>0</v>
      </c>
      <c r="P116" s="20">
        <f>Week13!$BH$34</f>
        <v>0</v>
      </c>
      <c r="Q116" s="20">
        <f>Week14!$BH$34</f>
        <v>0</v>
      </c>
      <c r="R116" s="20">
        <f>Week15!$BH$34</f>
        <v>0</v>
      </c>
      <c r="S116" s="20">
        <f>Week16!$BH$34</f>
        <v>0</v>
      </c>
      <c r="T116" s="20">
        <f>Week17!$BH$34</f>
        <v>0</v>
      </c>
      <c r="U116" s="20">
        <f>Week18!$BH$34</f>
        <v>0</v>
      </c>
      <c r="V116" s="20">
        <f>Week19!$BH$34</f>
        <v>0</v>
      </c>
      <c r="W116" s="20">
        <f>Week20!$BH$34</f>
        <v>0</v>
      </c>
      <c r="X116" s="20">
        <f>Week21!$BH$34</f>
        <v>0</v>
      </c>
      <c r="Y116" s="20">
        <f t="shared" si="4"/>
        <v>44</v>
      </c>
      <c r="Z116" s="238">
        <f>Y116/(Y116+Y117)</f>
        <v>0.43564356435643564</v>
      </c>
    </row>
    <row r="117" spans="1:26" x14ac:dyDescent="0.25">
      <c r="A117" s="235"/>
      <c r="B117" s="237"/>
      <c r="C117" s="3" t="s">
        <v>1</v>
      </c>
      <c r="D117" s="20">
        <f>Week1!$BH$35</f>
        <v>7</v>
      </c>
      <c r="E117" s="20">
        <f>Week2!$BH$35</f>
        <v>9</v>
      </c>
      <c r="F117" s="20">
        <f>Week3!$BH$35</f>
        <v>8</v>
      </c>
      <c r="G117" s="20">
        <f>Week4!$BH$35</f>
        <v>9</v>
      </c>
      <c r="H117" s="20">
        <f>Week5!$BH$35</f>
        <v>6</v>
      </c>
      <c r="I117" s="20">
        <f>Week6!$BH$35</f>
        <v>9</v>
      </c>
      <c r="J117" s="20">
        <f>Week7!$BH$35</f>
        <v>9</v>
      </c>
      <c r="K117" s="20">
        <f>Week8!$BH$35</f>
        <v>0</v>
      </c>
      <c r="L117" s="20">
        <f>Week9!$BH$35</f>
        <v>0</v>
      </c>
      <c r="M117" s="20">
        <f>Week10!$BH$35</f>
        <v>0</v>
      </c>
      <c r="N117" s="20">
        <f>Week11!$BH$35</f>
        <v>0</v>
      </c>
      <c r="O117" s="20">
        <f>Week12!$BH$35</f>
        <v>0</v>
      </c>
      <c r="P117" s="20">
        <f>Week13!$BH$35</f>
        <v>0</v>
      </c>
      <c r="Q117" s="20">
        <f>Week14!$BH$35</f>
        <v>0</v>
      </c>
      <c r="R117" s="20">
        <f>Week15!$BH$35</f>
        <v>0</v>
      </c>
      <c r="S117" s="20">
        <f>Week16!$BH$35</f>
        <v>0</v>
      </c>
      <c r="T117" s="20">
        <f>Week17!$BH$35</f>
        <v>0</v>
      </c>
      <c r="U117" s="20">
        <f>Week18!$BH$35</f>
        <v>0</v>
      </c>
      <c r="V117" s="20">
        <f>Week19!$BH$35</f>
        <v>0</v>
      </c>
      <c r="W117" s="20">
        <f>Week20!$BH$35</f>
        <v>0</v>
      </c>
      <c r="X117" s="20">
        <f>Week21!$BH$35</f>
        <v>0</v>
      </c>
      <c r="Y117" s="20">
        <f t="shared" si="4"/>
        <v>57</v>
      </c>
      <c r="Z117" s="239"/>
    </row>
    <row r="118" spans="1:26" x14ac:dyDescent="0.25">
      <c r="A118" s="234">
        <v>59</v>
      </c>
      <c r="B118" s="236" t="str">
        <f>Week1!BI$1</f>
        <v>Murphy, T</v>
      </c>
      <c r="C118" s="3" t="s">
        <v>2</v>
      </c>
      <c r="D118" s="20">
        <f>Week1!$BI$34</f>
        <v>9</v>
      </c>
      <c r="E118" s="20">
        <f>Week2!$BI$34</f>
        <v>8</v>
      </c>
      <c r="F118" s="20">
        <f>Week3!$BI$34</f>
        <v>11</v>
      </c>
      <c r="G118" s="20">
        <f>Week4!$BI$34</f>
        <v>7</v>
      </c>
      <c r="H118" s="20">
        <f>Week5!$BI$34</f>
        <v>7</v>
      </c>
      <c r="I118" s="20">
        <f>Week6!$BI$34</f>
        <v>8</v>
      </c>
      <c r="J118" s="20">
        <f>Week7!$BI$34</f>
        <v>4</v>
      </c>
      <c r="K118" s="20">
        <f>Week8!$BI$34</f>
        <v>0</v>
      </c>
      <c r="L118" s="20">
        <f>Week9!$BI$34</f>
        <v>0</v>
      </c>
      <c r="M118" s="20">
        <f>Week10!$BI$34</f>
        <v>0</v>
      </c>
      <c r="N118" s="20">
        <f>Week11!$BI$34</f>
        <v>0</v>
      </c>
      <c r="O118" s="20">
        <f>Week12!$BI$34</f>
        <v>0</v>
      </c>
      <c r="P118" s="20">
        <f>Week13!$BI$34</f>
        <v>0</v>
      </c>
      <c r="Q118" s="20">
        <f>Week14!$BI$34</f>
        <v>0</v>
      </c>
      <c r="R118" s="20">
        <f>Week15!$BI$34</f>
        <v>0</v>
      </c>
      <c r="S118" s="20">
        <f>Week16!$BI$34</f>
        <v>0</v>
      </c>
      <c r="T118" s="20">
        <f>Week17!$BI$34</f>
        <v>0</v>
      </c>
      <c r="U118" s="20">
        <f>Week18!$BI$34</f>
        <v>0</v>
      </c>
      <c r="V118" s="20">
        <f>Week19!$BI$34</f>
        <v>0</v>
      </c>
      <c r="W118" s="20">
        <f>Week20!$BI$34</f>
        <v>0</v>
      </c>
      <c r="X118" s="20">
        <f>Week21!$BI$34</f>
        <v>0</v>
      </c>
      <c r="Y118" s="20">
        <f t="shared" si="4"/>
        <v>54</v>
      </c>
      <c r="Z118" s="238">
        <f>Y118/(Y118+Y119)</f>
        <v>0.53465346534653468</v>
      </c>
    </row>
    <row r="119" spans="1:26" x14ac:dyDescent="0.25">
      <c r="A119" s="235"/>
      <c r="B119" s="237"/>
      <c r="C119" s="3" t="s">
        <v>1</v>
      </c>
      <c r="D119" s="20">
        <f>Week1!$BI$35</f>
        <v>7</v>
      </c>
      <c r="E119" s="20">
        <f>Week2!$BI$35</f>
        <v>7</v>
      </c>
      <c r="F119" s="20">
        <f>Week3!$BI$35</f>
        <v>4</v>
      </c>
      <c r="G119" s="20">
        <f>Week4!$BI$35</f>
        <v>8</v>
      </c>
      <c r="H119" s="20">
        <f>Week5!$BI$35</f>
        <v>7</v>
      </c>
      <c r="I119" s="20">
        <f>Week6!$BI$35</f>
        <v>5</v>
      </c>
      <c r="J119" s="20">
        <f>Week7!$BI$35</f>
        <v>9</v>
      </c>
      <c r="K119" s="20">
        <f>Week8!$BI$35</f>
        <v>0</v>
      </c>
      <c r="L119" s="20">
        <f>Week9!$BI$35</f>
        <v>0</v>
      </c>
      <c r="M119" s="20">
        <f>Week10!$BI$35</f>
        <v>0</v>
      </c>
      <c r="N119" s="20">
        <f>Week11!$BI$35</f>
        <v>0</v>
      </c>
      <c r="O119" s="20">
        <f>Week12!$BI$35</f>
        <v>0</v>
      </c>
      <c r="P119" s="20">
        <f>Week13!$BI$35</f>
        <v>0</v>
      </c>
      <c r="Q119" s="20">
        <f>Week14!$BI$35</f>
        <v>0</v>
      </c>
      <c r="R119" s="20">
        <f>Week15!$BI$35</f>
        <v>0</v>
      </c>
      <c r="S119" s="20">
        <f>Week16!$BI$35</f>
        <v>0</v>
      </c>
      <c r="T119" s="20">
        <f>Week17!$BI$35</f>
        <v>0</v>
      </c>
      <c r="U119" s="20">
        <f>Week18!$BI$35</f>
        <v>0</v>
      </c>
      <c r="V119" s="20">
        <f>Week19!$BI$35</f>
        <v>0</v>
      </c>
      <c r="W119" s="20">
        <f>Week20!$BI$35</f>
        <v>0</v>
      </c>
      <c r="X119" s="20">
        <f>Week21!$BI$35</f>
        <v>0</v>
      </c>
      <c r="Y119" s="20">
        <f t="shared" si="4"/>
        <v>47</v>
      </c>
      <c r="Z119" s="239"/>
    </row>
    <row r="120" spans="1:26" x14ac:dyDescent="0.25">
      <c r="A120" s="234">
        <v>60</v>
      </c>
      <c r="B120" s="236" t="str">
        <f>Week1!BJ$1</f>
        <v>Savage, J</v>
      </c>
      <c r="C120" s="3" t="s">
        <v>2</v>
      </c>
      <c r="D120" s="20">
        <f>Week1!$BJ$34</f>
        <v>9</v>
      </c>
      <c r="E120" s="20">
        <f>Week2!$BJ$34</f>
        <v>7</v>
      </c>
      <c r="F120" s="20">
        <f>Week3!$BJ$34</f>
        <v>8</v>
      </c>
      <c r="G120" s="20">
        <f>Week4!$BJ$34</f>
        <v>5</v>
      </c>
      <c r="H120" s="20">
        <f>Week5!$BJ$34</f>
        <v>6</v>
      </c>
      <c r="I120" s="20">
        <f>Week6!$BJ$34</f>
        <v>7</v>
      </c>
      <c r="J120" s="20">
        <f>Week7!$BJ$34</f>
        <v>8</v>
      </c>
      <c r="K120" s="20">
        <f>Week8!$BJ$34</f>
        <v>0</v>
      </c>
      <c r="L120" s="20">
        <f>Week9!$BJ$34</f>
        <v>0</v>
      </c>
      <c r="M120" s="20">
        <f>Week10!$BJ$34</f>
        <v>0</v>
      </c>
      <c r="N120" s="20">
        <f>Week11!$BJ$34</f>
        <v>0</v>
      </c>
      <c r="O120" s="20">
        <f>Week12!$BJ$34</f>
        <v>0</v>
      </c>
      <c r="P120" s="20">
        <f>Week13!$BJ$34</f>
        <v>0</v>
      </c>
      <c r="Q120" s="20">
        <f>Week14!$BJ$34</f>
        <v>0</v>
      </c>
      <c r="R120" s="20">
        <f>Week15!$BJ$34</f>
        <v>0</v>
      </c>
      <c r="S120" s="20">
        <f>Week16!$BJ$34</f>
        <v>0</v>
      </c>
      <c r="T120" s="20">
        <f>Week17!$BJ$34</f>
        <v>0</v>
      </c>
      <c r="U120" s="20">
        <f>Week18!$BJ$34</f>
        <v>0</v>
      </c>
      <c r="V120" s="20">
        <f>Week19!$BJ$34</f>
        <v>0</v>
      </c>
      <c r="W120" s="20">
        <f>Week20!$BJ$34</f>
        <v>0</v>
      </c>
      <c r="X120" s="20">
        <f>Week21!$BJ$34</f>
        <v>0</v>
      </c>
      <c r="Y120" s="20">
        <f t="shared" si="4"/>
        <v>50</v>
      </c>
      <c r="Z120" s="238">
        <f>Y120/(Y120+Y121)</f>
        <v>0.49504950495049505</v>
      </c>
    </row>
    <row r="121" spans="1:26" x14ac:dyDescent="0.25">
      <c r="A121" s="235"/>
      <c r="B121" s="237"/>
      <c r="C121" s="3" t="s">
        <v>1</v>
      </c>
      <c r="D121" s="20">
        <f>Week1!$BJ$35</f>
        <v>7</v>
      </c>
      <c r="E121" s="20">
        <f>Week2!$BJ$35</f>
        <v>8</v>
      </c>
      <c r="F121" s="20">
        <f>Week3!$BJ$35</f>
        <v>7</v>
      </c>
      <c r="G121" s="20">
        <f>Week4!$BJ$35</f>
        <v>10</v>
      </c>
      <c r="H121" s="20">
        <f>Week5!$BJ$35</f>
        <v>8</v>
      </c>
      <c r="I121" s="20">
        <f>Week6!$BJ$35</f>
        <v>6</v>
      </c>
      <c r="J121" s="20">
        <f>Week7!$BJ$35</f>
        <v>5</v>
      </c>
      <c r="K121" s="20">
        <f>Week8!$BJ$35</f>
        <v>0</v>
      </c>
      <c r="L121" s="20">
        <f>Week9!$BJ$35</f>
        <v>0</v>
      </c>
      <c r="M121" s="20">
        <f>Week10!$BJ$35</f>
        <v>0</v>
      </c>
      <c r="N121" s="20">
        <f>Week11!$BJ$35</f>
        <v>0</v>
      </c>
      <c r="O121" s="20">
        <f>Week12!$BJ$35</f>
        <v>0</v>
      </c>
      <c r="P121" s="20">
        <f>Week13!$BJ$35</f>
        <v>0</v>
      </c>
      <c r="Q121" s="20">
        <f>Week14!$BJ$35</f>
        <v>0</v>
      </c>
      <c r="R121" s="20">
        <f>Week15!$BJ$35</f>
        <v>0</v>
      </c>
      <c r="S121" s="20">
        <f>Week16!$BJ$35</f>
        <v>0</v>
      </c>
      <c r="T121" s="20">
        <f>Week17!$BJ$35</f>
        <v>0</v>
      </c>
      <c r="U121" s="20">
        <f>Week18!$BJ$35</f>
        <v>0</v>
      </c>
      <c r="V121" s="20">
        <f>Week19!$BJ$35</f>
        <v>0</v>
      </c>
      <c r="W121" s="20">
        <f>Week20!$BJ$35</f>
        <v>0</v>
      </c>
      <c r="X121" s="20">
        <f>Week21!$BJ$35</f>
        <v>0</v>
      </c>
      <c r="Y121" s="20">
        <f t="shared" si="4"/>
        <v>51</v>
      </c>
      <c r="Z121" s="239"/>
    </row>
    <row r="122" spans="1:26" x14ac:dyDescent="0.25">
      <c r="A122" s="234">
        <v>61</v>
      </c>
      <c r="B122" s="236" t="str">
        <f>Week1!BK$1</f>
        <v>Scott, Z</v>
      </c>
      <c r="C122" s="3" t="s">
        <v>2</v>
      </c>
      <c r="D122" s="20">
        <f>Week1!$BK$34</f>
        <v>8</v>
      </c>
      <c r="E122" s="20">
        <f>Week2!$BK$34</f>
        <v>7</v>
      </c>
      <c r="F122" s="20">
        <f>Week3!$BK$34</f>
        <v>4</v>
      </c>
      <c r="G122" s="20">
        <f>Week4!$BK$34</f>
        <v>5</v>
      </c>
      <c r="H122" s="20">
        <f>Week5!$BK$34</f>
        <v>9</v>
      </c>
      <c r="I122" s="20">
        <f>Week6!$BK$34</f>
        <v>4</v>
      </c>
      <c r="J122" s="20">
        <f>Week7!$BK$34</f>
        <v>6</v>
      </c>
      <c r="K122" s="20">
        <f>Week8!$BK$34</f>
        <v>0</v>
      </c>
      <c r="L122" s="20">
        <f>Week9!$BK$34</f>
        <v>0</v>
      </c>
      <c r="M122" s="20">
        <f>Week10!$BK$34</f>
        <v>0</v>
      </c>
      <c r="N122" s="20">
        <f>Week11!$BK$34</f>
        <v>0</v>
      </c>
      <c r="O122" s="20">
        <f>Week12!$BK$34</f>
        <v>0</v>
      </c>
      <c r="P122" s="20">
        <f>Week13!$BK$34</f>
        <v>0</v>
      </c>
      <c r="Q122" s="20">
        <f>Week14!$BK$34</f>
        <v>0</v>
      </c>
      <c r="R122" s="20">
        <f>Week15!$BK$34</f>
        <v>0</v>
      </c>
      <c r="S122" s="20">
        <f>Week16!$BK$34</f>
        <v>0</v>
      </c>
      <c r="T122" s="20">
        <f>Week17!$BK$34</f>
        <v>0</v>
      </c>
      <c r="U122" s="20">
        <f>Week18!$BK$34</f>
        <v>0</v>
      </c>
      <c r="V122" s="20">
        <f>Week19!$BK$34</f>
        <v>0</v>
      </c>
      <c r="W122" s="20">
        <f>Week20!$BK$34</f>
        <v>0</v>
      </c>
      <c r="X122" s="20">
        <f>Week21!$BK$34</f>
        <v>0</v>
      </c>
      <c r="Y122" s="20">
        <f t="shared" si="4"/>
        <v>43</v>
      </c>
      <c r="Z122" s="238">
        <f>Y122/(Y122+Y123)</f>
        <v>0.42574257425742573</v>
      </c>
    </row>
    <row r="123" spans="1:26" x14ac:dyDescent="0.25">
      <c r="A123" s="235"/>
      <c r="B123" s="237"/>
      <c r="C123" s="3" t="s">
        <v>1</v>
      </c>
      <c r="D123" s="20">
        <f>Week1!$BK$35</f>
        <v>8</v>
      </c>
      <c r="E123" s="20">
        <f>Week2!$BK$35</f>
        <v>8</v>
      </c>
      <c r="F123" s="20">
        <f>Week3!$BK$35</f>
        <v>11</v>
      </c>
      <c r="G123" s="20">
        <f>Week4!$BK$35</f>
        <v>10</v>
      </c>
      <c r="H123" s="20">
        <f>Week5!$BK$35</f>
        <v>5</v>
      </c>
      <c r="I123" s="20">
        <f>Week6!$BK$35</f>
        <v>9</v>
      </c>
      <c r="J123" s="20">
        <f>Week7!$BK$35</f>
        <v>7</v>
      </c>
      <c r="K123" s="20">
        <f>Week8!$BK$35</f>
        <v>0</v>
      </c>
      <c r="L123" s="20">
        <f>Week9!$BK$35</f>
        <v>0</v>
      </c>
      <c r="M123" s="20">
        <f>Week10!$BK$35</f>
        <v>0</v>
      </c>
      <c r="N123" s="20">
        <f>Week11!$BK$35</f>
        <v>0</v>
      </c>
      <c r="O123" s="20">
        <f>Week12!$BK$35</f>
        <v>0</v>
      </c>
      <c r="P123" s="20">
        <f>Week13!$BK$35</f>
        <v>0</v>
      </c>
      <c r="Q123" s="20">
        <f>Week14!$BK$35</f>
        <v>0</v>
      </c>
      <c r="R123" s="20">
        <f>Week15!$BK$35</f>
        <v>0</v>
      </c>
      <c r="S123" s="20">
        <f>Week16!$BK$35</f>
        <v>0</v>
      </c>
      <c r="T123" s="20">
        <f>Week17!$BK$35</f>
        <v>0</v>
      </c>
      <c r="U123" s="20">
        <f>Week18!$BK$35</f>
        <v>0</v>
      </c>
      <c r="V123" s="20">
        <f>Week19!$BK$35</f>
        <v>0</v>
      </c>
      <c r="W123" s="20">
        <f>Week20!$BK$35</f>
        <v>0</v>
      </c>
      <c r="X123" s="20">
        <f>Week21!$BK$35</f>
        <v>0</v>
      </c>
      <c r="Y123" s="20">
        <f t="shared" si="4"/>
        <v>58</v>
      </c>
      <c r="Z123" s="239"/>
    </row>
    <row r="124" spans="1:26" x14ac:dyDescent="0.25">
      <c r="A124" s="234">
        <v>62</v>
      </c>
      <c r="B124" s="236" t="str">
        <f>Week1!BL$1</f>
        <v>Theresa S</v>
      </c>
      <c r="C124" s="3" t="s">
        <v>2</v>
      </c>
      <c r="D124" s="20">
        <f>Week1!$BL$34</f>
        <v>8</v>
      </c>
      <c r="E124" s="20">
        <f>Week2!$BL$34</f>
        <v>7</v>
      </c>
      <c r="F124" s="20">
        <f>Week3!$BL$34</f>
        <v>8</v>
      </c>
      <c r="G124" s="20">
        <f>Week4!$BL$34</f>
        <v>5</v>
      </c>
      <c r="H124" s="20">
        <f>Week5!$BL$34</f>
        <v>9</v>
      </c>
      <c r="I124" s="20">
        <f>Week6!$BL$34</f>
        <v>4</v>
      </c>
      <c r="J124" s="20">
        <f>Week7!$BL$34</f>
        <v>6</v>
      </c>
      <c r="K124" s="20">
        <f>Week8!$BL$34</f>
        <v>0</v>
      </c>
      <c r="L124" s="20">
        <f>Week9!$BL$34</f>
        <v>0</v>
      </c>
      <c r="M124" s="20">
        <f>Week10!$BL$34</f>
        <v>0</v>
      </c>
      <c r="N124" s="20">
        <f>Week11!$BL$34</f>
        <v>0</v>
      </c>
      <c r="O124" s="20">
        <f>Week12!$BL$34</f>
        <v>0</v>
      </c>
      <c r="P124" s="20">
        <f>Week13!$BL$34</f>
        <v>0</v>
      </c>
      <c r="Q124" s="20">
        <f>Week14!$BL$34</f>
        <v>0</v>
      </c>
      <c r="R124" s="20">
        <f>Week15!$BL$34</f>
        <v>0</v>
      </c>
      <c r="S124" s="20">
        <f>Week16!$BL$34</f>
        <v>0</v>
      </c>
      <c r="T124" s="20">
        <f>Week17!$BL$34</f>
        <v>0</v>
      </c>
      <c r="U124" s="20">
        <f>Week18!$BL$34</f>
        <v>0</v>
      </c>
      <c r="V124" s="20">
        <f>Week19!$BL$34</f>
        <v>0</v>
      </c>
      <c r="W124" s="20">
        <f>Week20!$BL$34</f>
        <v>0</v>
      </c>
      <c r="X124" s="20">
        <f>Week21!$BL$34</f>
        <v>0</v>
      </c>
      <c r="Y124" s="20">
        <f t="shared" ref="Y124:Y129" si="5">SUM(D124:X124)</f>
        <v>47</v>
      </c>
      <c r="Z124" s="238">
        <f>Y124/(Y124+Y125)</f>
        <v>0.46534653465346537</v>
      </c>
    </row>
    <row r="125" spans="1:26" x14ac:dyDescent="0.25">
      <c r="A125" s="235"/>
      <c r="B125" s="237"/>
      <c r="C125" s="3" t="s">
        <v>1</v>
      </c>
      <c r="D125" s="20">
        <f>Week1!$BL$35</f>
        <v>8</v>
      </c>
      <c r="E125" s="20">
        <f>Week2!$BL$35</f>
        <v>8</v>
      </c>
      <c r="F125" s="20">
        <f>Week3!$BL$35</f>
        <v>7</v>
      </c>
      <c r="G125" s="20">
        <f>Week4!$BL$35</f>
        <v>10</v>
      </c>
      <c r="H125" s="20">
        <f>Week5!$BL$35</f>
        <v>5</v>
      </c>
      <c r="I125" s="20">
        <f>Week6!$BL$35</f>
        <v>9</v>
      </c>
      <c r="J125" s="20">
        <f>Week7!$BL$35</f>
        <v>7</v>
      </c>
      <c r="K125" s="20">
        <f>Week8!$BL$35</f>
        <v>0</v>
      </c>
      <c r="L125" s="20">
        <f>Week9!$BL$35</f>
        <v>0</v>
      </c>
      <c r="M125" s="20">
        <f>Week10!$BL$35</f>
        <v>0</v>
      </c>
      <c r="N125" s="20">
        <f>Week11!$BL$35</f>
        <v>0</v>
      </c>
      <c r="O125" s="20">
        <f>Week12!$BL$35</f>
        <v>0</v>
      </c>
      <c r="P125" s="20">
        <f>Week13!$BL$35</f>
        <v>0</v>
      </c>
      <c r="Q125" s="20">
        <f>Week14!$BL$35</f>
        <v>0</v>
      </c>
      <c r="R125" s="20">
        <f>Week15!$BL$35</f>
        <v>0</v>
      </c>
      <c r="S125" s="20">
        <f>Week16!$BL$35</f>
        <v>0</v>
      </c>
      <c r="T125" s="20">
        <f>Week17!$BL$35</f>
        <v>0</v>
      </c>
      <c r="U125" s="20">
        <f>Week18!$BL$35</f>
        <v>0</v>
      </c>
      <c r="V125" s="20">
        <f>Week19!$BL$35</f>
        <v>0</v>
      </c>
      <c r="W125" s="20">
        <f>Week20!$BL$35</f>
        <v>0</v>
      </c>
      <c r="X125" s="20">
        <f>Week21!$BL$35</f>
        <v>0</v>
      </c>
      <c r="Y125" s="20">
        <f t="shared" si="5"/>
        <v>54</v>
      </c>
      <c r="Z125" s="239"/>
    </row>
    <row r="126" spans="1:26" x14ac:dyDescent="0.25">
      <c r="A126" s="234">
        <v>63</v>
      </c>
      <c r="B126" s="236" t="str">
        <f>Week1!BM$1</f>
        <v>Griffin, S</v>
      </c>
      <c r="C126" s="3" t="s">
        <v>2</v>
      </c>
      <c r="D126" s="20">
        <f>Week1!$BM$34</f>
        <v>8</v>
      </c>
      <c r="E126" s="20">
        <f>Week2!$BM$34</f>
        <v>5</v>
      </c>
      <c r="F126" s="20">
        <f>Week3!$BM$34</f>
        <v>8</v>
      </c>
      <c r="G126" s="20">
        <f>Week4!$BM$34</f>
        <v>9</v>
      </c>
      <c r="H126" s="20">
        <f>Week5!$BM$34</f>
        <v>7</v>
      </c>
      <c r="I126" s="20">
        <f>Week6!$BM$34</f>
        <v>6</v>
      </c>
      <c r="J126" s="20">
        <f>Week7!$BM$34</f>
        <v>7</v>
      </c>
      <c r="K126" s="20">
        <f>Week8!$BM$34</f>
        <v>0</v>
      </c>
      <c r="L126" s="20">
        <f>Week9!$BM$34</f>
        <v>0</v>
      </c>
      <c r="M126" s="20">
        <f>Week10!$BM$34</f>
        <v>0</v>
      </c>
      <c r="N126" s="20">
        <f>Week11!$BM$34</f>
        <v>0</v>
      </c>
      <c r="O126" s="20">
        <f>Week12!$BM$34</f>
        <v>0</v>
      </c>
      <c r="P126" s="20">
        <f>Week13!$BM$34</f>
        <v>0</v>
      </c>
      <c r="Q126" s="20">
        <f>Week14!$BM$34</f>
        <v>0</v>
      </c>
      <c r="R126" s="20">
        <f>Week15!$BM$34</f>
        <v>0</v>
      </c>
      <c r="S126" s="20">
        <f>Week16!$BM$34</f>
        <v>0</v>
      </c>
      <c r="T126" s="20">
        <f>Week17!$BM$34</f>
        <v>0</v>
      </c>
      <c r="U126" s="20">
        <f>Week18!$BM$34</f>
        <v>0</v>
      </c>
      <c r="V126" s="20">
        <f>Week19!$BM$34</f>
        <v>0</v>
      </c>
      <c r="W126" s="20">
        <f>Week20!$BM$34</f>
        <v>0</v>
      </c>
      <c r="X126" s="20">
        <f>Week21!$BM$34</f>
        <v>0</v>
      </c>
      <c r="Y126" s="20">
        <f t="shared" si="5"/>
        <v>50</v>
      </c>
      <c r="Z126" s="238">
        <f>Y126/(Y126+Y127)</f>
        <v>0.49504950495049505</v>
      </c>
    </row>
    <row r="127" spans="1:26" x14ac:dyDescent="0.25">
      <c r="A127" s="235"/>
      <c r="B127" s="237"/>
      <c r="C127" s="3" t="s">
        <v>1</v>
      </c>
      <c r="D127" s="20">
        <f>Week1!$BM$35</f>
        <v>8</v>
      </c>
      <c r="E127" s="20">
        <f>Week2!$BM$35</f>
        <v>10</v>
      </c>
      <c r="F127" s="20">
        <f>Week3!$BM$35</f>
        <v>7</v>
      </c>
      <c r="G127" s="20">
        <f>Week4!$BM$35</f>
        <v>6</v>
      </c>
      <c r="H127" s="20">
        <f>Week5!$BM$35</f>
        <v>7</v>
      </c>
      <c r="I127" s="20">
        <f>Week6!$BM$35</f>
        <v>7</v>
      </c>
      <c r="J127" s="20">
        <f>Week7!$BM$35</f>
        <v>6</v>
      </c>
      <c r="K127" s="20">
        <f>Week8!$BM$35</f>
        <v>0</v>
      </c>
      <c r="L127" s="20">
        <f>Week9!$BM$35</f>
        <v>0</v>
      </c>
      <c r="M127" s="20">
        <f>Week10!$BM$35</f>
        <v>0</v>
      </c>
      <c r="N127" s="20">
        <f>Week11!$BM$35</f>
        <v>0</v>
      </c>
      <c r="O127" s="20">
        <f>Week12!$BM$35</f>
        <v>0</v>
      </c>
      <c r="P127" s="20">
        <f>Week13!$BM$35</f>
        <v>0</v>
      </c>
      <c r="Q127" s="20">
        <f>Week14!$BM$35</f>
        <v>0</v>
      </c>
      <c r="R127" s="20">
        <f>Week15!$BM$35</f>
        <v>0</v>
      </c>
      <c r="S127" s="20">
        <f>Week16!$BM$35</f>
        <v>0</v>
      </c>
      <c r="T127" s="20">
        <f>Week17!$BM$35</f>
        <v>0</v>
      </c>
      <c r="U127" s="20">
        <f>Week18!$BM$35</f>
        <v>0</v>
      </c>
      <c r="V127" s="20">
        <f>Week19!$BM$35</f>
        <v>0</v>
      </c>
      <c r="W127" s="20">
        <f>Week20!$BM$35</f>
        <v>0</v>
      </c>
      <c r="X127" s="20">
        <f>Week21!$BM$35</f>
        <v>0</v>
      </c>
      <c r="Y127" s="20">
        <f t="shared" si="5"/>
        <v>51</v>
      </c>
      <c r="Z127" s="239"/>
    </row>
    <row r="128" spans="1:26" x14ac:dyDescent="0.25">
      <c r="A128" s="234">
        <v>64</v>
      </c>
      <c r="B128" s="236" t="str">
        <f>Week1!BN$1</f>
        <v>Marcie C</v>
      </c>
      <c r="C128" s="3" t="s">
        <v>2</v>
      </c>
      <c r="D128" s="20">
        <f>Week1!$BN$34</f>
        <v>5</v>
      </c>
      <c r="E128" s="20">
        <f>Week2!$BN$34</f>
        <v>6</v>
      </c>
      <c r="F128" s="20">
        <f>Week3!$BN$34</f>
        <v>6</v>
      </c>
      <c r="G128" s="20">
        <f>Week4!$BN$34</f>
        <v>9</v>
      </c>
      <c r="H128" s="20">
        <f>Week5!$BN$34</f>
        <v>7</v>
      </c>
      <c r="I128" s="20">
        <f>Week6!$BN$34</f>
        <v>9</v>
      </c>
      <c r="J128" s="20">
        <f>Week7!$BN$34</f>
        <v>8</v>
      </c>
      <c r="K128" s="20">
        <f>Week8!$BN$34</f>
        <v>0</v>
      </c>
      <c r="L128" s="20">
        <f>Week9!$BN$34</f>
        <v>0</v>
      </c>
      <c r="M128" s="20">
        <f>Week10!$BN$34</f>
        <v>0</v>
      </c>
      <c r="N128" s="20">
        <f>Week11!$BN$34</f>
        <v>0</v>
      </c>
      <c r="O128" s="20">
        <f>Week12!$BN$34</f>
        <v>0</v>
      </c>
      <c r="P128" s="20">
        <f>Week13!$BN$34</f>
        <v>0</v>
      </c>
      <c r="Q128" s="20">
        <f>Week14!$BN$34</f>
        <v>0</v>
      </c>
      <c r="R128" s="20">
        <f>Week15!$BN$34</f>
        <v>0</v>
      </c>
      <c r="S128" s="20">
        <f>Week16!$BN$34</f>
        <v>0</v>
      </c>
      <c r="T128" s="20">
        <f>Week17!$BN$34</f>
        <v>0</v>
      </c>
      <c r="U128" s="20">
        <f>Week18!$BN$34</f>
        <v>0</v>
      </c>
      <c r="V128" s="20">
        <f>Week19!$BN$34</f>
        <v>0</v>
      </c>
      <c r="W128" s="20">
        <f>Week20!$BN$34</f>
        <v>0</v>
      </c>
      <c r="X128" s="20">
        <f>Week21!$BN$34</f>
        <v>0</v>
      </c>
      <c r="Y128" s="20">
        <f t="shared" si="5"/>
        <v>50</v>
      </c>
      <c r="Z128" s="238">
        <f>Y128/(Y128+Y129)</f>
        <v>0.49504950495049505</v>
      </c>
    </row>
    <row r="129" spans="1:26" x14ac:dyDescent="0.25">
      <c r="A129" s="235"/>
      <c r="B129" s="237"/>
      <c r="C129" s="3" t="s">
        <v>1</v>
      </c>
      <c r="D129" s="20">
        <f>Week1!$BN$35</f>
        <v>11</v>
      </c>
      <c r="E129" s="20">
        <f>Week2!$BN$35</f>
        <v>9</v>
      </c>
      <c r="F129" s="20">
        <f>Week3!$BN$35</f>
        <v>9</v>
      </c>
      <c r="G129" s="20">
        <f>Week4!$BN$35</f>
        <v>6</v>
      </c>
      <c r="H129" s="20">
        <f>Week5!$BN$35</f>
        <v>7</v>
      </c>
      <c r="I129" s="20">
        <f>Week6!$BN$35</f>
        <v>4</v>
      </c>
      <c r="J129" s="20">
        <f>Week7!$BN$35</f>
        <v>5</v>
      </c>
      <c r="K129" s="20">
        <f>Week8!$BN$35</f>
        <v>0</v>
      </c>
      <c r="L129" s="20">
        <f>Week9!$BN$35</f>
        <v>0</v>
      </c>
      <c r="M129" s="20">
        <f>Week10!$BN$35</f>
        <v>0</v>
      </c>
      <c r="N129" s="20">
        <f>Week11!$BN$35</f>
        <v>0</v>
      </c>
      <c r="O129" s="20">
        <f>Week12!$BN$35</f>
        <v>0</v>
      </c>
      <c r="P129" s="20">
        <f>Week13!$BN$35</f>
        <v>0</v>
      </c>
      <c r="Q129" s="20">
        <f>Week14!$BN$35</f>
        <v>0</v>
      </c>
      <c r="R129" s="20">
        <f>Week15!$BN$35</f>
        <v>0</v>
      </c>
      <c r="S129" s="20">
        <f>Week16!$BN$35</f>
        <v>0</v>
      </c>
      <c r="T129" s="20">
        <f>Week17!$BN$35</f>
        <v>0</v>
      </c>
      <c r="U129" s="20">
        <f>Week18!$BN$35</f>
        <v>0</v>
      </c>
      <c r="V129" s="20">
        <f>Week19!$BN$35</f>
        <v>0</v>
      </c>
      <c r="W129" s="20">
        <f>Week20!$BN$35</f>
        <v>0</v>
      </c>
      <c r="X129" s="20">
        <f>Week21!$BN$35</f>
        <v>0</v>
      </c>
      <c r="Y129" s="20">
        <f t="shared" si="5"/>
        <v>51</v>
      </c>
      <c r="Z129" s="239"/>
    </row>
    <row r="130" spans="1:26" x14ac:dyDescent="0.25">
      <c r="A130" s="234">
        <v>65</v>
      </c>
      <c r="B130" s="236" t="str">
        <f>Week1!BO$1</f>
        <v>Cole, Charles</v>
      </c>
      <c r="C130" s="3" t="s">
        <v>2</v>
      </c>
      <c r="D130" s="20">
        <f>Week1!$BO$34</f>
        <v>8</v>
      </c>
      <c r="E130" s="20">
        <f>Week2!$BO$34</f>
        <v>6</v>
      </c>
      <c r="F130" s="20">
        <f>Week3!$BO$34</f>
        <v>6</v>
      </c>
      <c r="G130" s="20">
        <f>Week4!$BO$34</f>
        <v>10</v>
      </c>
      <c r="H130" s="20">
        <f>Week5!$BO$34</f>
        <v>8</v>
      </c>
      <c r="I130" s="20">
        <f>Week6!$BO$34</f>
        <v>5</v>
      </c>
      <c r="J130" s="20">
        <f>Week7!$BO$34</f>
        <v>6</v>
      </c>
      <c r="K130" s="20">
        <f>Week8!$BO$34</f>
        <v>0</v>
      </c>
      <c r="L130" s="20">
        <f>Week9!$BO$34</f>
        <v>0</v>
      </c>
      <c r="M130" s="20">
        <f>Week10!$BO$34</f>
        <v>0</v>
      </c>
      <c r="N130" s="20">
        <f>Week11!$BO$34</f>
        <v>0</v>
      </c>
      <c r="O130" s="20">
        <f>Week12!$BO$34</f>
        <v>0</v>
      </c>
      <c r="P130" s="20">
        <f>Week13!$BO$34</f>
        <v>0</v>
      </c>
      <c r="Q130" s="20">
        <f>Week14!$BO$34</f>
        <v>0</v>
      </c>
      <c r="R130" s="20">
        <f>Week15!$BO$34</f>
        <v>0</v>
      </c>
      <c r="S130" s="20">
        <f>Week16!$BO$34</f>
        <v>0</v>
      </c>
      <c r="T130" s="20">
        <f>Week17!$BO$34</f>
        <v>0</v>
      </c>
      <c r="U130" s="20">
        <f>Week18!$BO$34</f>
        <v>0</v>
      </c>
      <c r="V130" s="20">
        <f>Week19!$BO$34</f>
        <v>0</v>
      </c>
      <c r="W130" s="20">
        <f>Week20!$BO$34</f>
        <v>0</v>
      </c>
      <c r="X130" s="20">
        <f>Week21!$BO$34</f>
        <v>0</v>
      </c>
      <c r="Y130" s="20">
        <f t="shared" ref="Y130:Y135" si="6">SUM(D130:X130)</f>
        <v>49</v>
      </c>
      <c r="Z130" s="238">
        <f>Y130/(Y130+Y131)</f>
        <v>0.48514851485148514</v>
      </c>
    </row>
    <row r="131" spans="1:26" x14ac:dyDescent="0.25">
      <c r="A131" s="235"/>
      <c r="B131" s="237"/>
      <c r="C131" s="3" t="s">
        <v>1</v>
      </c>
      <c r="D131" s="20">
        <f>Week1!$BO$35</f>
        <v>8</v>
      </c>
      <c r="E131" s="20">
        <f>Week2!$BO$35</f>
        <v>9</v>
      </c>
      <c r="F131" s="20">
        <f>Week3!$BO$35</f>
        <v>9</v>
      </c>
      <c r="G131" s="20">
        <f>Week4!$BO$35</f>
        <v>5</v>
      </c>
      <c r="H131" s="20">
        <f>Week5!$BO$35</f>
        <v>6</v>
      </c>
      <c r="I131" s="20">
        <f>Week6!$BO$35</f>
        <v>8</v>
      </c>
      <c r="J131" s="20">
        <f>Week7!$BO$35</f>
        <v>7</v>
      </c>
      <c r="K131" s="20">
        <f>Week8!$BO$35</f>
        <v>0</v>
      </c>
      <c r="L131" s="20">
        <f>Week9!$BO$35</f>
        <v>0</v>
      </c>
      <c r="M131" s="20">
        <f>Week10!$BO$35</f>
        <v>0</v>
      </c>
      <c r="N131" s="20">
        <f>Week11!$BO$35</f>
        <v>0</v>
      </c>
      <c r="O131" s="20">
        <f>Week12!$BO$35</f>
        <v>0</v>
      </c>
      <c r="P131" s="20">
        <f>Week13!$BO$35</f>
        <v>0</v>
      </c>
      <c r="Q131" s="20">
        <f>Week14!$BO$35</f>
        <v>0</v>
      </c>
      <c r="R131" s="20">
        <f>Week15!$BO$35</f>
        <v>0</v>
      </c>
      <c r="S131" s="20">
        <f>Week16!$BO$35</f>
        <v>0</v>
      </c>
      <c r="T131" s="20">
        <f>Week17!$BO$35</f>
        <v>0</v>
      </c>
      <c r="U131" s="20">
        <f>Week18!$BO$35</f>
        <v>0</v>
      </c>
      <c r="V131" s="20">
        <f>Week19!$BO$35</f>
        <v>0</v>
      </c>
      <c r="W131" s="20">
        <f>Week20!$BO$35</f>
        <v>0</v>
      </c>
      <c r="X131" s="20">
        <f>Week21!$BO$35</f>
        <v>0</v>
      </c>
      <c r="Y131" s="20">
        <f t="shared" si="6"/>
        <v>52</v>
      </c>
      <c r="Z131" s="239"/>
    </row>
    <row r="132" spans="1:26" x14ac:dyDescent="0.25">
      <c r="A132" s="234">
        <v>66</v>
      </c>
      <c r="B132" s="236" t="str">
        <f>Week1!BP$1</f>
        <v>Darden, Bentley</v>
      </c>
      <c r="C132" s="3" t="s">
        <v>2</v>
      </c>
      <c r="D132" s="20">
        <f>Week1!$BP$34</f>
        <v>8</v>
      </c>
      <c r="E132" s="20">
        <f>Week2!$BP$34</f>
        <v>6</v>
      </c>
      <c r="F132" s="20">
        <f>Week3!$BP$34</f>
        <v>7</v>
      </c>
      <c r="G132" s="20">
        <f>Week4!$BP$34</f>
        <v>5</v>
      </c>
      <c r="H132" s="20">
        <f>Week5!$BP$34</f>
        <v>7</v>
      </c>
      <c r="I132" s="20">
        <f>Week6!$BP$34</f>
        <v>4</v>
      </c>
      <c r="J132" s="20">
        <f>Week7!$BP$34</f>
        <v>6</v>
      </c>
      <c r="K132" s="20">
        <f>Week8!$BP$34</f>
        <v>0</v>
      </c>
      <c r="L132" s="20">
        <f>Week9!$BP$34</f>
        <v>0</v>
      </c>
      <c r="M132" s="20">
        <f>Week10!$BP$34</f>
        <v>0</v>
      </c>
      <c r="N132" s="20">
        <f>Week11!$BP$34</f>
        <v>0</v>
      </c>
      <c r="O132" s="20">
        <f>Week12!$BP$34</f>
        <v>0</v>
      </c>
      <c r="P132" s="20">
        <f>Week13!$BP$34</f>
        <v>0</v>
      </c>
      <c r="Q132" s="20">
        <f>Week14!$BP$34</f>
        <v>0</v>
      </c>
      <c r="R132" s="20">
        <f>Week15!$BP$34</f>
        <v>0</v>
      </c>
      <c r="S132" s="20">
        <f>Week16!$BP$34</f>
        <v>0</v>
      </c>
      <c r="T132" s="20">
        <f>Week17!$BP$34</f>
        <v>0</v>
      </c>
      <c r="U132" s="20">
        <f>Week18!$BP$34</f>
        <v>0</v>
      </c>
      <c r="V132" s="20">
        <f>Week19!$BP$34</f>
        <v>0</v>
      </c>
      <c r="W132" s="20">
        <f>Week20!$BP$34</f>
        <v>0</v>
      </c>
      <c r="X132" s="20">
        <f>Week21!$BP$34</f>
        <v>0</v>
      </c>
      <c r="Y132" s="20">
        <f t="shared" si="6"/>
        <v>43</v>
      </c>
      <c r="Z132" s="238">
        <f>Y132/(Y132+Y133)</f>
        <v>0.42574257425742573</v>
      </c>
    </row>
    <row r="133" spans="1:26" x14ac:dyDescent="0.25">
      <c r="A133" s="235"/>
      <c r="B133" s="237"/>
      <c r="C133" s="3" t="s">
        <v>1</v>
      </c>
      <c r="D133" s="20">
        <f>Week1!$BP$35</f>
        <v>8</v>
      </c>
      <c r="E133" s="20">
        <f>Week2!$BP$35</f>
        <v>9</v>
      </c>
      <c r="F133" s="20">
        <f>Week3!$BP$35</f>
        <v>8</v>
      </c>
      <c r="G133" s="20">
        <f>Week4!$BP$35</f>
        <v>10</v>
      </c>
      <c r="H133" s="20">
        <f>Week5!$BP$35</f>
        <v>7</v>
      </c>
      <c r="I133" s="20">
        <f>Week6!$BP$35</f>
        <v>9</v>
      </c>
      <c r="J133" s="20">
        <f>Week7!$BP$35</f>
        <v>7</v>
      </c>
      <c r="K133" s="20">
        <f>Week8!$BP$35</f>
        <v>0</v>
      </c>
      <c r="L133" s="20">
        <f>Week9!$BP$35</f>
        <v>0</v>
      </c>
      <c r="M133" s="20">
        <f>Week10!$BP$35</f>
        <v>0</v>
      </c>
      <c r="N133" s="20">
        <f>Week11!$BP$35</f>
        <v>0</v>
      </c>
      <c r="O133" s="20">
        <f>Week12!$BP$35</f>
        <v>0</v>
      </c>
      <c r="P133" s="20">
        <f>Week13!$BP$35</f>
        <v>0</v>
      </c>
      <c r="Q133" s="20">
        <f>Week14!$BP$35</f>
        <v>0</v>
      </c>
      <c r="R133" s="20">
        <f>Week15!$BP$35</f>
        <v>0</v>
      </c>
      <c r="S133" s="20">
        <f>Week16!$BP$35</f>
        <v>0</v>
      </c>
      <c r="T133" s="20">
        <f>Week17!$BP$35</f>
        <v>0</v>
      </c>
      <c r="U133" s="20">
        <f>Week18!$BP$35</f>
        <v>0</v>
      </c>
      <c r="V133" s="20">
        <f>Week19!$BP$35</f>
        <v>0</v>
      </c>
      <c r="W133" s="20">
        <f>Week20!$BP$35</f>
        <v>0</v>
      </c>
      <c r="X133" s="20">
        <f>Week21!$BP$35</f>
        <v>0</v>
      </c>
      <c r="Y133" s="20">
        <f t="shared" si="6"/>
        <v>58</v>
      </c>
      <c r="Z133" s="239"/>
    </row>
    <row r="134" spans="1:26" x14ac:dyDescent="0.25">
      <c r="A134" s="234">
        <v>67</v>
      </c>
      <c r="B134" s="236" t="str">
        <f>Week1!BQ$1</f>
        <v>Darden, Benji</v>
      </c>
      <c r="C134" s="3" t="s">
        <v>2</v>
      </c>
      <c r="D134" s="20">
        <f>Week1!$BQ$34</f>
        <v>8</v>
      </c>
      <c r="E134" s="20">
        <f>Week2!$BQ$34</f>
        <v>6</v>
      </c>
      <c r="F134" s="20">
        <f>Week3!$BQ$34</f>
        <v>7</v>
      </c>
      <c r="G134" s="20">
        <f>Week4!$BQ$34</f>
        <v>5</v>
      </c>
      <c r="H134" s="20">
        <f>Week5!$BQ$34</f>
        <v>7</v>
      </c>
      <c r="I134" s="20">
        <f>Week6!$BQ$34</f>
        <v>4</v>
      </c>
      <c r="J134" s="20">
        <f>Week7!$BQ$34</f>
        <v>6</v>
      </c>
      <c r="K134" s="20">
        <f>Week8!$BQ$34</f>
        <v>0</v>
      </c>
      <c r="L134" s="20">
        <f>Week9!$BQ$34</f>
        <v>0</v>
      </c>
      <c r="M134" s="20">
        <f>Week10!$BQ$34</f>
        <v>0</v>
      </c>
      <c r="N134" s="20">
        <f>Week11!$BQ$34</f>
        <v>0</v>
      </c>
      <c r="O134" s="20">
        <f>Week12!$BQ$34</f>
        <v>0</v>
      </c>
      <c r="P134" s="20">
        <f>Week13!$BQ$34</f>
        <v>0</v>
      </c>
      <c r="Q134" s="20">
        <f>Week14!$BQ$34</f>
        <v>0</v>
      </c>
      <c r="R134" s="20">
        <f>Week15!$BQ$34</f>
        <v>0</v>
      </c>
      <c r="S134" s="20">
        <f>Week16!$BQ$34</f>
        <v>0</v>
      </c>
      <c r="T134" s="20">
        <f>Week17!$BQ$34</f>
        <v>0</v>
      </c>
      <c r="U134" s="20">
        <f>Week18!$BQ$34</f>
        <v>0</v>
      </c>
      <c r="V134" s="20">
        <f>Week19!$BQ$34</f>
        <v>0</v>
      </c>
      <c r="W134" s="20">
        <f>Week20!$BQ$34</f>
        <v>0</v>
      </c>
      <c r="X134" s="20">
        <f>Week21!$BQ$34</f>
        <v>0</v>
      </c>
      <c r="Y134" s="20">
        <f t="shared" si="6"/>
        <v>43</v>
      </c>
      <c r="Z134" s="238">
        <f>Y134/(Y134+Y135)</f>
        <v>0.42574257425742573</v>
      </c>
    </row>
    <row r="135" spans="1:26" x14ac:dyDescent="0.25">
      <c r="A135" s="235"/>
      <c r="B135" s="237"/>
      <c r="C135" s="3" t="s">
        <v>1</v>
      </c>
      <c r="D135" s="20">
        <f>Week1!$BQ$35</f>
        <v>8</v>
      </c>
      <c r="E135" s="20">
        <f>Week2!$BQ$35</f>
        <v>9</v>
      </c>
      <c r="F135" s="20">
        <f>Week3!$BQ$35</f>
        <v>8</v>
      </c>
      <c r="G135" s="20">
        <f>Week4!$BQ$35</f>
        <v>10</v>
      </c>
      <c r="H135" s="20">
        <f>Week5!$BQ$35</f>
        <v>7</v>
      </c>
      <c r="I135" s="20">
        <f>Week6!$BQ$35</f>
        <v>9</v>
      </c>
      <c r="J135" s="20">
        <f>Week7!$BQ$35</f>
        <v>7</v>
      </c>
      <c r="K135" s="20">
        <f>Week8!$BQ$35</f>
        <v>0</v>
      </c>
      <c r="L135" s="20">
        <f>Week9!$BQ$35</f>
        <v>0</v>
      </c>
      <c r="M135" s="20">
        <f>Week10!$BQ$35</f>
        <v>0</v>
      </c>
      <c r="N135" s="20">
        <f>Week11!$BQ$35</f>
        <v>0</v>
      </c>
      <c r="O135" s="20">
        <f>Week12!$BQ$35</f>
        <v>0</v>
      </c>
      <c r="P135" s="20">
        <f>Week13!$BQ$35</f>
        <v>0</v>
      </c>
      <c r="Q135" s="20">
        <f>Week14!$BQ$35</f>
        <v>0</v>
      </c>
      <c r="R135" s="20">
        <f>Week15!$BQ$35</f>
        <v>0</v>
      </c>
      <c r="S135" s="20">
        <f>Week16!$BQ$35</f>
        <v>0</v>
      </c>
      <c r="T135" s="20">
        <f>Week17!$BQ$35</f>
        <v>0</v>
      </c>
      <c r="U135" s="20">
        <f>Week18!$BQ$35</f>
        <v>0</v>
      </c>
      <c r="V135" s="20">
        <f>Week19!$BQ$35</f>
        <v>0</v>
      </c>
      <c r="W135" s="20">
        <f>Week20!$BQ$35</f>
        <v>0</v>
      </c>
      <c r="X135" s="20">
        <f>Week21!$BQ$35</f>
        <v>0</v>
      </c>
      <c r="Y135" s="20">
        <f t="shared" si="6"/>
        <v>58</v>
      </c>
      <c r="Z135" s="239"/>
    </row>
    <row r="136" spans="1:26" x14ac:dyDescent="0.25">
      <c r="A136" s="234">
        <v>68</v>
      </c>
      <c r="B136" s="236" t="str">
        <f>Week1!BR$1</f>
        <v>Cass D.</v>
      </c>
      <c r="C136" s="3" t="s">
        <v>2</v>
      </c>
      <c r="D136" s="20">
        <f>Week1!$BR$34</f>
        <v>11</v>
      </c>
      <c r="E136" s="20">
        <f>Week2!$BR$34</f>
        <v>8</v>
      </c>
      <c r="F136" s="20">
        <f>Week3!$BR$34</f>
        <v>7</v>
      </c>
      <c r="G136" s="20">
        <f>Week4!$BR$34</f>
        <v>8</v>
      </c>
      <c r="H136" s="20">
        <f>Week5!$BR$34</f>
        <v>7</v>
      </c>
      <c r="I136" s="20">
        <f>Week6!$BR$34</f>
        <v>6</v>
      </c>
      <c r="J136" s="20">
        <f>Week7!$BR$34</f>
        <v>6</v>
      </c>
      <c r="K136" s="20">
        <f>Week8!$BR$34</f>
        <v>0</v>
      </c>
      <c r="L136" s="20">
        <f>Week9!$BR$34</f>
        <v>0</v>
      </c>
      <c r="M136" s="20">
        <f>Week10!$BR$34</f>
        <v>0</v>
      </c>
      <c r="N136" s="20">
        <f>Week11!$BR$34</f>
        <v>0</v>
      </c>
      <c r="O136" s="20">
        <f>Week12!$BR$34</f>
        <v>0</v>
      </c>
      <c r="P136" s="20">
        <f>Week13!$BR$34</f>
        <v>0</v>
      </c>
      <c r="Q136" s="20">
        <f>Week14!$BR$34</f>
        <v>0</v>
      </c>
      <c r="R136" s="20">
        <f>Week15!$BR$34</f>
        <v>0</v>
      </c>
      <c r="S136" s="20">
        <f>Week16!$BR$34</f>
        <v>0</v>
      </c>
      <c r="T136" s="20">
        <f>Week17!$BR$34</f>
        <v>0</v>
      </c>
      <c r="U136" s="20">
        <f>Week18!$BR$34</f>
        <v>0</v>
      </c>
      <c r="V136" s="20">
        <f>Week19!$BR$34</f>
        <v>0</v>
      </c>
      <c r="W136" s="20">
        <f>Week20!$BR$34</f>
        <v>0</v>
      </c>
      <c r="X136" s="20">
        <f>Week21!$BR$34</f>
        <v>0</v>
      </c>
      <c r="Y136" s="20">
        <f t="shared" ref="Y136:Y141" si="7">SUM(D136:X136)</f>
        <v>53</v>
      </c>
      <c r="Z136" s="238">
        <f>Y136/(Y136+Y137)</f>
        <v>0.52475247524752477</v>
      </c>
    </row>
    <row r="137" spans="1:26" x14ac:dyDescent="0.25">
      <c r="A137" s="235"/>
      <c r="B137" s="237"/>
      <c r="C137" s="3" t="s">
        <v>1</v>
      </c>
      <c r="D137" s="20">
        <f>Week1!$BR$35</f>
        <v>5</v>
      </c>
      <c r="E137" s="20">
        <f>Week2!$BR$35</f>
        <v>7</v>
      </c>
      <c r="F137" s="20">
        <f>Week3!$BR$35</f>
        <v>8</v>
      </c>
      <c r="G137" s="20">
        <f>Week4!$BR$35</f>
        <v>7</v>
      </c>
      <c r="H137" s="20">
        <f>Week5!$BR$35</f>
        <v>7</v>
      </c>
      <c r="I137" s="20">
        <f>Week6!$BR$35</f>
        <v>7</v>
      </c>
      <c r="J137" s="20">
        <f>Week7!$BR$35</f>
        <v>7</v>
      </c>
      <c r="K137" s="20">
        <f>Week8!$BR$35</f>
        <v>0</v>
      </c>
      <c r="L137" s="20">
        <f>Week9!$BR$35</f>
        <v>0</v>
      </c>
      <c r="M137" s="20">
        <f>Week10!$BR$35</f>
        <v>0</v>
      </c>
      <c r="N137" s="20">
        <f>Week11!$BR$35</f>
        <v>0</v>
      </c>
      <c r="O137" s="20">
        <f>Week12!$BR$35</f>
        <v>0</v>
      </c>
      <c r="P137" s="20">
        <f>Week13!$BR$35</f>
        <v>0</v>
      </c>
      <c r="Q137" s="20">
        <f>Week14!$BR$35</f>
        <v>0</v>
      </c>
      <c r="R137" s="20">
        <f>Week15!$BR$35</f>
        <v>0</v>
      </c>
      <c r="S137" s="20">
        <f>Week16!$BR$35</f>
        <v>0</v>
      </c>
      <c r="T137" s="20">
        <f>Week17!$BR$35</f>
        <v>0</v>
      </c>
      <c r="U137" s="20">
        <f>Week18!$BR$35</f>
        <v>0</v>
      </c>
      <c r="V137" s="20">
        <f>Week19!$BR$35</f>
        <v>0</v>
      </c>
      <c r="W137" s="20">
        <f>Week20!$BR$35</f>
        <v>0</v>
      </c>
      <c r="X137" s="20">
        <f>Week21!$BR$35</f>
        <v>0</v>
      </c>
      <c r="Y137" s="20">
        <f t="shared" si="7"/>
        <v>48</v>
      </c>
      <c r="Z137" s="239"/>
    </row>
    <row r="138" spans="1:26" x14ac:dyDescent="0.25">
      <c r="A138" s="234">
        <v>69</v>
      </c>
      <c r="B138" s="236" t="str">
        <f>Week1!BS$1</f>
        <v>Saniya T</v>
      </c>
      <c r="C138" s="3" t="s">
        <v>2</v>
      </c>
      <c r="D138" s="20">
        <f>Week1!$BS$34</f>
        <v>8</v>
      </c>
      <c r="E138" s="20">
        <f>Week2!$BS$34</f>
        <v>7</v>
      </c>
      <c r="F138" s="20">
        <f>Week3!$BS$34</f>
        <v>8</v>
      </c>
      <c r="G138" s="20">
        <f>Week4!$BS$34</f>
        <v>7</v>
      </c>
      <c r="H138" s="20">
        <f>Week5!$BS$34</f>
        <v>7</v>
      </c>
      <c r="I138" s="20">
        <f>Week6!$BS$34</f>
        <v>8</v>
      </c>
      <c r="J138" s="20">
        <f>Week7!$BS$34</f>
        <v>6</v>
      </c>
      <c r="K138" s="20">
        <f>Week8!$BS$34</f>
        <v>0</v>
      </c>
      <c r="L138" s="20">
        <f>Week9!$BS$34</f>
        <v>0</v>
      </c>
      <c r="M138" s="20">
        <f>Week10!$BS$34</f>
        <v>0</v>
      </c>
      <c r="N138" s="20">
        <f>Week11!$BS$34</f>
        <v>0</v>
      </c>
      <c r="O138" s="20">
        <f>Week12!$BS$34</f>
        <v>0</v>
      </c>
      <c r="P138" s="20">
        <f>Week13!$BS$34</f>
        <v>0</v>
      </c>
      <c r="Q138" s="20">
        <f>Week14!$BS$34</f>
        <v>0</v>
      </c>
      <c r="R138" s="20">
        <f>Week15!$BS$34</f>
        <v>0</v>
      </c>
      <c r="S138" s="20">
        <f>Week16!$BS$34</f>
        <v>0</v>
      </c>
      <c r="T138" s="20">
        <f>Week17!$BS$34</f>
        <v>0</v>
      </c>
      <c r="U138" s="20">
        <f>Week18!$BS$34</f>
        <v>0</v>
      </c>
      <c r="V138" s="20">
        <f>Week19!$BS$34</f>
        <v>0</v>
      </c>
      <c r="W138" s="20">
        <f>Week20!$BS$34</f>
        <v>0</v>
      </c>
      <c r="X138" s="20">
        <f>Week21!$BS$34</f>
        <v>0</v>
      </c>
      <c r="Y138" s="20">
        <f t="shared" si="7"/>
        <v>51</v>
      </c>
      <c r="Z138" s="238">
        <f>Y138/(Y138+Y139)</f>
        <v>0.50495049504950495</v>
      </c>
    </row>
    <row r="139" spans="1:26" x14ac:dyDescent="0.25">
      <c r="A139" s="235"/>
      <c r="B139" s="237"/>
      <c r="C139" s="3" t="s">
        <v>1</v>
      </c>
      <c r="D139" s="20">
        <f>Week1!$BS$35</f>
        <v>8</v>
      </c>
      <c r="E139" s="20">
        <f>Week2!$BS$35</f>
        <v>8</v>
      </c>
      <c r="F139" s="20">
        <f>Week3!$BS$35</f>
        <v>7</v>
      </c>
      <c r="G139" s="20">
        <f>Week4!$BS$35</f>
        <v>8</v>
      </c>
      <c r="H139" s="20">
        <f>Week5!$BS$35</f>
        <v>7</v>
      </c>
      <c r="I139" s="20">
        <f>Week6!$BS$35</f>
        <v>5</v>
      </c>
      <c r="J139" s="20">
        <f>Week7!$BS$35</f>
        <v>7</v>
      </c>
      <c r="K139" s="20">
        <f>Week8!$BS$35</f>
        <v>0</v>
      </c>
      <c r="L139" s="20">
        <f>Week9!$BS$35</f>
        <v>0</v>
      </c>
      <c r="M139" s="20">
        <f>Week10!$BS$35</f>
        <v>0</v>
      </c>
      <c r="N139" s="20">
        <f>Week11!$BS$35</f>
        <v>0</v>
      </c>
      <c r="O139" s="20">
        <f>Week12!$BS$35</f>
        <v>0</v>
      </c>
      <c r="P139" s="20">
        <f>Week13!$BS$35</f>
        <v>0</v>
      </c>
      <c r="Q139" s="20">
        <f>Week14!$BS$35</f>
        <v>0</v>
      </c>
      <c r="R139" s="20">
        <f>Week15!$BS$35</f>
        <v>0</v>
      </c>
      <c r="S139" s="20">
        <f>Week16!$BS$35</f>
        <v>0</v>
      </c>
      <c r="T139" s="20">
        <f>Week17!$BS$35</f>
        <v>0</v>
      </c>
      <c r="U139" s="20">
        <f>Week18!$BS$35</f>
        <v>0</v>
      </c>
      <c r="V139" s="20">
        <f>Week19!$BS$35</f>
        <v>0</v>
      </c>
      <c r="W139" s="20">
        <f>Week20!$BS$35</f>
        <v>0</v>
      </c>
      <c r="X139" s="20">
        <f>Week21!$BS$35</f>
        <v>0</v>
      </c>
      <c r="Y139" s="20">
        <f t="shared" si="7"/>
        <v>50</v>
      </c>
      <c r="Z139" s="239"/>
    </row>
    <row r="140" spans="1:26" x14ac:dyDescent="0.25">
      <c r="A140" s="234">
        <v>70</v>
      </c>
      <c r="B140" s="236" t="str">
        <f>Week1!BT$1</f>
        <v>Taejah W</v>
      </c>
      <c r="C140" s="3" t="s">
        <v>2</v>
      </c>
      <c r="D140" s="20">
        <f>Week1!$BT$34</f>
        <v>8</v>
      </c>
      <c r="E140" s="20">
        <f>Week2!$BT$34</f>
        <v>7</v>
      </c>
      <c r="F140" s="20">
        <f>Week3!$BT$34</f>
        <v>10</v>
      </c>
      <c r="G140" s="20">
        <f>Week4!$BT$34</f>
        <v>7</v>
      </c>
      <c r="H140" s="20">
        <f>Week5!$BT$34</f>
        <v>7</v>
      </c>
      <c r="I140" s="20">
        <f>Week6!$BT$34</f>
        <v>6</v>
      </c>
      <c r="J140" s="20">
        <f>Week7!$BT$34</f>
        <v>6</v>
      </c>
      <c r="K140" s="20">
        <f>Week8!$BT$34</f>
        <v>0</v>
      </c>
      <c r="L140" s="20">
        <f>Week9!$BT$34</f>
        <v>0</v>
      </c>
      <c r="M140" s="20">
        <f>Week10!$BT$34</f>
        <v>0</v>
      </c>
      <c r="N140" s="20">
        <f>Week11!$BT$34</f>
        <v>0</v>
      </c>
      <c r="O140" s="20">
        <f>Week12!$BT$34</f>
        <v>0</v>
      </c>
      <c r="P140" s="20">
        <f>Week13!$BT$34</f>
        <v>0</v>
      </c>
      <c r="Q140" s="20">
        <f>Week14!$BT$34</f>
        <v>0</v>
      </c>
      <c r="R140" s="20">
        <f>Week15!$BT$34</f>
        <v>0</v>
      </c>
      <c r="S140" s="20">
        <f>Week16!$BT$34</f>
        <v>0</v>
      </c>
      <c r="T140" s="20">
        <f>Week17!$BT$34</f>
        <v>0</v>
      </c>
      <c r="U140" s="20">
        <f>Week18!$BT$34</f>
        <v>0</v>
      </c>
      <c r="V140" s="20">
        <f>Week19!$BT$34</f>
        <v>0</v>
      </c>
      <c r="W140" s="20">
        <f>Week20!$BT$34</f>
        <v>0</v>
      </c>
      <c r="X140" s="20">
        <f>Week21!$BT$34</f>
        <v>0</v>
      </c>
      <c r="Y140" s="20">
        <f t="shared" si="7"/>
        <v>51</v>
      </c>
      <c r="Z140" s="238">
        <f>Y140/(Y140+Y141)</f>
        <v>0.50495049504950495</v>
      </c>
    </row>
    <row r="141" spans="1:26" x14ac:dyDescent="0.25">
      <c r="A141" s="235"/>
      <c r="B141" s="237"/>
      <c r="C141" s="3" t="s">
        <v>1</v>
      </c>
      <c r="D141" s="20">
        <f>Week1!$BT$35</f>
        <v>8</v>
      </c>
      <c r="E141" s="20">
        <f>Week2!$BT$35</f>
        <v>8</v>
      </c>
      <c r="F141" s="20">
        <f>Week3!$BT$35</f>
        <v>5</v>
      </c>
      <c r="G141" s="20">
        <f>Week4!$BT$35</f>
        <v>8</v>
      </c>
      <c r="H141" s="20">
        <f>Week5!$BT$35</f>
        <v>7</v>
      </c>
      <c r="I141" s="20">
        <f>Week6!$BT$35</f>
        <v>7</v>
      </c>
      <c r="J141" s="20">
        <f>Week7!$BT$35</f>
        <v>7</v>
      </c>
      <c r="K141" s="20">
        <f>Week8!$BT$35</f>
        <v>0</v>
      </c>
      <c r="L141" s="20">
        <f>Week9!$BT$35</f>
        <v>0</v>
      </c>
      <c r="M141" s="20">
        <f>Week10!$BT$35</f>
        <v>0</v>
      </c>
      <c r="N141" s="20">
        <f>Week11!$BT$35</f>
        <v>0</v>
      </c>
      <c r="O141" s="20">
        <f>Week12!$BT$35</f>
        <v>0</v>
      </c>
      <c r="P141" s="20">
        <f>Week13!$BT$35</f>
        <v>0</v>
      </c>
      <c r="Q141" s="20">
        <f>Week14!$BT$35</f>
        <v>0</v>
      </c>
      <c r="R141" s="20">
        <f>Week15!$BT$35</f>
        <v>0</v>
      </c>
      <c r="S141" s="20">
        <f>Week16!$BT$35</f>
        <v>0</v>
      </c>
      <c r="T141" s="20">
        <f>Week17!$BT$35</f>
        <v>0</v>
      </c>
      <c r="U141" s="20">
        <f>Week18!$BT$35</f>
        <v>0</v>
      </c>
      <c r="V141" s="20">
        <f>Week19!$BT$35</f>
        <v>0</v>
      </c>
      <c r="W141" s="20">
        <f>Week20!$BT$35</f>
        <v>0</v>
      </c>
      <c r="X141" s="20">
        <f>Week21!$BT$35</f>
        <v>0</v>
      </c>
      <c r="Y141" s="20">
        <f t="shared" si="7"/>
        <v>50</v>
      </c>
      <c r="Z141" s="239"/>
    </row>
    <row r="142" spans="1:26" x14ac:dyDescent="0.25">
      <c r="A142" s="234">
        <v>71</v>
      </c>
      <c r="B142" s="236" t="str">
        <f>Week1!BU$1</f>
        <v>Peoples Coach</v>
      </c>
      <c r="C142" s="3" t="s">
        <v>2</v>
      </c>
      <c r="D142" s="20">
        <f>Week1!$BU$34</f>
        <v>8</v>
      </c>
      <c r="E142" s="20">
        <f>Week2!$BU$34</f>
        <v>8</v>
      </c>
      <c r="F142" s="20">
        <f>Week3!$BU$34</f>
        <v>7</v>
      </c>
      <c r="G142" s="20">
        <f>Week4!$BU$34</f>
        <v>7</v>
      </c>
      <c r="H142" s="20">
        <f>Week5!$BU$34</f>
        <v>6</v>
      </c>
      <c r="I142" s="20">
        <f>Week6!$BU$34</f>
        <v>1</v>
      </c>
      <c r="J142" s="20">
        <f>Week7!$BU$34</f>
        <v>4</v>
      </c>
      <c r="K142" s="20">
        <f>Week8!$BU$34</f>
        <v>0</v>
      </c>
      <c r="L142" s="20">
        <f>Week9!$BU$34</f>
        <v>0</v>
      </c>
      <c r="M142" s="20">
        <f>Week10!$BU$34</f>
        <v>0</v>
      </c>
      <c r="N142" s="20">
        <f>Week11!$BU$34</f>
        <v>0</v>
      </c>
      <c r="O142" s="20">
        <f>Week12!$BU$34</f>
        <v>0</v>
      </c>
      <c r="P142" s="20">
        <f>Week13!$BU$34</f>
        <v>0</v>
      </c>
      <c r="Q142" s="20">
        <f>Week14!$BU$34</f>
        <v>0</v>
      </c>
      <c r="R142" s="20">
        <f>Week15!$BU$34</f>
        <v>0</v>
      </c>
      <c r="S142" s="20">
        <f>Week16!$BU$34</f>
        <v>0</v>
      </c>
      <c r="T142" s="20">
        <f>Week17!$BU$34</f>
        <v>0</v>
      </c>
      <c r="U142" s="20">
        <f>Week18!$BU$34</f>
        <v>0</v>
      </c>
      <c r="V142" s="20">
        <f>Week19!$BU$34</f>
        <v>0</v>
      </c>
      <c r="W142" s="20">
        <f>Week20!$BU$34</f>
        <v>0</v>
      </c>
      <c r="X142" s="20">
        <f>Week21!$BU$34</f>
        <v>0</v>
      </c>
      <c r="Y142" s="20">
        <f t="shared" ref="Y142:Y147" si="8">SUM(D142:X142)</f>
        <v>41</v>
      </c>
      <c r="Z142" s="238">
        <f>Y142/(Y142+Y143)</f>
        <v>0.40594059405940597</v>
      </c>
    </row>
    <row r="143" spans="1:26" x14ac:dyDescent="0.25">
      <c r="A143" s="235"/>
      <c r="B143" s="237"/>
      <c r="C143" s="3" t="s">
        <v>1</v>
      </c>
      <c r="D143" s="20">
        <f>Week1!$BU$35</f>
        <v>8</v>
      </c>
      <c r="E143" s="20">
        <f>Week2!$BU$35</f>
        <v>7</v>
      </c>
      <c r="F143" s="20">
        <f>Week3!$BU$35</f>
        <v>8</v>
      </c>
      <c r="G143" s="20">
        <f>Week4!$BU$35</f>
        <v>8</v>
      </c>
      <c r="H143" s="20">
        <f>Week5!$BU$35</f>
        <v>8</v>
      </c>
      <c r="I143" s="20">
        <f>Week6!$BU$35</f>
        <v>12</v>
      </c>
      <c r="J143" s="20">
        <f>Week7!$BU$35</f>
        <v>9</v>
      </c>
      <c r="K143" s="20">
        <f>Week8!$BU$35</f>
        <v>0</v>
      </c>
      <c r="L143" s="20">
        <f>Week9!$BU$35</f>
        <v>0</v>
      </c>
      <c r="M143" s="20">
        <f>Week10!$BU$35</f>
        <v>0</v>
      </c>
      <c r="N143" s="20">
        <f>Week11!$BU$35</f>
        <v>0</v>
      </c>
      <c r="O143" s="20">
        <f>Week12!$BU$35</f>
        <v>0</v>
      </c>
      <c r="P143" s="20">
        <f>Week13!$BU$35</f>
        <v>0</v>
      </c>
      <c r="Q143" s="20">
        <f>Week14!$BU$35</f>
        <v>0</v>
      </c>
      <c r="R143" s="20">
        <f>Week15!$BU$35</f>
        <v>0</v>
      </c>
      <c r="S143" s="20">
        <f>Week16!$BU$35</f>
        <v>0</v>
      </c>
      <c r="T143" s="20">
        <f>Week17!$BU$35</f>
        <v>0</v>
      </c>
      <c r="U143" s="20">
        <f>Week18!$BU$35</f>
        <v>0</v>
      </c>
      <c r="V143" s="20">
        <f>Week19!$BU$35</f>
        <v>0</v>
      </c>
      <c r="W143" s="20">
        <f>Week20!$BU$35</f>
        <v>0</v>
      </c>
      <c r="X143" s="20">
        <f>Week21!$BU$35</f>
        <v>0</v>
      </c>
      <c r="Y143" s="20">
        <f t="shared" si="8"/>
        <v>60</v>
      </c>
      <c r="Z143" s="239"/>
    </row>
    <row r="144" spans="1:26" x14ac:dyDescent="0.25">
      <c r="A144" s="234">
        <v>72</v>
      </c>
      <c r="B144" s="236" t="str">
        <f>Week1!BV$1</f>
        <v>D.Will</v>
      </c>
      <c r="C144" s="3" t="s">
        <v>2</v>
      </c>
      <c r="D144" s="20">
        <f>Week1!$BV$34</f>
        <v>9</v>
      </c>
      <c r="E144" s="20">
        <f>Week2!$BV$34</f>
        <v>6</v>
      </c>
      <c r="F144" s="20">
        <f>Week3!$BV$34</f>
        <v>6</v>
      </c>
      <c r="G144" s="20">
        <f>Week4!$BV$34</f>
        <v>8</v>
      </c>
      <c r="H144" s="20">
        <f>Week5!$BV$34</f>
        <v>9</v>
      </c>
      <c r="I144" s="20">
        <f>Week6!$BV$34</f>
        <v>1</v>
      </c>
      <c r="J144" s="20">
        <f>Week7!$BV$34</f>
        <v>4</v>
      </c>
      <c r="K144" s="20">
        <f>Week8!$BV$34</f>
        <v>0</v>
      </c>
      <c r="L144" s="20">
        <f>Week9!$BV$34</f>
        <v>0</v>
      </c>
      <c r="M144" s="20">
        <f>Week10!$BV$34</f>
        <v>0</v>
      </c>
      <c r="N144" s="20">
        <f>Week11!$BV$34</f>
        <v>0</v>
      </c>
      <c r="O144" s="20">
        <f>Week12!$BV$34</f>
        <v>0</v>
      </c>
      <c r="P144" s="20">
        <f>Week13!$BV$34</f>
        <v>0</v>
      </c>
      <c r="Q144" s="20">
        <f>Week14!$BV$34</f>
        <v>0</v>
      </c>
      <c r="R144" s="20">
        <f>Week15!$BV$34</f>
        <v>0</v>
      </c>
      <c r="S144" s="20">
        <f>Week16!$BV$34</f>
        <v>0</v>
      </c>
      <c r="T144" s="20">
        <f>Week17!$BV$34</f>
        <v>0</v>
      </c>
      <c r="U144" s="20">
        <f>Week18!$BV$34</f>
        <v>0</v>
      </c>
      <c r="V144" s="20">
        <f>Week19!$BV$34</f>
        <v>0</v>
      </c>
      <c r="W144" s="20">
        <f>Week20!$BV$34</f>
        <v>0</v>
      </c>
      <c r="X144" s="20">
        <f>Week21!$BV$34</f>
        <v>0</v>
      </c>
      <c r="Y144" s="20">
        <f t="shared" si="8"/>
        <v>43</v>
      </c>
      <c r="Z144" s="238">
        <f>Y144/(Y144+Y145)</f>
        <v>0.42574257425742573</v>
      </c>
    </row>
    <row r="145" spans="1:26" x14ac:dyDescent="0.25">
      <c r="A145" s="235"/>
      <c r="B145" s="237"/>
      <c r="C145" s="3" t="s">
        <v>1</v>
      </c>
      <c r="D145" s="20">
        <f>Week1!$BV$35</f>
        <v>7</v>
      </c>
      <c r="E145" s="20">
        <f>Week2!$BV$35</f>
        <v>9</v>
      </c>
      <c r="F145" s="20">
        <f>Week3!$BV$35</f>
        <v>9</v>
      </c>
      <c r="G145" s="20">
        <f>Week4!$BV$35</f>
        <v>7</v>
      </c>
      <c r="H145" s="20">
        <f>Week5!$BV$35</f>
        <v>5</v>
      </c>
      <c r="I145" s="20">
        <f>Week6!$BV$35</f>
        <v>12</v>
      </c>
      <c r="J145" s="20">
        <f>Week7!$BV$35</f>
        <v>9</v>
      </c>
      <c r="K145" s="20">
        <f>Week8!$BV$35</f>
        <v>0</v>
      </c>
      <c r="L145" s="20">
        <f>Week9!$BV$35</f>
        <v>0</v>
      </c>
      <c r="M145" s="20">
        <f>Week10!$BV$35</f>
        <v>0</v>
      </c>
      <c r="N145" s="20">
        <f>Week11!$BV$35</f>
        <v>0</v>
      </c>
      <c r="O145" s="20">
        <f>Week12!$BV$35</f>
        <v>0</v>
      </c>
      <c r="P145" s="20">
        <f>Week13!$BV$35</f>
        <v>0</v>
      </c>
      <c r="Q145" s="20">
        <f>Week14!$BV$35</f>
        <v>0</v>
      </c>
      <c r="R145" s="20">
        <f>Week15!$BV$35</f>
        <v>0</v>
      </c>
      <c r="S145" s="20">
        <f>Week16!$BV$35</f>
        <v>0</v>
      </c>
      <c r="T145" s="20">
        <f>Week17!$BV$35</f>
        <v>0</v>
      </c>
      <c r="U145" s="20">
        <f>Week18!$BV$35</f>
        <v>0</v>
      </c>
      <c r="V145" s="20">
        <f>Week19!$BV$35</f>
        <v>0</v>
      </c>
      <c r="W145" s="20">
        <f>Week20!$BV$35</f>
        <v>0</v>
      </c>
      <c r="X145" s="20">
        <f>Week21!$BV$35</f>
        <v>0</v>
      </c>
      <c r="Y145" s="20">
        <f t="shared" si="8"/>
        <v>58</v>
      </c>
      <c r="Z145" s="239"/>
    </row>
    <row r="146" spans="1:26" x14ac:dyDescent="0.25">
      <c r="A146" s="234">
        <v>73</v>
      </c>
      <c r="B146" s="236" t="str">
        <f>Week1!BW$1</f>
        <v>Boyles, B</v>
      </c>
      <c r="C146" s="3" t="s">
        <v>2</v>
      </c>
      <c r="D146" s="20">
        <f>Week1!$BW$34</f>
        <v>9</v>
      </c>
      <c r="E146" s="20">
        <f>Week2!$BW$34</f>
        <v>5</v>
      </c>
      <c r="F146" s="20">
        <f>Week3!$BW$34</f>
        <v>7</v>
      </c>
      <c r="G146" s="20">
        <f>Week4!$BW$34</f>
        <v>4</v>
      </c>
      <c r="H146" s="20">
        <f>Week5!$BW$34</f>
        <v>4</v>
      </c>
      <c r="I146" s="20">
        <f>Week6!$BW$34</f>
        <v>8</v>
      </c>
      <c r="J146" s="20">
        <f>Week7!$BW$34</f>
        <v>6</v>
      </c>
      <c r="K146" s="20">
        <f>Week8!$BW$34</f>
        <v>0</v>
      </c>
      <c r="L146" s="20">
        <f>Week9!$BW$34</f>
        <v>0</v>
      </c>
      <c r="M146" s="20">
        <f>Week10!$BW$34</f>
        <v>0</v>
      </c>
      <c r="N146" s="20">
        <f>Week11!$BW$34</f>
        <v>0</v>
      </c>
      <c r="O146" s="20">
        <f>Week12!$BW$34</f>
        <v>0</v>
      </c>
      <c r="P146" s="20">
        <f>Week13!$BW$34</f>
        <v>0</v>
      </c>
      <c r="Q146" s="20">
        <f>Week14!$BW$34</f>
        <v>0</v>
      </c>
      <c r="R146" s="20">
        <f>Week15!$BW$34</f>
        <v>0</v>
      </c>
      <c r="S146" s="20">
        <f>Week16!$BW$34</f>
        <v>0</v>
      </c>
      <c r="T146" s="20">
        <f>Week17!$BW$34</f>
        <v>0</v>
      </c>
      <c r="U146" s="20">
        <f>Week18!$BW$34</f>
        <v>0</v>
      </c>
      <c r="V146" s="20">
        <f>Week19!$BW$34</f>
        <v>0</v>
      </c>
      <c r="W146" s="20">
        <f>Week20!$BW$34</f>
        <v>0</v>
      </c>
      <c r="X146" s="20">
        <f>Week21!$BW$34</f>
        <v>0</v>
      </c>
      <c r="Y146" s="20">
        <f t="shared" si="8"/>
        <v>43</v>
      </c>
      <c r="Z146" s="238">
        <f>Y146/(Y146+Y147)</f>
        <v>0.42574257425742573</v>
      </c>
    </row>
    <row r="147" spans="1:26" x14ac:dyDescent="0.25">
      <c r="A147" s="235"/>
      <c r="B147" s="237"/>
      <c r="C147" s="3" t="s">
        <v>1</v>
      </c>
      <c r="D147" s="20">
        <f>Week1!$BW$35</f>
        <v>7</v>
      </c>
      <c r="E147" s="20">
        <f>Week2!$BW$35</f>
        <v>10</v>
      </c>
      <c r="F147" s="20">
        <f>Week3!$BW$35</f>
        <v>8</v>
      </c>
      <c r="G147" s="20">
        <f>Week4!$BW$35</f>
        <v>11</v>
      </c>
      <c r="H147" s="20">
        <f>Week5!$BW$35</f>
        <v>10</v>
      </c>
      <c r="I147" s="20">
        <f>Week6!$BW$35</f>
        <v>5</v>
      </c>
      <c r="J147" s="20">
        <f>Week7!$BW$35</f>
        <v>7</v>
      </c>
      <c r="K147" s="20">
        <f>Week8!$BW$35</f>
        <v>0</v>
      </c>
      <c r="L147" s="20">
        <f>Week9!$BW$35</f>
        <v>0</v>
      </c>
      <c r="M147" s="20">
        <f>Week10!$BW$35</f>
        <v>0</v>
      </c>
      <c r="N147" s="20">
        <f>Week11!$BW$35</f>
        <v>0</v>
      </c>
      <c r="O147" s="20">
        <f>Week12!$BW$35</f>
        <v>0</v>
      </c>
      <c r="P147" s="20">
        <f>Week13!$BW$35</f>
        <v>0</v>
      </c>
      <c r="Q147" s="20">
        <f>Week14!$BW$35</f>
        <v>0</v>
      </c>
      <c r="R147" s="20">
        <f>Week15!$BW$35</f>
        <v>0</v>
      </c>
      <c r="S147" s="20">
        <f>Week16!$BW$35</f>
        <v>0</v>
      </c>
      <c r="T147" s="20">
        <f>Week17!$BW$35</f>
        <v>0</v>
      </c>
      <c r="U147" s="20">
        <f>Week18!$BW$35</f>
        <v>0</v>
      </c>
      <c r="V147" s="20">
        <f>Week19!$BW$35</f>
        <v>0</v>
      </c>
      <c r="W147" s="20">
        <f>Week20!$BW$35</f>
        <v>0</v>
      </c>
      <c r="X147" s="20">
        <f>Week21!$BW$35</f>
        <v>0</v>
      </c>
      <c r="Y147" s="20">
        <f t="shared" si="8"/>
        <v>58</v>
      </c>
      <c r="Z147" s="239"/>
    </row>
    <row r="148" spans="1:26" x14ac:dyDescent="0.25">
      <c r="A148" s="234">
        <v>74</v>
      </c>
      <c r="B148" s="236" t="str">
        <f>Week1!BX$1</f>
        <v>Cincotti, N</v>
      </c>
      <c r="C148" s="3" t="s">
        <v>2</v>
      </c>
      <c r="D148" s="20">
        <f>Week1!$BX$34</f>
        <v>8</v>
      </c>
      <c r="E148" s="20">
        <f>Week2!$BX$34</f>
        <v>8</v>
      </c>
      <c r="F148" s="20">
        <f>Week3!$BX$34</f>
        <v>7</v>
      </c>
      <c r="G148" s="20">
        <f>Week4!$BX$34</f>
        <v>10</v>
      </c>
      <c r="H148" s="20">
        <f>Week5!$BX$34</f>
        <v>6</v>
      </c>
      <c r="I148" s="20">
        <f>Week6!$BX$34</f>
        <v>7</v>
      </c>
      <c r="J148" s="20">
        <f>Week7!$BX$34</f>
        <v>4</v>
      </c>
      <c r="K148" s="20">
        <f>Week8!$BX$34</f>
        <v>0</v>
      </c>
      <c r="L148" s="20">
        <f>Week9!$BX$34</f>
        <v>0</v>
      </c>
      <c r="M148" s="20">
        <f>Week10!$BX$34</f>
        <v>0</v>
      </c>
      <c r="N148" s="20">
        <f>Week11!$BX$34</f>
        <v>0</v>
      </c>
      <c r="O148" s="20">
        <f>Week12!$BX$34</f>
        <v>0</v>
      </c>
      <c r="P148" s="20">
        <f>Week13!$BX$34</f>
        <v>0</v>
      </c>
      <c r="Q148" s="20">
        <f>Week14!$BX$34</f>
        <v>0</v>
      </c>
      <c r="R148" s="20">
        <f>Week15!$BX$34</f>
        <v>0</v>
      </c>
      <c r="S148" s="20">
        <f>Week16!$BX$34</f>
        <v>0</v>
      </c>
      <c r="T148" s="20">
        <f>Week17!$BX$34</f>
        <v>0</v>
      </c>
      <c r="U148" s="20">
        <f>Week18!$BX$34</f>
        <v>0</v>
      </c>
      <c r="V148" s="20">
        <f>Week19!$BX$34</f>
        <v>0</v>
      </c>
      <c r="W148" s="20">
        <f>Week20!$BX$34</f>
        <v>0</v>
      </c>
      <c r="X148" s="20">
        <f>Week21!$BX$34</f>
        <v>0</v>
      </c>
      <c r="Y148" s="20">
        <f t="shared" ref="Y148:Y161" si="9">SUM(D148:X148)</f>
        <v>50</v>
      </c>
      <c r="Z148" s="238">
        <f>Y148/(Y148+Y149)</f>
        <v>0.49504950495049505</v>
      </c>
    </row>
    <row r="149" spans="1:26" x14ac:dyDescent="0.25">
      <c r="A149" s="235"/>
      <c r="B149" s="237"/>
      <c r="C149" s="3" t="s">
        <v>1</v>
      </c>
      <c r="D149" s="20">
        <f>Week1!$BX$35</f>
        <v>8</v>
      </c>
      <c r="E149" s="20">
        <f>Week2!$BX$35</f>
        <v>7</v>
      </c>
      <c r="F149" s="20">
        <f>Week3!$BX$35</f>
        <v>8</v>
      </c>
      <c r="G149" s="20">
        <f>Week4!$BX$35</f>
        <v>5</v>
      </c>
      <c r="H149" s="20">
        <f>Week5!$BX$35</f>
        <v>8</v>
      </c>
      <c r="I149" s="20">
        <f>Week6!$BX$35</f>
        <v>6</v>
      </c>
      <c r="J149" s="20">
        <f>Week7!$BX$35</f>
        <v>9</v>
      </c>
      <c r="K149" s="20">
        <f>Week8!$BX$35</f>
        <v>0</v>
      </c>
      <c r="L149" s="20">
        <f>Week9!$BX$35</f>
        <v>0</v>
      </c>
      <c r="M149" s="20">
        <f>Week10!$BX$35</f>
        <v>0</v>
      </c>
      <c r="N149" s="20">
        <f>Week11!$BX$35</f>
        <v>0</v>
      </c>
      <c r="O149" s="20">
        <f>Week12!$BX$35</f>
        <v>0</v>
      </c>
      <c r="P149" s="20">
        <f>Week13!$BX$35</f>
        <v>0</v>
      </c>
      <c r="Q149" s="20">
        <f>Week14!$BX$35</f>
        <v>0</v>
      </c>
      <c r="R149" s="20">
        <f>Week15!$BX$35</f>
        <v>0</v>
      </c>
      <c r="S149" s="20">
        <f>Week16!$BX$35</f>
        <v>0</v>
      </c>
      <c r="T149" s="20">
        <f>Week17!$BX$35</f>
        <v>0</v>
      </c>
      <c r="U149" s="20">
        <f>Week18!$BX$35</f>
        <v>0</v>
      </c>
      <c r="V149" s="20">
        <f>Week19!$BX$35</f>
        <v>0</v>
      </c>
      <c r="W149" s="20">
        <f>Week20!$BX$35</f>
        <v>0</v>
      </c>
      <c r="X149" s="20">
        <f>Week21!$BX$35</f>
        <v>0</v>
      </c>
      <c r="Y149" s="20">
        <f t="shared" si="9"/>
        <v>51</v>
      </c>
      <c r="Z149" s="239"/>
    </row>
    <row r="150" spans="1:26" x14ac:dyDescent="0.25">
      <c r="A150" s="234">
        <v>75</v>
      </c>
      <c r="B150" s="236" t="str">
        <f>Week1!BY$1</f>
        <v>Mercanti, J</v>
      </c>
      <c r="C150" s="3" t="s">
        <v>2</v>
      </c>
      <c r="D150" s="20">
        <f>Week1!$BY$34</f>
        <v>8</v>
      </c>
      <c r="E150" s="20">
        <f>Week2!$BY$34</f>
        <v>10</v>
      </c>
      <c r="F150" s="20">
        <f>Week3!$BY$34</f>
        <v>6</v>
      </c>
      <c r="G150" s="20">
        <f>Week4!$BY$34</f>
        <v>4</v>
      </c>
      <c r="H150" s="20">
        <f>Week5!$BY$34</f>
        <v>8</v>
      </c>
      <c r="I150" s="20">
        <f>Week6!$BY$34</f>
        <v>4</v>
      </c>
      <c r="J150" s="20">
        <f>Week7!$BY$34</f>
        <v>6</v>
      </c>
      <c r="K150" s="20">
        <f>Week8!$BY$34</f>
        <v>0</v>
      </c>
      <c r="L150" s="20">
        <f>Week9!$BY$34</f>
        <v>0</v>
      </c>
      <c r="M150" s="20">
        <f>Week10!$BY$34</f>
        <v>0</v>
      </c>
      <c r="N150" s="20">
        <f>Week11!$BY$34</f>
        <v>0</v>
      </c>
      <c r="O150" s="20">
        <f>Week12!$BY$34</f>
        <v>0</v>
      </c>
      <c r="P150" s="20">
        <f>Week13!$BY$34</f>
        <v>0</v>
      </c>
      <c r="Q150" s="20">
        <f>Week14!$BY$34</f>
        <v>0</v>
      </c>
      <c r="R150" s="20">
        <f>Week15!$BY$34</f>
        <v>0</v>
      </c>
      <c r="S150" s="20">
        <f>Week16!$BY$34</f>
        <v>0</v>
      </c>
      <c r="T150" s="20">
        <f>Week17!$BY$34</f>
        <v>0</v>
      </c>
      <c r="U150" s="20">
        <f>Week18!$BY$34</f>
        <v>0</v>
      </c>
      <c r="V150" s="20">
        <f>Week19!$BY$34</f>
        <v>0</v>
      </c>
      <c r="W150" s="20">
        <f>Week20!$BY$34</f>
        <v>0</v>
      </c>
      <c r="X150" s="20">
        <f>Week21!$BY$34</f>
        <v>0</v>
      </c>
      <c r="Y150" s="20">
        <f t="shared" si="9"/>
        <v>46</v>
      </c>
      <c r="Z150" s="238">
        <f>Y150/(Y150+Y151)</f>
        <v>0.45544554455445546</v>
      </c>
    </row>
    <row r="151" spans="1:26" x14ac:dyDescent="0.25">
      <c r="A151" s="235"/>
      <c r="B151" s="237"/>
      <c r="C151" s="3" t="s">
        <v>1</v>
      </c>
      <c r="D151" s="20">
        <f>Week1!$BY$35</f>
        <v>8</v>
      </c>
      <c r="E151" s="20">
        <f>Week2!$BY$35</f>
        <v>5</v>
      </c>
      <c r="F151" s="20">
        <f>Week3!$BY$35</f>
        <v>9</v>
      </c>
      <c r="G151" s="20">
        <f>Week4!$BY$35</f>
        <v>11</v>
      </c>
      <c r="H151" s="20">
        <f>Week5!$BY$35</f>
        <v>6</v>
      </c>
      <c r="I151" s="20">
        <f>Week6!$BY$35</f>
        <v>9</v>
      </c>
      <c r="J151" s="20">
        <f>Week7!$BY$35</f>
        <v>7</v>
      </c>
      <c r="K151" s="20">
        <f>Week8!$BY$35</f>
        <v>0</v>
      </c>
      <c r="L151" s="20">
        <f>Week9!$BY$35</f>
        <v>0</v>
      </c>
      <c r="M151" s="20">
        <f>Week10!$BY$35</f>
        <v>0</v>
      </c>
      <c r="N151" s="20">
        <f>Week11!$BY$35</f>
        <v>0</v>
      </c>
      <c r="O151" s="20">
        <f>Week12!$BY$35</f>
        <v>0</v>
      </c>
      <c r="P151" s="20">
        <f>Week13!$BY$35</f>
        <v>0</v>
      </c>
      <c r="Q151" s="20">
        <f>Week14!$BY$35</f>
        <v>0</v>
      </c>
      <c r="R151" s="20">
        <f>Week15!$BY$35</f>
        <v>0</v>
      </c>
      <c r="S151" s="20">
        <f>Week16!$BY$35</f>
        <v>0</v>
      </c>
      <c r="T151" s="20">
        <f>Week17!$BY$35</f>
        <v>0</v>
      </c>
      <c r="U151" s="20">
        <f>Week18!$BY$35</f>
        <v>0</v>
      </c>
      <c r="V151" s="20">
        <f>Week19!$BY$35</f>
        <v>0</v>
      </c>
      <c r="W151" s="20">
        <f>Week20!$BY$35</f>
        <v>0</v>
      </c>
      <c r="X151" s="20">
        <f>Week21!$BY$35</f>
        <v>0</v>
      </c>
      <c r="Y151" s="20">
        <f t="shared" si="9"/>
        <v>55</v>
      </c>
      <c r="Z151" s="239"/>
    </row>
    <row r="152" spans="1:26" x14ac:dyDescent="0.25">
      <c r="A152" s="234">
        <v>76</v>
      </c>
      <c r="B152" s="236" t="str">
        <f>Week1!BZ$1</f>
        <v>Stanfill, B</v>
      </c>
      <c r="C152" s="3" t="s">
        <v>2</v>
      </c>
      <c r="D152" s="20">
        <f>Week1!$BZ$34</f>
        <v>7</v>
      </c>
      <c r="E152" s="20">
        <f>Week2!$BZ$34</f>
        <v>6</v>
      </c>
      <c r="F152" s="20">
        <f>Week3!$BZ$34</f>
        <v>8</v>
      </c>
      <c r="G152" s="20">
        <f>Week4!$BZ$34</f>
        <v>7</v>
      </c>
      <c r="H152" s="20">
        <f>Week5!$BZ$34</f>
        <v>8</v>
      </c>
      <c r="I152" s="20">
        <f>Week6!$BZ$34</f>
        <v>8</v>
      </c>
      <c r="J152" s="20">
        <f>Week7!$BZ$34</f>
        <v>6</v>
      </c>
      <c r="K152" s="20">
        <f>Week8!$BZ$34</f>
        <v>0</v>
      </c>
      <c r="L152" s="20">
        <f>Week9!$BZ$34</f>
        <v>0</v>
      </c>
      <c r="M152" s="20">
        <f>Week10!$BZ$34</f>
        <v>0</v>
      </c>
      <c r="N152" s="20">
        <f>Week11!$BZ$34</f>
        <v>0</v>
      </c>
      <c r="O152" s="20">
        <f>Week12!$BZ$34</f>
        <v>0</v>
      </c>
      <c r="P152" s="20">
        <f>Week13!$BZ$34</f>
        <v>0</v>
      </c>
      <c r="Q152" s="20">
        <f>Week14!$BZ$34</f>
        <v>0</v>
      </c>
      <c r="R152" s="20">
        <f>Week15!$BZ$34</f>
        <v>0</v>
      </c>
      <c r="S152" s="20">
        <f>Week16!$BZ$34</f>
        <v>0</v>
      </c>
      <c r="T152" s="20">
        <f>Week17!$BZ$34</f>
        <v>0</v>
      </c>
      <c r="U152" s="20">
        <f>Week18!$BZ$34</f>
        <v>0</v>
      </c>
      <c r="V152" s="20">
        <f>Week19!$BZ$34</f>
        <v>0</v>
      </c>
      <c r="W152" s="20">
        <f>Week20!$BZ$34</f>
        <v>0</v>
      </c>
      <c r="X152" s="20">
        <f>Week21!$BZ$34</f>
        <v>0</v>
      </c>
      <c r="Y152" s="20">
        <f t="shared" si="9"/>
        <v>50</v>
      </c>
      <c r="Z152" s="238">
        <f>Y152/(Y152+Y153)</f>
        <v>0.49504950495049505</v>
      </c>
    </row>
    <row r="153" spans="1:26" x14ac:dyDescent="0.25">
      <c r="A153" s="235"/>
      <c r="B153" s="237"/>
      <c r="C153" s="3" t="s">
        <v>1</v>
      </c>
      <c r="D153" s="20">
        <f>Week1!$BZ$35</f>
        <v>9</v>
      </c>
      <c r="E153" s="20">
        <f>Week2!$BZ$35</f>
        <v>9</v>
      </c>
      <c r="F153" s="20">
        <f>Week3!$BZ$35</f>
        <v>7</v>
      </c>
      <c r="G153" s="20">
        <f>Week4!$BZ$35</f>
        <v>8</v>
      </c>
      <c r="H153" s="20">
        <f>Week5!$BZ$35</f>
        <v>6</v>
      </c>
      <c r="I153" s="20">
        <f>Week6!$BZ$35</f>
        <v>5</v>
      </c>
      <c r="J153" s="20">
        <f>Week7!$BZ$35</f>
        <v>7</v>
      </c>
      <c r="K153" s="20">
        <f>Week8!$BZ$35</f>
        <v>0</v>
      </c>
      <c r="L153" s="20">
        <f>Week9!$BZ$35</f>
        <v>0</v>
      </c>
      <c r="M153" s="20">
        <f>Week10!$BZ$35</f>
        <v>0</v>
      </c>
      <c r="N153" s="20">
        <f>Week11!$BZ$35</f>
        <v>0</v>
      </c>
      <c r="O153" s="20">
        <f>Week12!$BZ$35</f>
        <v>0</v>
      </c>
      <c r="P153" s="20">
        <f>Week13!$BZ$35</f>
        <v>0</v>
      </c>
      <c r="Q153" s="20">
        <f>Week14!$BZ$35</f>
        <v>0</v>
      </c>
      <c r="R153" s="20">
        <f>Week15!$BZ$35</f>
        <v>0</v>
      </c>
      <c r="S153" s="20">
        <f>Week16!$BZ$35</f>
        <v>0</v>
      </c>
      <c r="T153" s="20">
        <f>Week17!$BZ$35</f>
        <v>0</v>
      </c>
      <c r="U153" s="20">
        <f>Week18!$BZ$35</f>
        <v>0</v>
      </c>
      <c r="V153" s="20">
        <f>Week19!$BZ$35</f>
        <v>0</v>
      </c>
      <c r="W153" s="20">
        <f>Week20!$BZ$35</f>
        <v>0</v>
      </c>
      <c r="X153" s="20">
        <f>Week21!$BZ$35</f>
        <v>0</v>
      </c>
      <c r="Y153" s="20">
        <f t="shared" si="9"/>
        <v>51</v>
      </c>
      <c r="Z153" s="239"/>
    </row>
    <row r="154" spans="1:26" x14ac:dyDescent="0.25">
      <c r="A154" s="234">
        <v>77</v>
      </c>
      <c r="B154" s="236" t="str">
        <f>Week1!CA$1</f>
        <v>Kutchen, T</v>
      </c>
      <c r="C154" s="3" t="s">
        <v>2</v>
      </c>
      <c r="D154" s="20">
        <f>Week1!$CA$34</f>
        <v>6</v>
      </c>
      <c r="E154" s="20">
        <f>Week2!$CA$34</f>
        <v>10</v>
      </c>
      <c r="F154" s="20">
        <f>Week3!$CA$34</f>
        <v>9</v>
      </c>
      <c r="G154" s="20">
        <f>Week4!$CA$34</f>
        <v>12</v>
      </c>
      <c r="H154" s="20">
        <f>Week5!$CA$34</f>
        <v>6</v>
      </c>
      <c r="I154" s="20">
        <f>Week6!$CA$34</f>
        <v>3</v>
      </c>
      <c r="J154" s="20">
        <f>Week7!$CA$34</f>
        <v>10</v>
      </c>
      <c r="K154" s="20">
        <f>Week8!$CA$34</f>
        <v>0</v>
      </c>
      <c r="L154" s="20">
        <f>Week9!$CA$34</f>
        <v>0</v>
      </c>
      <c r="M154" s="20">
        <f>Week10!$CA$34</f>
        <v>0</v>
      </c>
      <c r="N154" s="20">
        <f>Week11!$CA$34</f>
        <v>0</v>
      </c>
      <c r="O154" s="20">
        <f>Week12!$CA$34</f>
        <v>0</v>
      </c>
      <c r="P154" s="20">
        <f>Week13!$CA$34</f>
        <v>0</v>
      </c>
      <c r="Q154" s="20">
        <f>Week14!$CA$34</f>
        <v>0</v>
      </c>
      <c r="R154" s="20">
        <f>Week15!$CA$34</f>
        <v>0</v>
      </c>
      <c r="S154" s="20">
        <f>Week16!$CA$34</f>
        <v>0</v>
      </c>
      <c r="T154" s="20">
        <f>Week17!$CA$34</f>
        <v>0</v>
      </c>
      <c r="U154" s="20">
        <f>Week18!$CA$34</f>
        <v>0</v>
      </c>
      <c r="V154" s="20">
        <f>Week19!$CA$34</f>
        <v>0</v>
      </c>
      <c r="W154" s="20">
        <f>Week20!$CA$34</f>
        <v>0</v>
      </c>
      <c r="X154" s="20">
        <f>Week21!$CA$34</f>
        <v>0</v>
      </c>
      <c r="Y154" s="20">
        <f t="shared" si="9"/>
        <v>56</v>
      </c>
      <c r="Z154" s="238">
        <f>Y154/(Y154+Y155)</f>
        <v>0.5544554455445545</v>
      </c>
    </row>
    <row r="155" spans="1:26" x14ac:dyDescent="0.25">
      <c r="A155" s="235"/>
      <c r="B155" s="237"/>
      <c r="C155" s="3" t="s">
        <v>1</v>
      </c>
      <c r="D155" s="20">
        <f>Week1!$CA$35</f>
        <v>10</v>
      </c>
      <c r="E155" s="20">
        <f>Week2!$CA$35</f>
        <v>5</v>
      </c>
      <c r="F155" s="20">
        <f>Week3!$CA$35</f>
        <v>6</v>
      </c>
      <c r="G155" s="20">
        <f>Week4!$CA$35</f>
        <v>3</v>
      </c>
      <c r="H155" s="20">
        <f>Week5!$CA$35</f>
        <v>8</v>
      </c>
      <c r="I155" s="20">
        <f>Week6!$CA$35</f>
        <v>10</v>
      </c>
      <c r="J155" s="20">
        <f>Week7!$CA$35</f>
        <v>3</v>
      </c>
      <c r="K155" s="20">
        <f>Week8!$CA$35</f>
        <v>0</v>
      </c>
      <c r="L155" s="20">
        <f>Week9!$CA$35</f>
        <v>0</v>
      </c>
      <c r="M155" s="20">
        <f>Week10!$CA$35</f>
        <v>0</v>
      </c>
      <c r="N155" s="20">
        <f>Week11!$CA$35</f>
        <v>0</v>
      </c>
      <c r="O155" s="20">
        <f>Week12!$CA$35</f>
        <v>0</v>
      </c>
      <c r="P155" s="20">
        <f>Week13!$CA$35</f>
        <v>0</v>
      </c>
      <c r="Q155" s="20">
        <f>Week14!$CA$35</f>
        <v>0</v>
      </c>
      <c r="R155" s="20">
        <f>Week15!$CA$35</f>
        <v>0</v>
      </c>
      <c r="S155" s="20">
        <f>Week16!$CA$35</f>
        <v>0</v>
      </c>
      <c r="T155" s="20">
        <f>Week17!$CA$35</f>
        <v>0</v>
      </c>
      <c r="U155" s="20">
        <f>Week18!$CA$35</f>
        <v>0</v>
      </c>
      <c r="V155" s="20">
        <f>Week19!$CA$35</f>
        <v>0</v>
      </c>
      <c r="W155" s="20">
        <f>Week20!$CA$35</f>
        <v>0</v>
      </c>
      <c r="X155" s="20">
        <f>Week21!$CA$34</f>
        <v>0</v>
      </c>
      <c r="Y155" s="20">
        <f t="shared" si="9"/>
        <v>45</v>
      </c>
      <c r="Z155" s="239"/>
    </row>
    <row r="156" spans="1:26" x14ac:dyDescent="0.25">
      <c r="A156" s="234">
        <v>78</v>
      </c>
      <c r="B156" s="236" t="str">
        <f>Week1!CB$1</f>
        <v>Walters, J</v>
      </c>
      <c r="C156" s="3" t="s">
        <v>2</v>
      </c>
      <c r="D156" s="20">
        <f>Week1!$CB$34</f>
        <v>8</v>
      </c>
      <c r="E156" s="20">
        <f>Week2!$CB$34</f>
        <v>5</v>
      </c>
      <c r="F156" s="20">
        <f>Week3!$CB$34</f>
        <v>6</v>
      </c>
      <c r="G156" s="20">
        <f>Week4!$CB$34</f>
        <v>7</v>
      </c>
      <c r="H156" s="20">
        <f>Week5!$CB$34</f>
        <v>9</v>
      </c>
      <c r="I156" s="20">
        <f>Week6!$CB$34</f>
        <v>4</v>
      </c>
      <c r="J156" s="20">
        <f>Week7!$CB$34</f>
        <v>5</v>
      </c>
      <c r="K156" s="20">
        <f>Week8!$CB$34</f>
        <v>0</v>
      </c>
      <c r="L156" s="20">
        <f>Week9!$CB$34</f>
        <v>0</v>
      </c>
      <c r="M156" s="20">
        <f>Week10!$CB$34</f>
        <v>0</v>
      </c>
      <c r="N156" s="20">
        <f>Week11!$CB$34</f>
        <v>0</v>
      </c>
      <c r="O156" s="20">
        <f>Week12!$CB$34</f>
        <v>0</v>
      </c>
      <c r="P156" s="20">
        <f>Week13!$CB$34</f>
        <v>0</v>
      </c>
      <c r="Q156" s="20">
        <f>Week14!$CB$34</f>
        <v>0</v>
      </c>
      <c r="R156" s="20">
        <f>Week15!$CB$34</f>
        <v>0</v>
      </c>
      <c r="S156" s="20">
        <f>Week16!$CB$34</f>
        <v>0</v>
      </c>
      <c r="T156" s="20">
        <f>Week17!$CB$34</f>
        <v>0</v>
      </c>
      <c r="U156" s="20">
        <f>Week18!$CB$34</f>
        <v>0</v>
      </c>
      <c r="V156" s="20">
        <f>Week19!$CB$34</f>
        <v>0</v>
      </c>
      <c r="W156" s="20">
        <f>Week20!$CB$34</f>
        <v>0</v>
      </c>
      <c r="X156" s="20">
        <f>Week21!$CB$34</f>
        <v>0</v>
      </c>
      <c r="Y156" s="20">
        <f t="shared" si="9"/>
        <v>44</v>
      </c>
      <c r="Z156" s="238">
        <f>Y156/(Y156+Y157)</f>
        <v>0.43564356435643564</v>
      </c>
    </row>
    <row r="157" spans="1:26" x14ac:dyDescent="0.25">
      <c r="A157" s="235"/>
      <c r="B157" s="237"/>
      <c r="C157" s="3" t="s">
        <v>1</v>
      </c>
      <c r="D157" s="20">
        <f>Week1!$CB$35</f>
        <v>8</v>
      </c>
      <c r="E157" s="20">
        <f>Week2!$CB$35</f>
        <v>10</v>
      </c>
      <c r="F157" s="20">
        <f>Week3!$CB$35</f>
        <v>9</v>
      </c>
      <c r="G157" s="20">
        <f>Week4!$CB$35</f>
        <v>8</v>
      </c>
      <c r="H157" s="20">
        <f>Week5!$CB$35</f>
        <v>5</v>
      </c>
      <c r="I157" s="20">
        <f>Week6!$CB$35</f>
        <v>9</v>
      </c>
      <c r="J157" s="20">
        <f>Week7!$CB$35</f>
        <v>8</v>
      </c>
      <c r="K157" s="20">
        <f>Week8!$CB$35</f>
        <v>0</v>
      </c>
      <c r="L157" s="20">
        <f>Week9!$CB$35</f>
        <v>0</v>
      </c>
      <c r="M157" s="20">
        <f>Week10!$CB$35</f>
        <v>0</v>
      </c>
      <c r="N157" s="20">
        <f>Week11!$CB$35</f>
        <v>0</v>
      </c>
      <c r="O157" s="20">
        <f>Week12!$CB$35</f>
        <v>0</v>
      </c>
      <c r="P157" s="20">
        <f>Week13!$CB$35</f>
        <v>0</v>
      </c>
      <c r="Q157" s="20">
        <f>Week14!$CB$35</f>
        <v>0</v>
      </c>
      <c r="R157" s="20">
        <f>Week15!$CB$35</f>
        <v>0</v>
      </c>
      <c r="S157" s="20">
        <f>Week16!$CB$35</f>
        <v>0</v>
      </c>
      <c r="T157" s="20">
        <f>Week17!$CB$35</f>
        <v>0</v>
      </c>
      <c r="U157" s="20">
        <f>Week18!$CB$35</f>
        <v>0</v>
      </c>
      <c r="V157" s="20">
        <f>Week19!$CB$35</f>
        <v>0</v>
      </c>
      <c r="W157" s="20">
        <f>Week20!$CB$35</f>
        <v>0</v>
      </c>
      <c r="X157" s="20">
        <f>Week21!$CB$34</f>
        <v>0</v>
      </c>
      <c r="Y157" s="20">
        <f t="shared" si="9"/>
        <v>57</v>
      </c>
      <c r="Z157" s="239"/>
    </row>
    <row r="158" spans="1:26" x14ac:dyDescent="0.25">
      <c r="A158" s="234">
        <v>79</v>
      </c>
      <c r="B158" s="236" t="str">
        <f>Week1!CC$1</f>
        <v>Oakes, D</v>
      </c>
      <c r="C158" s="3" t="s">
        <v>2</v>
      </c>
      <c r="D158" s="20">
        <f>Week1!$CC$34</f>
        <v>6</v>
      </c>
      <c r="E158" s="20">
        <f>Week2!$CC$34</f>
        <v>4</v>
      </c>
      <c r="F158" s="20">
        <f>Week3!$CC$34</f>
        <v>4</v>
      </c>
      <c r="G158" s="20">
        <f>Week4!$CC$34</f>
        <v>9</v>
      </c>
      <c r="H158" s="20">
        <f>Week5!$CC$34</f>
        <v>9</v>
      </c>
      <c r="I158" s="20">
        <f>Week6!$CC$34</f>
        <v>6</v>
      </c>
      <c r="J158" s="20">
        <f>Week7!$CC$34</f>
        <v>8</v>
      </c>
      <c r="K158" s="20">
        <f>Week8!$CC$34</f>
        <v>0</v>
      </c>
      <c r="L158" s="20">
        <f>Week9!$CC$34</f>
        <v>0</v>
      </c>
      <c r="M158" s="20">
        <f>Week10!$CC$34</f>
        <v>0</v>
      </c>
      <c r="N158" s="20">
        <f>Week11!$CC$34</f>
        <v>0</v>
      </c>
      <c r="O158" s="20">
        <f>Week12!$CC$34</f>
        <v>0</v>
      </c>
      <c r="P158" s="20">
        <f>Week13!$CC$34</f>
        <v>0</v>
      </c>
      <c r="Q158" s="20">
        <f>Week14!$CC$34</f>
        <v>0</v>
      </c>
      <c r="R158" s="20">
        <f>Week15!$CC$34</f>
        <v>0</v>
      </c>
      <c r="S158" s="20">
        <f>Week16!$CC$34</f>
        <v>0</v>
      </c>
      <c r="T158" s="20">
        <f>Week17!$CC$34</f>
        <v>0</v>
      </c>
      <c r="U158" s="20">
        <f>Week18!$CC$34</f>
        <v>0</v>
      </c>
      <c r="V158" s="20">
        <f>Week19!$CC$34</f>
        <v>0</v>
      </c>
      <c r="W158" s="20">
        <f>Week20!$CC$34</f>
        <v>0</v>
      </c>
      <c r="X158" s="20">
        <f>Week21!$CC$34</f>
        <v>0</v>
      </c>
      <c r="Y158" s="20">
        <f t="shared" si="9"/>
        <v>46</v>
      </c>
      <c r="Z158" s="238">
        <f>Y158/(Y158+Y159)</f>
        <v>0.45544554455445546</v>
      </c>
    </row>
    <row r="159" spans="1:26" x14ac:dyDescent="0.25">
      <c r="A159" s="235"/>
      <c r="B159" s="237"/>
      <c r="C159" s="3" t="s">
        <v>1</v>
      </c>
      <c r="D159" s="20">
        <f>Week1!$CC$35</f>
        <v>10</v>
      </c>
      <c r="E159" s="20">
        <f>Week2!$CC$35</f>
        <v>11</v>
      </c>
      <c r="F159" s="20">
        <f>Week3!$CC$35</f>
        <v>11</v>
      </c>
      <c r="G159" s="20">
        <f>Week4!$CC$35</f>
        <v>6</v>
      </c>
      <c r="H159" s="20">
        <f>Week5!$CC$35</f>
        <v>5</v>
      </c>
      <c r="I159" s="20">
        <f>Week6!$CC$35</f>
        <v>7</v>
      </c>
      <c r="J159" s="20">
        <f>Week7!$CC$35</f>
        <v>5</v>
      </c>
      <c r="K159" s="20">
        <f>Week8!$CC$35</f>
        <v>0</v>
      </c>
      <c r="L159" s="20">
        <f>Week9!$CC$35</f>
        <v>0</v>
      </c>
      <c r="M159" s="20">
        <f>Week10!$CC$35</f>
        <v>0</v>
      </c>
      <c r="N159" s="20">
        <f>Week11!$CC$35</f>
        <v>0</v>
      </c>
      <c r="O159" s="20">
        <f>Week12!$CC$35</f>
        <v>0</v>
      </c>
      <c r="P159" s="20">
        <f>Week13!$CC$35</f>
        <v>0</v>
      </c>
      <c r="Q159" s="20">
        <f>Week14!$CC$35</f>
        <v>0</v>
      </c>
      <c r="R159" s="20">
        <f>Week15!$CC$35</f>
        <v>0</v>
      </c>
      <c r="S159" s="20">
        <f>Week16!$CC$35</f>
        <v>0</v>
      </c>
      <c r="T159" s="20">
        <f>Week17!$CC$35</f>
        <v>0</v>
      </c>
      <c r="U159" s="20">
        <f>Week18!$CC$35</f>
        <v>0</v>
      </c>
      <c r="V159" s="20">
        <f>Week19!$CC$35</f>
        <v>0</v>
      </c>
      <c r="W159" s="20">
        <f>Week20!$CC$35</f>
        <v>0</v>
      </c>
      <c r="X159" s="20">
        <f>Week21!$CC$34</f>
        <v>0</v>
      </c>
      <c r="Y159" s="20">
        <f t="shared" si="9"/>
        <v>55</v>
      </c>
      <c r="Z159" s="239"/>
    </row>
    <row r="160" spans="1:26" x14ac:dyDescent="0.25">
      <c r="A160" s="234">
        <v>80</v>
      </c>
      <c r="B160" s="236" t="str">
        <f>Week1!CD$1</f>
        <v>Oakes, K</v>
      </c>
      <c r="C160" s="3" t="s">
        <v>2</v>
      </c>
      <c r="D160" s="20">
        <f>Week1!$CD$34</f>
        <v>8</v>
      </c>
      <c r="E160" s="20">
        <f>Week2!$CD$34</f>
        <v>7</v>
      </c>
      <c r="F160" s="20">
        <f>Week3!$CD$34</f>
        <v>5</v>
      </c>
      <c r="G160" s="20">
        <f>Week4!$CD$34</f>
        <v>5</v>
      </c>
      <c r="H160" s="20">
        <f>Week5!$CD$34</f>
        <v>10</v>
      </c>
      <c r="I160" s="20">
        <f>Week6!$CD$34</f>
        <v>7</v>
      </c>
      <c r="J160" s="20">
        <f>Week7!$CD$34</f>
        <v>9</v>
      </c>
      <c r="K160" s="20">
        <f>Week8!$CD$34</f>
        <v>0</v>
      </c>
      <c r="L160" s="20">
        <f>Week9!$CD$34</f>
        <v>0</v>
      </c>
      <c r="M160" s="20">
        <f>Week10!$CD$34</f>
        <v>0</v>
      </c>
      <c r="N160" s="20">
        <f>Week11!$CD$34</f>
        <v>0</v>
      </c>
      <c r="O160" s="20">
        <f>Week12!$CD$34</f>
        <v>0</v>
      </c>
      <c r="P160" s="20">
        <f>Week13!$CD$34</f>
        <v>0</v>
      </c>
      <c r="Q160" s="20">
        <f>Week14!$CD$34</f>
        <v>0</v>
      </c>
      <c r="R160" s="20">
        <f>Week15!$CD$34</f>
        <v>0</v>
      </c>
      <c r="S160" s="20">
        <f>Week16!$CD$34</f>
        <v>0</v>
      </c>
      <c r="T160" s="20">
        <f>Week17!$CD$34</f>
        <v>0</v>
      </c>
      <c r="U160" s="20">
        <f>Week18!$CD$34</f>
        <v>0</v>
      </c>
      <c r="V160" s="20">
        <f>Week19!$CD$34</f>
        <v>0</v>
      </c>
      <c r="W160" s="20">
        <f>Week20!$CD$34</f>
        <v>0</v>
      </c>
      <c r="X160" s="20">
        <f>Week21!$CD$34</f>
        <v>0</v>
      </c>
      <c r="Y160" s="20">
        <f t="shared" si="9"/>
        <v>51</v>
      </c>
      <c r="Z160" s="238">
        <f>Y160/(Y160+Y161)</f>
        <v>0.50495049504950495</v>
      </c>
    </row>
    <row r="161" spans="1:26" x14ac:dyDescent="0.25">
      <c r="A161" s="235"/>
      <c r="B161" s="237"/>
      <c r="C161" s="3" t="s">
        <v>1</v>
      </c>
      <c r="D161" s="20">
        <f>Week1!$CD$35</f>
        <v>8</v>
      </c>
      <c r="E161" s="20">
        <f>Week2!$CD$35</f>
        <v>8</v>
      </c>
      <c r="F161" s="20">
        <f>Week3!$CD$35</f>
        <v>10</v>
      </c>
      <c r="G161" s="20">
        <f>Week4!$CD$35</f>
        <v>10</v>
      </c>
      <c r="H161" s="20">
        <f>Week5!$CD$35</f>
        <v>4</v>
      </c>
      <c r="I161" s="20">
        <f>Week6!$CD$35</f>
        <v>6</v>
      </c>
      <c r="J161" s="20">
        <f>Week7!$CD$35</f>
        <v>4</v>
      </c>
      <c r="K161" s="20">
        <f>Week8!$CD$35</f>
        <v>0</v>
      </c>
      <c r="L161" s="20">
        <f>Week9!$CD$35</f>
        <v>0</v>
      </c>
      <c r="M161" s="20">
        <f>Week10!$CD$35</f>
        <v>0</v>
      </c>
      <c r="N161" s="20">
        <f>Week11!$CD$35</f>
        <v>0</v>
      </c>
      <c r="O161" s="20">
        <f>Week12!$CD$35</f>
        <v>0</v>
      </c>
      <c r="P161" s="20">
        <f>Week13!$CD$35</f>
        <v>0</v>
      </c>
      <c r="Q161" s="20">
        <f>Week14!$CD$35</f>
        <v>0</v>
      </c>
      <c r="R161" s="20">
        <f>Week15!$CD$35</f>
        <v>0</v>
      </c>
      <c r="S161" s="20">
        <f>Week16!$CD$35</f>
        <v>0</v>
      </c>
      <c r="T161" s="20">
        <f>Week17!$CD$35</f>
        <v>0</v>
      </c>
      <c r="U161" s="20">
        <f>Week18!$CD$35</f>
        <v>0</v>
      </c>
      <c r="V161" s="20">
        <f>Week19!$CD$35</f>
        <v>0</v>
      </c>
      <c r="W161" s="20">
        <f>Week20!$CD$35</f>
        <v>0</v>
      </c>
      <c r="X161" s="20">
        <f>Week21!$CD$35</f>
        <v>0</v>
      </c>
      <c r="Y161" s="20">
        <f t="shared" si="9"/>
        <v>50</v>
      </c>
      <c r="Z161" s="239"/>
    </row>
    <row r="162" spans="1:26" x14ac:dyDescent="0.25">
      <c r="A162" s="234">
        <v>81</v>
      </c>
      <c r="B162" s="236" t="str">
        <f>Week1!CE$1</f>
        <v>Semet, J</v>
      </c>
      <c r="C162" s="3" t="s">
        <v>2</v>
      </c>
      <c r="D162" s="20">
        <f>Week1!$CE$34</f>
        <v>7</v>
      </c>
      <c r="E162" s="20">
        <f>Week2!$CE$34</f>
        <v>8</v>
      </c>
      <c r="F162" s="20">
        <f>Week3!$CE$34</f>
        <v>6</v>
      </c>
      <c r="G162" s="20">
        <f>Week4!$CE$34</f>
        <v>8</v>
      </c>
      <c r="H162" s="20">
        <f>Week5!$CE$34</f>
        <v>10</v>
      </c>
      <c r="I162" s="20">
        <f>Week6!$CE$34</f>
        <v>7</v>
      </c>
      <c r="J162" s="20">
        <f>Week7!$CE$34</f>
        <v>9</v>
      </c>
      <c r="K162" s="20">
        <f>Week8!$CE$34</f>
        <v>0</v>
      </c>
      <c r="L162" s="20">
        <f>Week9!$CE$34</f>
        <v>0</v>
      </c>
      <c r="M162" s="20">
        <f>Week10!$CE$34</f>
        <v>0</v>
      </c>
      <c r="N162" s="20">
        <f>Week11!$CE$34</f>
        <v>0</v>
      </c>
      <c r="O162" s="20">
        <f>Week12!$CE$34</f>
        <v>0</v>
      </c>
      <c r="P162" s="20">
        <f>Week13!$CE$34</f>
        <v>0</v>
      </c>
      <c r="Q162" s="20">
        <f>Week14!$CE$34</f>
        <v>0</v>
      </c>
      <c r="R162" s="20">
        <f>Week15!$CE$34</f>
        <v>0</v>
      </c>
      <c r="S162" s="20">
        <f>Week16!$CE$34</f>
        <v>0</v>
      </c>
      <c r="T162" s="20">
        <f>Week17!$CE$34</f>
        <v>0</v>
      </c>
      <c r="U162" s="20">
        <f>Week18!$CE$34</f>
        <v>0</v>
      </c>
      <c r="V162" s="20">
        <f>Week19!$CE$34</f>
        <v>0</v>
      </c>
      <c r="W162" s="20">
        <f>Week20!$CE$34</f>
        <v>0</v>
      </c>
      <c r="X162" s="20">
        <f>Week21!$CE$34</f>
        <v>0</v>
      </c>
      <c r="Y162" s="20">
        <f>SUM(D162:X162)</f>
        <v>55</v>
      </c>
      <c r="Z162" s="238">
        <f>Y162/(Y162+Y163)</f>
        <v>0.54455445544554459</v>
      </c>
    </row>
    <row r="163" spans="1:26" x14ac:dyDescent="0.25">
      <c r="A163" s="235"/>
      <c r="B163" s="237"/>
      <c r="C163" s="3" t="s">
        <v>1</v>
      </c>
      <c r="D163" s="20">
        <f>Week1!$CE$35</f>
        <v>9</v>
      </c>
      <c r="E163" s="20">
        <f>Week2!$CE$35</f>
        <v>7</v>
      </c>
      <c r="F163" s="20">
        <f>Week3!$CE$35</f>
        <v>9</v>
      </c>
      <c r="G163" s="20">
        <f>Week4!$CE$35</f>
        <v>7</v>
      </c>
      <c r="H163" s="20">
        <f>Week5!$CE$35</f>
        <v>4</v>
      </c>
      <c r="I163" s="20">
        <f>Week6!$CE$35</f>
        <v>6</v>
      </c>
      <c r="J163" s="20">
        <f>Week7!$CE$35</f>
        <v>4</v>
      </c>
      <c r="K163" s="20">
        <f>Week8!$CE$35</f>
        <v>0</v>
      </c>
      <c r="L163" s="20">
        <f>Week9!$CE$35</f>
        <v>0</v>
      </c>
      <c r="M163" s="20">
        <f>Week10!$CE$35</f>
        <v>0</v>
      </c>
      <c r="N163" s="20">
        <f>Week11!$CE$35</f>
        <v>0</v>
      </c>
      <c r="O163" s="20">
        <f>Week12!$CE$35</f>
        <v>0</v>
      </c>
      <c r="P163" s="20">
        <f>Week13!$CE$35</f>
        <v>0</v>
      </c>
      <c r="Q163" s="20">
        <f>Week14!$CE$35</f>
        <v>0</v>
      </c>
      <c r="R163" s="20">
        <f>Week15!$CE$35</f>
        <v>0</v>
      </c>
      <c r="S163" s="20">
        <f>Week16!$CE$35</f>
        <v>0</v>
      </c>
      <c r="T163" s="20">
        <f>Week17!$CE$35</f>
        <v>0</v>
      </c>
      <c r="U163" s="20">
        <f>Week18!$CE$35</f>
        <v>0</v>
      </c>
      <c r="V163" s="20">
        <f>Week19!$CE$35</f>
        <v>0</v>
      </c>
      <c r="W163" s="20">
        <f>Week20!$CE$35</f>
        <v>0</v>
      </c>
      <c r="X163" s="20">
        <f>Week21!$CE$35</f>
        <v>0</v>
      </c>
      <c r="Y163" s="20">
        <f>SUM(D163:X163)</f>
        <v>46</v>
      </c>
      <c r="Z163" s="239"/>
    </row>
    <row r="164" spans="1:26" x14ac:dyDescent="0.25">
      <c r="A164" s="234">
        <v>82</v>
      </c>
      <c r="B164" s="236" t="str">
        <f>Week1!CF$1</f>
        <v>Hessling, J</v>
      </c>
      <c r="C164" s="3" t="s">
        <v>2</v>
      </c>
      <c r="D164" s="20">
        <f>Week1!$CF$34</f>
        <v>8</v>
      </c>
      <c r="E164" s="20">
        <f>Week2!$CF$34</f>
        <v>5</v>
      </c>
      <c r="F164" s="20">
        <f>Week3!$CF$34</f>
        <v>9</v>
      </c>
      <c r="G164" s="20">
        <f>Week4!$CF$34</f>
        <v>9</v>
      </c>
      <c r="H164" s="20">
        <f>Week5!$CF$34</f>
        <v>8</v>
      </c>
      <c r="I164" s="20">
        <f>Week6!$CF$34</f>
        <v>7</v>
      </c>
      <c r="J164" s="20">
        <f>Week7!$CF$34</f>
        <v>4</v>
      </c>
      <c r="K164" s="20">
        <f>Week8!$CF$34</f>
        <v>0</v>
      </c>
      <c r="L164" s="20">
        <f>Week9!$CF$34</f>
        <v>0</v>
      </c>
      <c r="M164" s="20">
        <f>Week10!$CF$34</f>
        <v>0</v>
      </c>
      <c r="N164" s="20">
        <f>Week11!$CF$34</f>
        <v>0</v>
      </c>
      <c r="O164" s="20">
        <f>Week12!$CF$34</f>
        <v>0</v>
      </c>
      <c r="P164" s="20">
        <f>Week13!$CF$34</f>
        <v>0</v>
      </c>
      <c r="Q164" s="20">
        <f>Week14!$CF$34</f>
        <v>0</v>
      </c>
      <c r="R164" s="20">
        <f>Week15!$CF$34</f>
        <v>0</v>
      </c>
      <c r="S164" s="20">
        <f>Week16!$CF$34</f>
        <v>0</v>
      </c>
      <c r="T164" s="20">
        <f>Week17!$CF$34</f>
        <v>0</v>
      </c>
      <c r="U164" s="20">
        <f>Week18!$CF$34</f>
        <v>0</v>
      </c>
      <c r="V164" s="20">
        <f>Week19!$CF$34</f>
        <v>0</v>
      </c>
      <c r="W164" s="20">
        <f>Week20!$CF$34</f>
        <v>0</v>
      </c>
      <c r="X164" s="20">
        <f>Week21!$CF$34</f>
        <v>0</v>
      </c>
      <c r="Y164" s="20">
        <f t="shared" ref="Y164:Y193" si="10">SUM(D164:X164)</f>
        <v>50</v>
      </c>
      <c r="Z164" s="238">
        <f>Y164/(Y164+Y165)</f>
        <v>0.49504950495049505</v>
      </c>
    </row>
    <row r="165" spans="1:26" x14ac:dyDescent="0.25">
      <c r="A165" s="235"/>
      <c r="B165" s="237"/>
      <c r="C165" s="3" t="s">
        <v>1</v>
      </c>
      <c r="D165" s="20">
        <f>Week1!$CF$35</f>
        <v>8</v>
      </c>
      <c r="E165" s="20">
        <f>Week2!$CF$35</f>
        <v>10</v>
      </c>
      <c r="F165" s="20">
        <f>Week3!$CF$35</f>
        <v>6</v>
      </c>
      <c r="G165" s="20">
        <f>Week4!$CF$35</f>
        <v>6</v>
      </c>
      <c r="H165" s="20">
        <f>Week5!$CF$35</f>
        <v>6</v>
      </c>
      <c r="I165" s="20">
        <f>Week6!$CF$35</f>
        <v>6</v>
      </c>
      <c r="J165" s="20">
        <f>Week7!$CF$35</f>
        <v>9</v>
      </c>
      <c r="K165" s="20">
        <f>Week8!$CF$35</f>
        <v>0</v>
      </c>
      <c r="L165" s="20">
        <f>Week9!$CF$35</f>
        <v>0</v>
      </c>
      <c r="M165" s="20">
        <f>Week10!$CF$35</f>
        <v>0</v>
      </c>
      <c r="N165" s="20">
        <f>Week11!$CF$35</f>
        <v>0</v>
      </c>
      <c r="O165" s="20">
        <f>Week12!$CF$35</f>
        <v>0</v>
      </c>
      <c r="P165" s="20">
        <f>Week13!$CF$35</f>
        <v>0</v>
      </c>
      <c r="Q165" s="20">
        <f>Week14!$CF$35</f>
        <v>0</v>
      </c>
      <c r="R165" s="20">
        <f>Week15!$CF$35</f>
        <v>0</v>
      </c>
      <c r="S165" s="20">
        <f>Week16!$CF$35</f>
        <v>0</v>
      </c>
      <c r="T165" s="20">
        <f>Week17!$CF$35</f>
        <v>0</v>
      </c>
      <c r="U165" s="20">
        <f>Week18!$CF$35</f>
        <v>0</v>
      </c>
      <c r="V165" s="20">
        <f>Week19!$CF$35</f>
        <v>0</v>
      </c>
      <c r="W165" s="20">
        <f>Week20!$CF$35</f>
        <v>0</v>
      </c>
      <c r="X165" s="20">
        <f>Week21!$CF$35</f>
        <v>0</v>
      </c>
      <c r="Y165" s="20">
        <f t="shared" si="10"/>
        <v>51</v>
      </c>
      <c r="Z165" s="239"/>
    </row>
    <row r="166" spans="1:26" x14ac:dyDescent="0.25">
      <c r="A166" s="234">
        <v>83</v>
      </c>
      <c r="B166" s="236" t="str">
        <f>Week1!CG$1</f>
        <v>Casale, A</v>
      </c>
      <c r="C166" s="3" t="s">
        <v>2</v>
      </c>
      <c r="D166" s="20">
        <f>Week1!$CG$34</f>
        <v>8</v>
      </c>
      <c r="E166" s="20">
        <f>Week2!$CG$34</f>
        <v>10</v>
      </c>
      <c r="F166" s="20">
        <f>Week3!$CG$34</f>
        <v>7</v>
      </c>
      <c r="G166" s="20">
        <f>Week4!$CG$34</f>
        <v>7</v>
      </c>
      <c r="H166" s="20">
        <f>Week5!$CG$34</f>
        <v>8</v>
      </c>
      <c r="I166" s="20">
        <f>Week6!$CG$34</f>
        <v>3</v>
      </c>
      <c r="J166" s="20">
        <f>Week7!$CG$34</f>
        <v>3</v>
      </c>
      <c r="K166" s="20">
        <f>Week8!$CG$34</f>
        <v>0</v>
      </c>
      <c r="L166" s="20">
        <f>Week9!$CG$34</f>
        <v>0</v>
      </c>
      <c r="M166" s="20">
        <f>Week10!$CG$34</f>
        <v>0</v>
      </c>
      <c r="N166" s="20">
        <f>Week11!$CG$34</f>
        <v>0</v>
      </c>
      <c r="O166" s="20">
        <f>Week12!$CG$34</f>
        <v>0</v>
      </c>
      <c r="P166" s="20">
        <f>Week13!$CG$34</f>
        <v>0</v>
      </c>
      <c r="Q166" s="20">
        <f>Week14!$CG$34</f>
        <v>0</v>
      </c>
      <c r="R166" s="20">
        <f>Week15!$CG$34</f>
        <v>0</v>
      </c>
      <c r="S166" s="20">
        <f>Week16!$CG$34</f>
        <v>0</v>
      </c>
      <c r="T166" s="20">
        <f>Week17!$CG$34</f>
        <v>0</v>
      </c>
      <c r="U166" s="20">
        <f>Week18!$CG$34</f>
        <v>0</v>
      </c>
      <c r="V166" s="20">
        <f>Week19!$CG$34</f>
        <v>0</v>
      </c>
      <c r="W166" s="20">
        <f>Week20!$CG$34</f>
        <v>0</v>
      </c>
      <c r="X166" s="20">
        <f>Week21!$CG$34</f>
        <v>0</v>
      </c>
      <c r="Y166" s="20">
        <f t="shared" si="10"/>
        <v>46</v>
      </c>
      <c r="Z166" s="238">
        <f>Y166/(Y166+Y167)</f>
        <v>0.45544554455445546</v>
      </c>
    </row>
    <row r="167" spans="1:26" x14ac:dyDescent="0.25">
      <c r="A167" s="235"/>
      <c r="B167" s="237"/>
      <c r="C167" s="3" t="s">
        <v>1</v>
      </c>
      <c r="D167" s="20">
        <f>Week1!$CG$35</f>
        <v>8</v>
      </c>
      <c r="E167" s="20">
        <f>Week2!$CG$35</f>
        <v>5</v>
      </c>
      <c r="F167" s="20">
        <f>Week3!$CG$35</f>
        <v>8</v>
      </c>
      <c r="G167" s="20">
        <f>Week4!$CG$35</f>
        <v>8</v>
      </c>
      <c r="H167" s="20">
        <f>Week5!$CG$35</f>
        <v>6</v>
      </c>
      <c r="I167" s="20">
        <f>Week6!$CG$35</f>
        <v>10</v>
      </c>
      <c r="J167" s="20">
        <f>Week7!$CG$35</f>
        <v>10</v>
      </c>
      <c r="K167" s="20">
        <f>Week8!$CG$35</f>
        <v>0</v>
      </c>
      <c r="L167" s="20">
        <f>Week9!$CG$35</f>
        <v>0</v>
      </c>
      <c r="M167" s="20">
        <f>Week10!$CG$35</f>
        <v>0</v>
      </c>
      <c r="N167" s="20">
        <f>Week11!$CG$35</f>
        <v>0</v>
      </c>
      <c r="O167" s="20">
        <f>Week12!$CG$35</f>
        <v>0</v>
      </c>
      <c r="P167" s="20">
        <f>Week13!$CG$35</f>
        <v>0</v>
      </c>
      <c r="Q167" s="20">
        <f>Week14!$CG$35</f>
        <v>0</v>
      </c>
      <c r="R167" s="20">
        <f>Week15!$CG$35</f>
        <v>0</v>
      </c>
      <c r="S167" s="20">
        <f>Week16!$CG$35</f>
        <v>0</v>
      </c>
      <c r="T167" s="20">
        <f>Week17!$CG$35</f>
        <v>0</v>
      </c>
      <c r="U167" s="20">
        <f>Week18!$CG$35</f>
        <v>0</v>
      </c>
      <c r="V167" s="20">
        <f>Week19!$CG$35</f>
        <v>0</v>
      </c>
      <c r="W167" s="20">
        <f>Week20!$CG$35</f>
        <v>0</v>
      </c>
      <c r="X167" s="20">
        <f>Week21!$CG$35</f>
        <v>0</v>
      </c>
      <c r="Y167" s="20">
        <f t="shared" si="10"/>
        <v>55</v>
      </c>
      <c r="Z167" s="239"/>
    </row>
    <row r="168" spans="1:26" x14ac:dyDescent="0.25">
      <c r="A168" s="234">
        <v>84</v>
      </c>
      <c r="B168" s="236" t="str">
        <f>Week1!CH$1</f>
        <v>Kady, T</v>
      </c>
      <c r="C168" s="3" t="s">
        <v>2</v>
      </c>
      <c r="D168" s="20">
        <f>Week1!$CH$34</f>
        <v>9</v>
      </c>
      <c r="E168" s="20">
        <f>Week2!$CH$34</f>
        <v>8</v>
      </c>
      <c r="F168" s="20">
        <f>Week3!$CH$34</f>
        <v>4</v>
      </c>
      <c r="G168" s="20">
        <f>Week4!$CH$34</f>
        <v>5</v>
      </c>
      <c r="H168" s="20">
        <f>Week5!$CH$34</f>
        <v>8</v>
      </c>
      <c r="I168" s="20">
        <f>Week6!$CH$34</f>
        <v>5</v>
      </c>
      <c r="J168" s="20">
        <f>Week7!$CH$34</f>
        <v>7</v>
      </c>
      <c r="K168" s="20">
        <f>Week8!$CH$34</f>
        <v>0</v>
      </c>
      <c r="L168" s="20">
        <f>Week9!$CH$34</f>
        <v>0</v>
      </c>
      <c r="M168" s="20">
        <f>Week10!$CH$34</f>
        <v>0</v>
      </c>
      <c r="N168" s="20">
        <f>Week11!$CH$34</f>
        <v>0</v>
      </c>
      <c r="O168" s="20">
        <f>Week12!$CH$34</f>
        <v>0</v>
      </c>
      <c r="P168" s="20">
        <f>Week13!$CH$34</f>
        <v>0</v>
      </c>
      <c r="Q168" s="20">
        <f>Week14!$CH$34</f>
        <v>0</v>
      </c>
      <c r="R168" s="20">
        <f>Week15!$CH$34</f>
        <v>0</v>
      </c>
      <c r="S168" s="20">
        <f>Week16!$CH$34</f>
        <v>0</v>
      </c>
      <c r="T168" s="20">
        <f>Week17!$CH$34</f>
        <v>0</v>
      </c>
      <c r="U168" s="20">
        <f>Week18!$CH$34</f>
        <v>0</v>
      </c>
      <c r="V168" s="20">
        <f>Week19!$CH$34</f>
        <v>0</v>
      </c>
      <c r="W168" s="20">
        <f>Week20!$CH$34</f>
        <v>0</v>
      </c>
      <c r="X168" s="20">
        <f>Week21!$CH$34</f>
        <v>0</v>
      </c>
      <c r="Y168" s="20">
        <f t="shared" si="10"/>
        <v>46</v>
      </c>
      <c r="Z168" s="238">
        <f>Y168/(Y168+Y169)</f>
        <v>0.45544554455445546</v>
      </c>
    </row>
    <row r="169" spans="1:26" x14ac:dyDescent="0.25">
      <c r="A169" s="235"/>
      <c r="B169" s="237"/>
      <c r="C169" s="3" t="s">
        <v>1</v>
      </c>
      <c r="D169" s="20">
        <f>Week1!$CH$35</f>
        <v>7</v>
      </c>
      <c r="E169" s="20">
        <f>Week2!$CH$35</f>
        <v>7</v>
      </c>
      <c r="F169" s="20">
        <f>Week3!$CH$35</f>
        <v>11</v>
      </c>
      <c r="G169" s="20">
        <f>Week4!$CH$35</f>
        <v>10</v>
      </c>
      <c r="H169" s="20">
        <f>Week5!$CH$35</f>
        <v>6</v>
      </c>
      <c r="I169" s="20">
        <f>Week6!$CH$35</f>
        <v>8</v>
      </c>
      <c r="J169" s="20">
        <f>Week7!$CH$35</f>
        <v>6</v>
      </c>
      <c r="K169" s="20">
        <f>Week8!$CH$35</f>
        <v>0</v>
      </c>
      <c r="L169" s="20">
        <f>Week9!$CH$35</f>
        <v>0</v>
      </c>
      <c r="M169" s="20">
        <f>Week10!$CH$35</f>
        <v>0</v>
      </c>
      <c r="N169" s="20">
        <f>Week11!$CH$35</f>
        <v>0</v>
      </c>
      <c r="O169" s="20">
        <f>Week12!$CH$35</f>
        <v>0</v>
      </c>
      <c r="P169" s="20">
        <f>Week13!$CH$35</f>
        <v>0</v>
      </c>
      <c r="Q169" s="20">
        <f>Week14!$CH$35</f>
        <v>0</v>
      </c>
      <c r="R169" s="20">
        <f>Week15!$CH$35</f>
        <v>0</v>
      </c>
      <c r="S169" s="20">
        <f>Week16!$CH$35</f>
        <v>0</v>
      </c>
      <c r="T169" s="20">
        <f>Week17!$CH$35</f>
        <v>0</v>
      </c>
      <c r="U169" s="20">
        <f>Week18!$CH$35</f>
        <v>0</v>
      </c>
      <c r="V169" s="20">
        <f>Week19!$CH$35</f>
        <v>0</v>
      </c>
      <c r="W169" s="20">
        <f>Week20!$CH$35</f>
        <v>0</v>
      </c>
      <c r="X169" s="20">
        <f>Week21!$CH$35</f>
        <v>0</v>
      </c>
      <c r="Y169" s="20">
        <f t="shared" si="10"/>
        <v>55</v>
      </c>
      <c r="Z169" s="239"/>
    </row>
    <row r="170" spans="1:26" x14ac:dyDescent="0.25">
      <c r="A170" s="234">
        <v>85</v>
      </c>
      <c r="B170" s="236" t="str">
        <f>Week1!CI$1</f>
        <v>DiMaio, I</v>
      </c>
      <c r="C170" s="3" t="s">
        <v>2</v>
      </c>
      <c r="D170" s="20">
        <f>Week1!$CI$34</f>
        <v>6</v>
      </c>
      <c r="E170" s="20">
        <f>Week2!$CI$34</f>
        <v>6</v>
      </c>
      <c r="F170" s="20">
        <f>Week3!$CI$34</f>
        <v>7</v>
      </c>
      <c r="G170" s="20">
        <f>Week4!$CI$34</f>
        <v>5</v>
      </c>
      <c r="H170" s="20">
        <f>Week5!$CI$34</f>
        <v>11</v>
      </c>
      <c r="I170" s="20">
        <f>Week6!$CI$34</f>
        <v>5</v>
      </c>
      <c r="J170" s="20">
        <f>Week7!$CI$34</f>
        <v>6</v>
      </c>
      <c r="K170" s="20">
        <f>Week8!$CI$34</f>
        <v>0</v>
      </c>
      <c r="L170" s="20">
        <f>Week9!$CI$34</f>
        <v>0</v>
      </c>
      <c r="M170" s="20">
        <f>Week10!$CI$34</f>
        <v>0</v>
      </c>
      <c r="N170" s="20">
        <f>Week11!$CI$34</f>
        <v>0</v>
      </c>
      <c r="O170" s="20">
        <f>Week12!$CI$34</f>
        <v>0</v>
      </c>
      <c r="P170" s="20">
        <f>Week13!$CI$34</f>
        <v>0</v>
      </c>
      <c r="Q170" s="20">
        <f>Week14!$CI$34</f>
        <v>0</v>
      </c>
      <c r="R170" s="20">
        <f>Week15!$CI$34</f>
        <v>0</v>
      </c>
      <c r="S170" s="20">
        <f>Week16!$CI$34</f>
        <v>0</v>
      </c>
      <c r="T170" s="20">
        <f>Week17!$CI$34</f>
        <v>0</v>
      </c>
      <c r="U170" s="20">
        <f>Week18!$CI$34</f>
        <v>0</v>
      </c>
      <c r="V170" s="20">
        <f>Week19!$CI$34</f>
        <v>0</v>
      </c>
      <c r="W170" s="20">
        <f>Week20!$CI$34</f>
        <v>0</v>
      </c>
      <c r="X170" s="20">
        <f>Week21!$CI$34</f>
        <v>0</v>
      </c>
      <c r="Y170" s="20">
        <f t="shared" si="10"/>
        <v>46</v>
      </c>
      <c r="Z170" s="238">
        <f>Y170/(Y170+Y171)</f>
        <v>0.45544554455445546</v>
      </c>
    </row>
    <row r="171" spans="1:26" x14ac:dyDescent="0.25">
      <c r="A171" s="235"/>
      <c r="B171" s="237"/>
      <c r="C171" s="3" t="s">
        <v>1</v>
      </c>
      <c r="D171" s="20">
        <f>Week1!$CI$35</f>
        <v>10</v>
      </c>
      <c r="E171" s="20">
        <f>Week2!$CI$35</f>
        <v>9</v>
      </c>
      <c r="F171" s="20">
        <f>Week3!$CI$35</f>
        <v>8</v>
      </c>
      <c r="G171" s="20">
        <f>Week4!$CI$35</f>
        <v>10</v>
      </c>
      <c r="H171" s="20">
        <f>Week5!$CI$35</f>
        <v>3</v>
      </c>
      <c r="I171" s="20">
        <f>Week6!$CI$35</f>
        <v>8</v>
      </c>
      <c r="J171" s="20">
        <f>Week7!$CI$35</f>
        <v>7</v>
      </c>
      <c r="K171" s="20">
        <f>Week8!$CI$35</f>
        <v>0</v>
      </c>
      <c r="L171" s="20">
        <f>Week9!$CI$35</f>
        <v>0</v>
      </c>
      <c r="M171" s="20">
        <f>Week10!$CI$35</f>
        <v>0</v>
      </c>
      <c r="N171" s="20">
        <f>Week11!$CI$35</f>
        <v>0</v>
      </c>
      <c r="O171" s="20">
        <f>Week12!$CI$35</f>
        <v>0</v>
      </c>
      <c r="P171" s="20">
        <f>Week13!$CI$35</f>
        <v>0</v>
      </c>
      <c r="Q171" s="20">
        <f>Week14!$CI$35</f>
        <v>0</v>
      </c>
      <c r="R171" s="20">
        <f>Week15!$CI$35</f>
        <v>0</v>
      </c>
      <c r="S171" s="20">
        <f>Week16!$CI$35</f>
        <v>0</v>
      </c>
      <c r="T171" s="20">
        <f>Week17!$CI$35</f>
        <v>0</v>
      </c>
      <c r="U171" s="20">
        <f>Week18!$CI$35</f>
        <v>0</v>
      </c>
      <c r="V171" s="20">
        <f>Week19!$CI$35</f>
        <v>0</v>
      </c>
      <c r="W171" s="20">
        <f>Week20!$CI$35</f>
        <v>0</v>
      </c>
      <c r="X171" s="20">
        <f>Week21!$CI$35</f>
        <v>0</v>
      </c>
      <c r="Y171" s="20">
        <f t="shared" si="10"/>
        <v>55</v>
      </c>
      <c r="Z171" s="239"/>
    </row>
    <row r="172" spans="1:26" x14ac:dyDescent="0.25">
      <c r="A172" s="234">
        <v>86</v>
      </c>
      <c r="B172" s="236" t="str">
        <f>Week1!CJ$1</f>
        <v>DiMaio, V</v>
      </c>
      <c r="C172" s="3" t="s">
        <v>2</v>
      </c>
      <c r="D172" s="20">
        <f>Week1!$CJ$34</f>
        <v>5</v>
      </c>
      <c r="E172" s="20">
        <f>Week2!$CJ$34</f>
        <v>6</v>
      </c>
      <c r="F172" s="20">
        <f>Week3!$CJ$34</f>
        <v>6</v>
      </c>
      <c r="G172" s="20">
        <f>Week4!$CJ$34</f>
        <v>10</v>
      </c>
      <c r="H172" s="20">
        <f>Week5!$CJ$34</f>
        <v>8</v>
      </c>
      <c r="I172" s="20">
        <f>Week6!$CJ$34</f>
        <v>5</v>
      </c>
      <c r="J172" s="20">
        <f>Week7!$CJ$34</f>
        <v>6</v>
      </c>
      <c r="K172" s="20">
        <f>Week8!$CJ$34</f>
        <v>0</v>
      </c>
      <c r="L172" s="20">
        <f>Week9!$CJ$34</f>
        <v>0</v>
      </c>
      <c r="M172" s="20">
        <f>Week10!$CJ$34</f>
        <v>0</v>
      </c>
      <c r="N172" s="20">
        <f>Week11!$CJ$34</f>
        <v>0</v>
      </c>
      <c r="O172" s="20">
        <f>Week12!$CJ$34</f>
        <v>0</v>
      </c>
      <c r="P172" s="20">
        <f>Week13!$CJ$34</f>
        <v>0</v>
      </c>
      <c r="Q172" s="20">
        <f>Week14!$CJ$34</f>
        <v>0</v>
      </c>
      <c r="R172" s="20">
        <f>Week15!$CJ$34</f>
        <v>0</v>
      </c>
      <c r="S172" s="20">
        <f>Week16!$CJ$34</f>
        <v>0</v>
      </c>
      <c r="T172" s="20">
        <f>Week17!$CJ$34</f>
        <v>0</v>
      </c>
      <c r="U172" s="20">
        <f>Week18!$CJ$34</f>
        <v>0</v>
      </c>
      <c r="V172" s="20">
        <f>Week19!$CJ$34</f>
        <v>0</v>
      </c>
      <c r="W172" s="20">
        <f>Week20!$CJ$34</f>
        <v>0</v>
      </c>
      <c r="X172" s="20">
        <f>Week21!$CJ$34</f>
        <v>0</v>
      </c>
      <c r="Y172" s="20">
        <f t="shared" si="10"/>
        <v>46</v>
      </c>
      <c r="Z172" s="238">
        <f>Y172/(Y172+Y173)</f>
        <v>0.45544554455445546</v>
      </c>
    </row>
    <row r="173" spans="1:26" x14ac:dyDescent="0.25">
      <c r="A173" s="235"/>
      <c r="B173" s="237"/>
      <c r="C173" s="3" t="s">
        <v>1</v>
      </c>
      <c r="D173" s="20">
        <f>Week1!$CJ$35</f>
        <v>11</v>
      </c>
      <c r="E173" s="20">
        <f>Week2!$CJ$35</f>
        <v>9</v>
      </c>
      <c r="F173" s="20">
        <f>Week3!$CJ$35</f>
        <v>9</v>
      </c>
      <c r="G173" s="20">
        <f>Week4!$CJ$35</f>
        <v>5</v>
      </c>
      <c r="H173" s="20">
        <f>Week5!$CJ$35</f>
        <v>6</v>
      </c>
      <c r="I173" s="20">
        <f>Week6!$CJ$35</f>
        <v>8</v>
      </c>
      <c r="J173" s="20">
        <f>Week7!$CJ$35</f>
        <v>7</v>
      </c>
      <c r="K173" s="20">
        <f>Week8!$CJ$35</f>
        <v>0</v>
      </c>
      <c r="L173" s="20">
        <f>Week9!$CJ$35</f>
        <v>0</v>
      </c>
      <c r="M173" s="20">
        <f>Week10!$CJ$35</f>
        <v>0</v>
      </c>
      <c r="N173" s="20">
        <f>Week11!$CJ$35</f>
        <v>0</v>
      </c>
      <c r="O173" s="20">
        <f>Week12!$CJ$35</f>
        <v>0</v>
      </c>
      <c r="P173" s="20">
        <f>Week13!$CJ$35</f>
        <v>0</v>
      </c>
      <c r="Q173" s="20">
        <f>Week14!$CJ$35</f>
        <v>0</v>
      </c>
      <c r="R173" s="20">
        <f>Week15!$CJ$35</f>
        <v>0</v>
      </c>
      <c r="S173" s="20">
        <f>Week16!$CJ$35</f>
        <v>0</v>
      </c>
      <c r="T173" s="20">
        <f>Week17!$CJ$35</f>
        <v>0</v>
      </c>
      <c r="U173" s="20">
        <f>Week18!$CJ$35</f>
        <v>0</v>
      </c>
      <c r="V173" s="20">
        <f>Week19!$CJ$35</f>
        <v>0</v>
      </c>
      <c r="W173" s="20">
        <f>Week20!$CJ$35</f>
        <v>0</v>
      </c>
      <c r="X173" s="20">
        <f>Week21!$CJ$35</f>
        <v>0</v>
      </c>
      <c r="Y173" s="20">
        <f t="shared" si="10"/>
        <v>55</v>
      </c>
      <c r="Z173" s="239"/>
    </row>
    <row r="174" spans="1:26" x14ac:dyDescent="0.25">
      <c r="A174" s="234">
        <v>87</v>
      </c>
      <c r="B174" s="236" t="str">
        <f>Week1!CK$1</f>
        <v>Crash</v>
      </c>
      <c r="C174" s="3" t="s">
        <v>2</v>
      </c>
      <c r="D174" s="20">
        <f>Week1!$CK$34</f>
        <v>11</v>
      </c>
      <c r="E174" s="20">
        <f>Week2!$CK$34</f>
        <v>9</v>
      </c>
      <c r="F174" s="20">
        <f>Week3!$CK$34</f>
        <v>7</v>
      </c>
      <c r="G174" s="20">
        <f>Week4!$CK$34</f>
        <v>7</v>
      </c>
      <c r="H174" s="20">
        <f>Week5!$CK$34</f>
        <v>7</v>
      </c>
      <c r="I174" s="20">
        <f>Week6!$CK$34</f>
        <v>9</v>
      </c>
      <c r="J174" s="20">
        <f>Week7!$CK$34</f>
        <v>7</v>
      </c>
      <c r="K174" s="20">
        <f>Week8!$CK$34</f>
        <v>0</v>
      </c>
      <c r="L174" s="20">
        <f>Week9!$CK$34</f>
        <v>0</v>
      </c>
      <c r="M174" s="20">
        <f>Week10!$CK$34</f>
        <v>0</v>
      </c>
      <c r="N174" s="20">
        <f>Week11!$CK$34</f>
        <v>0</v>
      </c>
      <c r="O174" s="20">
        <f>Week12!$CK$34</f>
        <v>0</v>
      </c>
      <c r="P174" s="20">
        <f>Week13!$CK$34</f>
        <v>0</v>
      </c>
      <c r="Q174" s="20">
        <f>Week14!$CK$34</f>
        <v>0</v>
      </c>
      <c r="R174" s="20">
        <f>Week15!$CK$34</f>
        <v>0</v>
      </c>
      <c r="S174" s="20">
        <f>Week16!$CK$34</f>
        <v>0</v>
      </c>
      <c r="T174" s="20">
        <f>Week17!$CK$34</f>
        <v>0</v>
      </c>
      <c r="U174" s="20">
        <f>Week18!$CK$34</f>
        <v>0</v>
      </c>
      <c r="V174" s="20">
        <f>Week19!$CK$34</f>
        <v>0</v>
      </c>
      <c r="W174" s="20">
        <f>Week20!$CK$34</f>
        <v>0</v>
      </c>
      <c r="X174" s="20">
        <f>Week21!$CK$34</f>
        <v>0</v>
      </c>
      <c r="Y174" s="20">
        <f t="shared" si="10"/>
        <v>57</v>
      </c>
      <c r="Z174" s="238">
        <f>Y174/(Y174+Y175)</f>
        <v>0.5643564356435643</v>
      </c>
    </row>
    <row r="175" spans="1:26" x14ac:dyDescent="0.25">
      <c r="A175" s="235"/>
      <c r="B175" s="237"/>
      <c r="C175" s="3" t="s">
        <v>1</v>
      </c>
      <c r="D175" s="20">
        <f>Week1!$CK$35</f>
        <v>5</v>
      </c>
      <c r="E175" s="20">
        <f>Week2!$CK$35</f>
        <v>6</v>
      </c>
      <c r="F175" s="20">
        <f>Week3!$CK$35</f>
        <v>8</v>
      </c>
      <c r="G175" s="20">
        <f>Week4!$CK$35</f>
        <v>8</v>
      </c>
      <c r="H175" s="20">
        <f>Week5!$CK$35</f>
        <v>7</v>
      </c>
      <c r="I175" s="20">
        <f>Week6!$CK$35</f>
        <v>4</v>
      </c>
      <c r="J175" s="20">
        <f>Week7!$CK$35</f>
        <v>6</v>
      </c>
      <c r="K175" s="20">
        <f>Week8!$CK$35</f>
        <v>0</v>
      </c>
      <c r="L175" s="20">
        <f>Week9!$CK$35</f>
        <v>0</v>
      </c>
      <c r="M175" s="20">
        <f>Week10!$CK$35</f>
        <v>0</v>
      </c>
      <c r="N175" s="20">
        <f>Week11!$CK$35</f>
        <v>0</v>
      </c>
      <c r="O175" s="20">
        <f>Week12!$CK$35</f>
        <v>0</v>
      </c>
      <c r="P175" s="20">
        <f>Week13!$CK$35</f>
        <v>0</v>
      </c>
      <c r="Q175" s="20">
        <f>Week14!$CK$35</f>
        <v>0</v>
      </c>
      <c r="R175" s="20">
        <f>Week15!$CK$35</f>
        <v>0</v>
      </c>
      <c r="S175" s="20">
        <f>Week16!$CK$35</f>
        <v>0</v>
      </c>
      <c r="T175" s="20">
        <f>Week17!$CK$35</f>
        <v>0</v>
      </c>
      <c r="U175" s="20">
        <f>Week18!$CK$35</f>
        <v>0</v>
      </c>
      <c r="V175" s="20">
        <f>Week19!$CK$35</f>
        <v>0</v>
      </c>
      <c r="W175" s="20">
        <f>Week20!$CK$35</f>
        <v>0</v>
      </c>
      <c r="X175" s="20">
        <f>Week21!$CK$35</f>
        <v>0</v>
      </c>
      <c r="Y175" s="20">
        <f t="shared" si="10"/>
        <v>44</v>
      </c>
      <c r="Z175" s="239"/>
    </row>
    <row r="176" spans="1:26" x14ac:dyDescent="0.25">
      <c r="A176" s="234">
        <v>88</v>
      </c>
      <c r="B176" s="236" t="str">
        <f>Week1!CL$1</f>
        <v>Mr. Pink</v>
      </c>
      <c r="C176" s="3" t="s">
        <v>2</v>
      </c>
      <c r="D176" s="20">
        <f>Week1!$CL$34</f>
        <v>9</v>
      </c>
      <c r="E176" s="20">
        <f>Week2!$CL$34</f>
        <v>6</v>
      </c>
      <c r="F176" s="20">
        <f>Week3!$CL$34</f>
        <v>11</v>
      </c>
      <c r="G176" s="20">
        <f>Week4!$CL$34</f>
        <v>8</v>
      </c>
      <c r="H176" s="20">
        <f>Week5!$CL$34</f>
        <v>8</v>
      </c>
      <c r="I176" s="20">
        <f>Week6!$CL$34</f>
        <v>6</v>
      </c>
      <c r="J176" s="20">
        <f>Week7!$CL$34</f>
        <v>4</v>
      </c>
      <c r="K176" s="20">
        <f>Week8!$CL$34</f>
        <v>0</v>
      </c>
      <c r="L176" s="20">
        <f>Week9!$CL$34</f>
        <v>0</v>
      </c>
      <c r="M176" s="20">
        <f>Week10!$CL$34</f>
        <v>0</v>
      </c>
      <c r="N176" s="20">
        <f>Week11!$CL$34</f>
        <v>0</v>
      </c>
      <c r="O176" s="20">
        <f>Week12!$CL$34</f>
        <v>0</v>
      </c>
      <c r="P176" s="20">
        <f>Week13!$CL$34</f>
        <v>0</v>
      </c>
      <c r="Q176" s="20">
        <f>Week14!$CL$34</f>
        <v>0</v>
      </c>
      <c r="R176" s="20">
        <f>Week15!$CL$34</f>
        <v>0</v>
      </c>
      <c r="S176" s="20">
        <f>Week16!$CL$34</f>
        <v>0</v>
      </c>
      <c r="T176" s="20">
        <f>Week17!$CL$34</f>
        <v>0</v>
      </c>
      <c r="U176" s="20">
        <f>Week18!$CL$34</f>
        <v>0</v>
      </c>
      <c r="V176" s="20">
        <f>Week19!$CL$34</f>
        <v>0</v>
      </c>
      <c r="W176" s="20">
        <f>Week20!$CL$34</f>
        <v>0</v>
      </c>
      <c r="X176" s="20">
        <f>Week21!$CL$34</f>
        <v>0</v>
      </c>
      <c r="Y176" s="20">
        <f t="shared" si="10"/>
        <v>52</v>
      </c>
      <c r="Z176" s="238">
        <f>Y176/(Y176+Y177)</f>
        <v>0.51485148514851486</v>
      </c>
    </row>
    <row r="177" spans="1:26" x14ac:dyDescent="0.25">
      <c r="A177" s="235"/>
      <c r="B177" s="237"/>
      <c r="C177" s="3" t="s">
        <v>1</v>
      </c>
      <c r="D177" s="20">
        <f>Week1!$CL$35</f>
        <v>7</v>
      </c>
      <c r="E177" s="20">
        <f>Week2!$CL$35</f>
        <v>9</v>
      </c>
      <c r="F177" s="20">
        <f>Week3!$CL$35</f>
        <v>4</v>
      </c>
      <c r="G177" s="20">
        <f>Week4!$CL$35</f>
        <v>7</v>
      </c>
      <c r="H177" s="20">
        <f>Week5!$CL$35</f>
        <v>6</v>
      </c>
      <c r="I177" s="20">
        <f>Week6!$CL$35</f>
        <v>7</v>
      </c>
      <c r="J177" s="20">
        <f>Week7!$CL$35</f>
        <v>9</v>
      </c>
      <c r="K177" s="20">
        <f>Week8!$CL$35</f>
        <v>0</v>
      </c>
      <c r="L177" s="20">
        <f>Week9!$CL$35</f>
        <v>0</v>
      </c>
      <c r="M177" s="20">
        <f>Week10!$CL$35</f>
        <v>0</v>
      </c>
      <c r="N177" s="20">
        <f>Week11!$CL$35</f>
        <v>0</v>
      </c>
      <c r="O177" s="20">
        <f>Week12!$CL$35</f>
        <v>0</v>
      </c>
      <c r="P177" s="20">
        <f>Week13!$CL$35</f>
        <v>0</v>
      </c>
      <c r="Q177" s="20">
        <f>Week14!$CL$35</f>
        <v>0</v>
      </c>
      <c r="R177" s="20">
        <f>Week15!$CL$35</f>
        <v>0</v>
      </c>
      <c r="S177" s="20">
        <f>Week16!$CL$35</f>
        <v>0</v>
      </c>
      <c r="T177" s="20">
        <f>Week17!$CL$35</f>
        <v>0</v>
      </c>
      <c r="U177" s="20">
        <f>Week18!$CL$35</f>
        <v>0</v>
      </c>
      <c r="V177" s="20">
        <f>Week19!$CL$35</f>
        <v>0</v>
      </c>
      <c r="W177" s="20">
        <f>Week20!$CL$35</f>
        <v>0</v>
      </c>
      <c r="X177" s="20">
        <f>Week21!$CL$35</f>
        <v>0</v>
      </c>
      <c r="Y177" s="20">
        <f t="shared" si="10"/>
        <v>49</v>
      </c>
      <c r="Z177" s="239"/>
    </row>
    <row r="178" spans="1:26" x14ac:dyDescent="0.25">
      <c r="A178" s="234">
        <v>89</v>
      </c>
      <c r="B178" s="236" t="str">
        <f>Week1!CM$1</f>
        <v>Poore, L</v>
      </c>
      <c r="C178" s="3" t="s">
        <v>2</v>
      </c>
      <c r="D178" s="20">
        <f>Week1!$CM$34</f>
        <v>7</v>
      </c>
      <c r="E178" s="20">
        <f>Week2!$CM$34</f>
        <v>9</v>
      </c>
      <c r="F178" s="20">
        <f>Week3!$CM$34</f>
        <v>4</v>
      </c>
      <c r="G178" s="20">
        <f>Week4!$CM$34</f>
        <v>11</v>
      </c>
      <c r="H178" s="20">
        <f>Week5!$CM$34</f>
        <v>5</v>
      </c>
      <c r="I178" s="20">
        <f>Week6!$CM$34</f>
        <v>7</v>
      </c>
      <c r="J178" s="20">
        <f>Week7!$CM$34</f>
        <v>7</v>
      </c>
      <c r="K178" s="20">
        <f>Week8!$CM$34</f>
        <v>0</v>
      </c>
      <c r="L178" s="20">
        <f>Week9!$CM$34</f>
        <v>0</v>
      </c>
      <c r="M178" s="20">
        <f>Week10!$CM$34</f>
        <v>0</v>
      </c>
      <c r="N178" s="20">
        <f>Week11!$CM$34</f>
        <v>0</v>
      </c>
      <c r="O178" s="20">
        <f>Week12!$CM$34</f>
        <v>0</v>
      </c>
      <c r="P178" s="20">
        <f>Week13!$CM$34</f>
        <v>0</v>
      </c>
      <c r="Q178" s="20">
        <f>Week14!$CM$34</f>
        <v>0</v>
      </c>
      <c r="R178" s="20">
        <f>Week15!$CM$34</f>
        <v>0</v>
      </c>
      <c r="S178" s="20">
        <f>Week16!$CM$34</f>
        <v>0</v>
      </c>
      <c r="T178" s="20">
        <f>Week17!$CM$34</f>
        <v>0</v>
      </c>
      <c r="U178" s="20">
        <f>Week18!$CM$34</f>
        <v>0</v>
      </c>
      <c r="V178" s="20">
        <f>Week19!$CM$34</f>
        <v>0</v>
      </c>
      <c r="W178" s="20">
        <f>Week20!$CM$34</f>
        <v>0</v>
      </c>
      <c r="X178" s="20">
        <f>Week21!$CM$34</f>
        <v>0</v>
      </c>
      <c r="Y178" s="20">
        <f t="shared" si="10"/>
        <v>50</v>
      </c>
      <c r="Z178" s="238">
        <f>Y178/(Y178+Y179)</f>
        <v>0.49504950495049505</v>
      </c>
    </row>
    <row r="179" spans="1:26" x14ac:dyDescent="0.25">
      <c r="A179" s="235"/>
      <c r="B179" s="237"/>
      <c r="C179" s="3" t="s">
        <v>1</v>
      </c>
      <c r="D179" s="20">
        <f>Week1!$CM$35</f>
        <v>9</v>
      </c>
      <c r="E179" s="20">
        <f>Week2!$CM$35</f>
        <v>6</v>
      </c>
      <c r="F179" s="20">
        <f>Week3!$CM$35</f>
        <v>11</v>
      </c>
      <c r="G179" s="20">
        <f>Week4!$CM$35</f>
        <v>4</v>
      </c>
      <c r="H179" s="20">
        <f>Week5!$CM$35</f>
        <v>9</v>
      </c>
      <c r="I179" s="20">
        <f>Week6!$CM$35</f>
        <v>6</v>
      </c>
      <c r="J179" s="20">
        <f>Week7!$CM$35</f>
        <v>6</v>
      </c>
      <c r="K179" s="20">
        <f>Week8!$CM$35</f>
        <v>0</v>
      </c>
      <c r="L179" s="20">
        <f>Week9!$CM$35</f>
        <v>0</v>
      </c>
      <c r="M179" s="20">
        <f>Week10!$CM$35</f>
        <v>0</v>
      </c>
      <c r="N179" s="20">
        <f>Week11!$CM$35</f>
        <v>0</v>
      </c>
      <c r="O179" s="20">
        <f>Week12!$CM$35</f>
        <v>0</v>
      </c>
      <c r="P179" s="20">
        <f>Week13!$CM$35</f>
        <v>0</v>
      </c>
      <c r="Q179" s="20">
        <f>Week14!$CM$35</f>
        <v>0</v>
      </c>
      <c r="R179" s="20">
        <f>Week15!$CM$35</f>
        <v>0</v>
      </c>
      <c r="S179" s="20">
        <f>Week16!$CM$35</f>
        <v>0</v>
      </c>
      <c r="T179" s="20">
        <f>Week17!$CM$35</f>
        <v>0</v>
      </c>
      <c r="U179" s="20">
        <f>Week18!$CM$35</f>
        <v>0</v>
      </c>
      <c r="V179" s="20">
        <f>Week19!$CM$35</f>
        <v>0</v>
      </c>
      <c r="W179" s="20">
        <f>Week20!$CM$35</f>
        <v>0</v>
      </c>
      <c r="X179" s="20">
        <f>Week21!$CM$35</f>
        <v>0</v>
      </c>
      <c r="Y179" s="20">
        <f t="shared" si="10"/>
        <v>51</v>
      </c>
      <c r="Z179" s="239"/>
    </row>
    <row r="180" spans="1:26" x14ac:dyDescent="0.25">
      <c r="A180" s="234">
        <v>90</v>
      </c>
      <c r="B180" s="236" t="str">
        <f>Week1!CN$1</f>
        <v>Scarpitti, P</v>
      </c>
      <c r="C180" s="3" t="s">
        <v>2</v>
      </c>
      <c r="D180" s="20">
        <f>Week1!$CN$34</f>
        <v>7</v>
      </c>
      <c r="E180" s="20">
        <f>Week2!$CN$34</f>
        <v>8</v>
      </c>
      <c r="F180" s="20">
        <f>Week3!$CN$34</f>
        <v>5</v>
      </c>
      <c r="G180" s="20">
        <f>Week4!$CN$34</f>
        <v>8</v>
      </c>
      <c r="H180" s="20">
        <f>Week5!$CN$34</f>
        <v>9</v>
      </c>
      <c r="I180" s="20">
        <f>Week6!$CN$34</f>
        <v>7</v>
      </c>
      <c r="J180" s="20">
        <f>Week7!$CN$34</f>
        <v>6</v>
      </c>
      <c r="K180" s="20">
        <f>Week8!$CN$34</f>
        <v>0</v>
      </c>
      <c r="L180" s="20">
        <f>Week9!$CN$34</f>
        <v>0</v>
      </c>
      <c r="M180" s="20">
        <f>Week10!$CN$34</f>
        <v>0</v>
      </c>
      <c r="N180" s="20">
        <f>Week11!$CN$34</f>
        <v>0</v>
      </c>
      <c r="O180" s="20">
        <f>Week12!$CN$34</f>
        <v>0</v>
      </c>
      <c r="P180" s="20">
        <f>Week13!$CN$34</f>
        <v>0</v>
      </c>
      <c r="Q180" s="20">
        <f>Week14!$CN$34</f>
        <v>0</v>
      </c>
      <c r="R180" s="20">
        <f>Week15!$CN$34</f>
        <v>0</v>
      </c>
      <c r="S180" s="20">
        <f>Week16!$CN$34</f>
        <v>0</v>
      </c>
      <c r="T180" s="20">
        <f>Week17!$CN$34</f>
        <v>0</v>
      </c>
      <c r="U180" s="20">
        <f>Week18!$CN$34</f>
        <v>0</v>
      </c>
      <c r="V180" s="20">
        <f>Week19!$CN$34</f>
        <v>0</v>
      </c>
      <c r="W180" s="20">
        <f>Week20!$CN$34</f>
        <v>0</v>
      </c>
      <c r="X180" s="20">
        <f>Week21!$CN$34</f>
        <v>0</v>
      </c>
      <c r="Y180" s="20">
        <f t="shared" si="10"/>
        <v>50</v>
      </c>
      <c r="Z180" s="238">
        <f>Y180/(Y180+Y181)</f>
        <v>0.49504950495049505</v>
      </c>
    </row>
    <row r="181" spans="1:26" x14ac:dyDescent="0.25">
      <c r="A181" s="235"/>
      <c r="B181" s="237"/>
      <c r="C181" s="3" t="s">
        <v>1</v>
      </c>
      <c r="D181" s="20">
        <f>Week1!$CN$35</f>
        <v>9</v>
      </c>
      <c r="E181" s="20">
        <f>Week2!$CN$35</f>
        <v>7</v>
      </c>
      <c r="F181" s="20">
        <f>Week3!$CN$35</f>
        <v>10</v>
      </c>
      <c r="G181" s="20">
        <f>Week4!$CN$35</f>
        <v>7</v>
      </c>
      <c r="H181" s="20">
        <f>Week5!$CN$35</f>
        <v>5</v>
      </c>
      <c r="I181" s="20">
        <f>Week6!$CN$35</f>
        <v>6</v>
      </c>
      <c r="J181" s="20">
        <f>Week7!$CN$35</f>
        <v>7</v>
      </c>
      <c r="K181" s="20">
        <f>Week8!$CN$35</f>
        <v>0</v>
      </c>
      <c r="L181" s="20">
        <f>Week9!$CN$35</f>
        <v>0</v>
      </c>
      <c r="M181" s="20">
        <f>Week10!$CN$35</f>
        <v>0</v>
      </c>
      <c r="N181" s="20">
        <f>Week11!$CN$35</f>
        <v>0</v>
      </c>
      <c r="O181" s="20">
        <f>Week12!$CN$35</f>
        <v>0</v>
      </c>
      <c r="P181" s="20">
        <f>Week13!$CN$35</f>
        <v>0</v>
      </c>
      <c r="Q181" s="20">
        <f>Week14!$CN$35</f>
        <v>0</v>
      </c>
      <c r="R181" s="20">
        <f>Week15!$CN$35</f>
        <v>0</v>
      </c>
      <c r="S181" s="20">
        <f>Week16!$CN$35</f>
        <v>0</v>
      </c>
      <c r="T181" s="20">
        <f>Week17!$CN$35</f>
        <v>0</v>
      </c>
      <c r="U181" s="20">
        <f>Week18!$CN$35</f>
        <v>0</v>
      </c>
      <c r="V181" s="20">
        <f>Week19!$CN$35</f>
        <v>0</v>
      </c>
      <c r="W181" s="20">
        <f>Week20!$CN$35</f>
        <v>0</v>
      </c>
      <c r="X181" s="20">
        <f>Week21!$CN$35</f>
        <v>0</v>
      </c>
      <c r="Y181" s="20">
        <f t="shared" si="10"/>
        <v>51</v>
      </c>
      <c r="Z181" s="239"/>
    </row>
    <row r="182" spans="1:26" x14ac:dyDescent="0.25">
      <c r="A182" s="234">
        <v>91</v>
      </c>
      <c r="B182" s="236" t="str">
        <f>Week1!CO$1</f>
        <v>Scarpone, S</v>
      </c>
      <c r="C182" s="3" t="s">
        <v>2</v>
      </c>
      <c r="D182" s="20">
        <f>Week1!$CO$34</f>
        <v>5</v>
      </c>
      <c r="E182" s="20">
        <f>Week2!$CO$34</f>
        <v>7</v>
      </c>
      <c r="F182" s="20">
        <f>Week3!$CO$34</f>
        <v>8</v>
      </c>
      <c r="G182" s="20">
        <f>Week4!$CO$34</f>
        <v>8</v>
      </c>
      <c r="H182" s="20">
        <f>Week5!$CO$34</f>
        <v>8</v>
      </c>
      <c r="I182" s="20">
        <f>Week6!$CO$34</f>
        <v>3</v>
      </c>
      <c r="J182" s="20">
        <f>Week7!$CO$34</f>
        <v>9</v>
      </c>
      <c r="K182" s="20">
        <f>Week8!$CO$34</f>
        <v>0</v>
      </c>
      <c r="L182" s="20">
        <f>Week9!$CO$34</f>
        <v>0</v>
      </c>
      <c r="M182" s="20">
        <f>Week10!$CO$34</f>
        <v>0</v>
      </c>
      <c r="N182" s="20">
        <f>Week11!$CO$34</f>
        <v>0</v>
      </c>
      <c r="O182" s="20">
        <f>Week12!$CO$34</f>
        <v>0</v>
      </c>
      <c r="P182" s="20">
        <f>Week13!$CO$34</f>
        <v>0</v>
      </c>
      <c r="Q182" s="20">
        <f>Week14!$CO$34</f>
        <v>0</v>
      </c>
      <c r="R182" s="20">
        <f>Week15!$CO$34</f>
        <v>0</v>
      </c>
      <c r="S182" s="20">
        <f>Week16!$CO$34</f>
        <v>0</v>
      </c>
      <c r="T182" s="20">
        <f>Week17!$CO$34</f>
        <v>0</v>
      </c>
      <c r="U182" s="20">
        <f>Week18!$CO$34</f>
        <v>0</v>
      </c>
      <c r="V182" s="20">
        <f>Week19!$CO$34</f>
        <v>0</v>
      </c>
      <c r="W182" s="20">
        <f>Week20!$CO$34</f>
        <v>0</v>
      </c>
      <c r="X182" s="20">
        <f>Week21!$CO$34</f>
        <v>0</v>
      </c>
      <c r="Y182" s="20">
        <f t="shared" si="10"/>
        <v>48</v>
      </c>
      <c r="Z182" s="238">
        <f>Y182/(Y182+Y183)</f>
        <v>0.47524752475247523</v>
      </c>
    </row>
    <row r="183" spans="1:26" x14ac:dyDescent="0.25">
      <c r="A183" s="235"/>
      <c r="B183" s="237"/>
      <c r="C183" s="3" t="s">
        <v>1</v>
      </c>
      <c r="D183" s="20">
        <f>Week1!$CO$35</f>
        <v>11</v>
      </c>
      <c r="E183" s="20">
        <f>Week2!$CO$35</f>
        <v>8</v>
      </c>
      <c r="F183" s="20">
        <f>Week3!$CO$35</f>
        <v>7</v>
      </c>
      <c r="G183" s="20">
        <f>Week4!$CO$35</f>
        <v>7</v>
      </c>
      <c r="H183" s="20">
        <f>Week5!$CO$35</f>
        <v>6</v>
      </c>
      <c r="I183" s="20">
        <f>Week6!$CO$35</f>
        <v>10</v>
      </c>
      <c r="J183" s="20">
        <f>Week7!$CO$35</f>
        <v>4</v>
      </c>
      <c r="K183" s="20">
        <f>Week8!$CO$35</f>
        <v>0</v>
      </c>
      <c r="L183" s="20">
        <f>Week9!$CO$35</f>
        <v>0</v>
      </c>
      <c r="M183" s="20">
        <f>Week10!$CO$35</f>
        <v>0</v>
      </c>
      <c r="N183" s="20">
        <f>Week11!$CO$35</f>
        <v>0</v>
      </c>
      <c r="O183" s="20">
        <f>Week12!$CO$35</f>
        <v>0</v>
      </c>
      <c r="P183" s="20">
        <f>Week13!$CO$35</f>
        <v>0</v>
      </c>
      <c r="Q183" s="20">
        <f>Week14!$CO$35</f>
        <v>0</v>
      </c>
      <c r="R183" s="20">
        <f>Week15!$CO$35</f>
        <v>0</v>
      </c>
      <c r="S183" s="20">
        <f>Week16!$CO$35</f>
        <v>0</v>
      </c>
      <c r="T183" s="20">
        <f>Week17!$CO$35</f>
        <v>0</v>
      </c>
      <c r="U183" s="20">
        <f>Week18!$CO$35</f>
        <v>0</v>
      </c>
      <c r="V183" s="20">
        <f>Week19!$CO$35</f>
        <v>0</v>
      </c>
      <c r="W183" s="20">
        <f>Week20!$CO$35</f>
        <v>0</v>
      </c>
      <c r="X183" s="20">
        <f>Week21!$CO$35</f>
        <v>0</v>
      </c>
      <c r="Y183" s="20">
        <f t="shared" si="10"/>
        <v>53</v>
      </c>
      <c r="Z183" s="239"/>
    </row>
    <row r="184" spans="1:26" x14ac:dyDescent="0.25">
      <c r="A184" s="234">
        <v>92</v>
      </c>
      <c r="B184" s="236" t="str">
        <f>Week1!CP$1</f>
        <v>Ortiz,, R</v>
      </c>
      <c r="C184" s="3" t="s">
        <v>2</v>
      </c>
      <c r="D184" s="20">
        <f>Week1!$CP$34</f>
        <v>9</v>
      </c>
      <c r="E184" s="20">
        <f>Week2!$CP$34</f>
        <v>3</v>
      </c>
      <c r="F184" s="20">
        <f>Week3!$CP$34</f>
        <v>7</v>
      </c>
      <c r="G184" s="20">
        <f>Week4!$CP$34</f>
        <v>7</v>
      </c>
      <c r="H184" s="20">
        <f>Week5!$CP$34</f>
        <v>6</v>
      </c>
      <c r="I184" s="20">
        <f>Week6!$CP$34</f>
        <v>8</v>
      </c>
      <c r="J184" s="20">
        <f>Week7!$CP$34</f>
        <v>8</v>
      </c>
      <c r="K184" s="20">
        <f>Week8!$CP$34</f>
        <v>0</v>
      </c>
      <c r="L184" s="20">
        <f>Week9!$CP$34</f>
        <v>0</v>
      </c>
      <c r="M184" s="20">
        <f>Week10!$CP$34</f>
        <v>0</v>
      </c>
      <c r="N184" s="20">
        <f>Week11!$CP$34</f>
        <v>0</v>
      </c>
      <c r="O184" s="20">
        <f>Week12!$CP$34</f>
        <v>0</v>
      </c>
      <c r="P184" s="20">
        <f>Week13!$CP$34</f>
        <v>0</v>
      </c>
      <c r="Q184" s="20">
        <f>Week14!$CP$34</f>
        <v>0</v>
      </c>
      <c r="R184" s="20">
        <f>Week15!$CP$34</f>
        <v>0</v>
      </c>
      <c r="S184" s="20">
        <f>Week16!$CP$34</f>
        <v>0</v>
      </c>
      <c r="T184" s="20">
        <f>Week17!$CP$34</f>
        <v>0</v>
      </c>
      <c r="U184" s="20">
        <f>Week18!$CP$34</f>
        <v>0</v>
      </c>
      <c r="V184" s="20">
        <f>Week19!$CP$34</f>
        <v>0</v>
      </c>
      <c r="W184" s="20">
        <f>Week20!$CP$34</f>
        <v>0</v>
      </c>
      <c r="X184" s="20">
        <f>Week21!$CP$34</f>
        <v>0</v>
      </c>
      <c r="Y184" s="20">
        <f t="shared" si="10"/>
        <v>48</v>
      </c>
      <c r="Z184" s="238">
        <f>Y184/(Y184+Y185)</f>
        <v>0.47524752475247523</v>
      </c>
    </row>
    <row r="185" spans="1:26" x14ac:dyDescent="0.25">
      <c r="A185" s="235"/>
      <c r="B185" s="237"/>
      <c r="C185" s="3" t="s">
        <v>1</v>
      </c>
      <c r="D185" s="20">
        <f>Week1!$CP$35</f>
        <v>7</v>
      </c>
      <c r="E185" s="20">
        <f>Week2!$CP$35</f>
        <v>12</v>
      </c>
      <c r="F185" s="20">
        <f>Week3!$CP$35</f>
        <v>8</v>
      </c>
      <c r="G185" s="20">
        <f>Week4!$CP$35</f>
        <v>8</v>
      </c>
      <c r="H185" s="20">
        <f>Week5!$CP$35</f>
        <v>8</v>
      </c>
      <c r="I185" s="20">
        <f>Week6!$CP$35</f>
        <v>5</v>
      </c>
      <c r="J185" s="20">
        <f>Week7!$CP$35</f>
        <v>5</v>
      </c>
      <c r="K185" s="20">
        <f>Week8!$CP$35</f>
        <v>0</v>
      </c>
      <c r="L185" s="20">
        <f>Week9!$CP$35</f>
        <v>0</v>
      </c>
      <c r="M185" s="20">
        <f>Week10!$CP$35</f>
        <v>0</v>
      </c>
      <c r="N185" s="20">
        <f>Week11!$CP$35</f>
        <v>0</v>
      </c>
      <c r="O185" s="20">
        <f>Week12!$CP$35</f>
        <v>0</v>
      </c>
      <c r="P185" s="20">
        <f>Week13!$CP$35</f>
        <v>0</v>
      </c>
      <c r="Q185" s="20">
        <f>Week14!$CP$35</f>
        <v>0</v>
      </c>
      <c r="R185" s="20">
        <f>Week15!$CP$35</f>
        <v>0</v>
      </c>
      <c r="S185" s="20">
        <f>Week16!$CP$35</f>
        <v>0</v>
      </c>
      <c r="T185" s="20">
        <f>Week17!$CP$35</f>
        <v>0</v>
      </c>
      <c r="U185" s="20">
        <f>Week18!$CP$35</f>
        <v>0</v>
      </c>
      <c r="V185" s="20">
        <f>Week19!$CP$35</f>
        <v>0</v>
      </c>
      <c r="W185" s="20">
        <f>Week20!$CP$35</f>
        <v>0</v>
      </c>
      <c r="X185" s="20">
        <f>Week21!$CP$35</f>
        <v>0</v>
      </c>
      <c r="Y185" s="20">
        <f t="shared" si="10"/>
        <v>53</v>
      </c>
      <c r="Z185" s="239"/>
    </row>
    <row r="186" spans="1:26" x14ac:dyDescent="0.25">
      <c r="A186" s="234">
        <v>93</v>
      </c>
      <c r="B186" s="236" t="str">
        <f>Week1!CQ$1</f>
        <v>Cheri C</v>
      </c>
      <c r="C186" s="3" t="s">
        <v>2</v>
      </c>
      <c r="D186" s="20">
        <f>Week1!$CQ$34</f>
        <v>10</v>
      </c>
      <c r="E186" s="20">
        <f>Week2!$CQ$34</f>
        <v>4</v>
      </c>
      <c r="F186" s="20">
        <f>Week3!$CQ$34</f>
        <v>6</v>
      </c>
      <c r="G186" s="20">
        <f>Week4!$CQ$34</f>
        <v>8</v>
      </c>
      <c r="H186" s="20">
        <f>Week5!$CQ$34</f>
        <v>9</v>
      </c>
      <c r="I186" s="20">
        <f>Week6!$CQ$34</f>
        <v>8</v>
      </c>
      <c r="J186" s="20">
        <f>Week7!$CQ$34</f>
        <v>7</v>
      </c>
      <c r="K186" s="20">
        <f>Week8!$CQ$34</f>
        <v>0</v>
      </c>
      <c r="L186" s="20">
        <f>Week9!$CQ$34</f>
        <v>0</v>
      </c>
      <c r="M186" s="20">
        <f>Week10!$CQ$34</f>
        <v>0</v>
      </c>
      <c r="N186" s="20">
        <f>Week11!$CQ$34</f>
        <v>0</v>
      </c>
      <c r="O186" s="20">
        <f>Week12!$CQ$34</f>
        <v>0</v>
      </c>
      <c r="P186" s="20">
        <f>Week13!$CQ$34</f>
        <v>0</v>
      </c>
      <c r="Q186" s="20">
        <f>Week14!$CQ$34</f>
        <v>0</v>
      </c>
      <c r="R186" s="20">
        <f>Week15!$CQ$34</f>
        <v>0</v>
      </c>
      <c r="S186" s="20">
        <f>Week16!$CQ$34</f>
        <v>0</v>
      </c>
      <c r="T186" s="20">
        <f>Week17!$CQ$34</f>
        <v>0</v>
      </c>
      <c r="U186" s="20">
        <f>Week18!$CQ$34</f>
        <v>0</v>
      </c>
      <c r="V186" s="20">
        <f>Week19!$CQ$34</f>
        <v>0</v>
      </c>
      <c r="W186" s="20">
        <f>Week20!$CQ$34</f>
        <v>0</v>
      </c>
      <c r="X186" s="20">
        <f>Week21!$CQ$34</f>
        <v>0</v>
      </c>
      <c r="Y186" s="20">
        <f t="shared" si="10"/>
        <v>52</v>
      </c>
      <c r="Z186" s="238">
        <f>Y186/(Y186+Y187)</f>
        <v>0.51485148514851486</v>
      </c>
    </row>
    <row r="187" spans="1:26" x14ac:dyDescent="0.25">
      <c r="A187" s="235"/>
      <c r="B187" s="237"/>
      <c r="C187" s="3" t="s">
        <v>1</v>
      </c>
      <c r="D187" s="20">
        <f>Week1!$CQ$35</f>
        <v>6</v>
      </c>
      <c r="E187" s="20">
        <f>Week2!$CQ$35</f>
        <v>11</v>
      </c>
      <c r="F187" s="20">
        <f>Week3!$CQ$35</f>
        <v>9</v>
      </c>
      <c r="G187" s="20">
        <f>Week4!$CQ$35</f>
        <v>7</v>
      </c>
      <c r="H187" s="20">
        <f>Week5!$CQ$35</f>
        <v>5</v>
      </c>
      <c r="I187" s="20">
        <f>Week6!$CQ$35</f>
        <v>5</v>
      </c>
      <c r="J187" s="20">
        <f>Week7!$CQ$35</f>
        <v>6</v>
      </c>
      <c r="K187" s="20">
        <f>Week8!$CQ$35</f>
        <v>0</v>
      </c>
      <c r="L187" s="20">
        <f>Week9!$CQ$35</f>
        <v>0</v>
      </c>
      <c r="M187" s="20">
        <f>Week10!$CQ$35</f>
        <v>0</v>
      </c>
      <c r="N187" s="20">
        <f>Week11!$CQ$35</f>
        <v>0</v>
      </c>
      <c r="O187" s="20">
        <f>Week12!$CQ$35</f>
        <v>0</v>
      </c>
      <c r="P187" s="20">
        <f>Week13!$CQ$35</f>
        <v>0</v>
      </c>
      <c r="Q187" s="20">
        <f>Week14!$CQ$35</f>
        <v>0</v>
      </c>
      <c r="R187" s="20">
        <f>Week15!$CQ$35</f>
        <v>0</v>
      </c>
      <c r="S187" s="20">
        <f>Week16!$CQ$35</f>
        <v>0</v>
      </c>
      <c r="T187" s="20">
        <f>Week17!$CQ$35</f>
        <v>0</v>
      </c>
      <c r="U187" s="20">
        <f>Week18!$CQ$35</f>
        <v>0</v>
      </c>
      <c r="V187" s="20">
        <f>Week19!$CQ$35</f>
        <v>0</v>
      </c>
      <c r="W187" s="20">
        <f>Week20!$CQ$35</f>
        <v>0</v>
      </c>
      <c r="X187" s="20">
        <f>Week21!$CQ$35</f>
        <v>0</v>
      </c>
      <c r="Y187" s="20">
        <f t="shared" si="10"/>
        <v>49</v>
      </c>
      <c r="Z187" s="239"/>
    </row>
    <row r="188" spans="1:26" x14ac:dyDescent="0.25">
      <c r="A188" s="234">
        <v>94</v>
      </c>
      <c r="B188" s="236" t="str">
        <f>Week1!CR$1</f>
        <v>Palmer, R</v>
      </c>
      <c r="C188" s="3" t="s">
        <v>2</v>
      </c>
      <c r="D188" s="20">
        <f>Week1!$CR$34</f>
        <v>10</v>
      </c>
      <c r="E188" s="20">
        <f>Week2!$CR$34</f>
        <v>9</v>
      </c>
      <c r="F188" s="20">
        <f>Week3!$CR$34</f>
        <v>6</v>
      </c>
      <c r="G188" s="20">
        <f>Week4!$CR$34</f>
        <v>7</v>
      </c>
      <c r="H188" s="20">
        <f>Week5!$CR$34</f>
        <v>7</v>
      </c>
      <c r="I188" s="20">
        <f>Week6!$CR$34</f>
        <v>6</v>
      </c>
      <c r="J188" s="20">
        <f>Week7!$CR$34</f>
        <v>6</v>
      </c>
      <c r="K188" s="20">
        <f>Week8!$CR$34</f>
        <v>0</v>
      </c>
      <c r="L188" s="20">
        <f>Week9!$CR$34</f>
        <v>0</v>
      </c>
      <c r="M188" s="20">
        <f>Week10!$CR$34</f>
        <v>0</v>
      </c>
      <c r="N188" s="20">
        <f>Week11!$CR$34</f>
        <v>0</v>
      </c>
      <c r="O188" s="20">
        <f>Week12!$CR$34</f>
        <v>0</v>
      </c>
      <c r="P188" s="20">
        <f>Week13!$CR$34</f>
        <v>0</v>
      </c>
      <c r="Q188" s="20">
        <f>Week14!$CR$34</f>
        <v>0</v>
      </c>
      <c r="R188" s="20">
        <f>Week15!$CR$34</f>
        <v>0</v>
      </c>
      <c r="S188" s="20">
        <f>Week16!$CR$34</f>
        <v>0</v>
      </c>
      <c r="T188" s="20">
        <f>Week17!$CR$34</f>
        <v>0</v>
      </c>
      <c r="U188" s="20">
        <f>Week18!$CR$34</f>
        <v>0</v>
      </c>
      <c r="V188" s="20">
        <f>Week19!$CR$34</f>
        <v>0</v>
      </c>
      <c r="W188" s="20">
        <f>Week20!$CR$34</f>
        <v>0</v>
      </c>
      <c r="X188" s="20">
        <f>Week21!$CR$34</f>
        <v>0</v>
      </c>
      <c r="Y188" s="20">
        <f t="shared" si="10"/>
        <v>51</v>
      </c>
      <c r="Z188" s="238">
        <f>Y188/(Y188+Y189)</f>
        <v>0.50495049504950495</v>
      </c>
    </row>
    <row r="189" spans="1:26" x14ac:dyDescent="0.25">
      <c r="A189" s="235"/>
      <c r="B189" s="237"/>
      <c r="C189" s="3" t="s">
        <v>1</v>
      </c>
      <c r="D189" s="20">
        <f>Week1!$CR$35</f>
        <v>6</v>
      </c>
      <c r="E189" s="20">
        <f>Week2!$CR$35</f>
        <v>6</v>
      </c>
      <c r="F189" s="20">
        <f>Week3!$CR$35</f>
        <v>9</v>
      </c>
      <c r="G189" s="20">
        <f>Week4!$CR$35</f>
        <v>8</v>
      </c>
      <c r="H189" s="20">
        <f>Week5!$CR$35</f>
        <v>7</v>
      </c>
      <c r="I189" s="20">
        <f>Week6!$CR$35</f>
        <v>7</v>
      </c>
      <c r="J189" s="20">
        <f>Week7!$CR$35</f>
        <v>7</v>
      </c>
      <c r="K189" s="20">
        <f>Week8!$CR$35</f>
        <v>0</v>
      </c>
      <c r="L189" s="20">
        <f>Week9!$CR$35</f>
        <v>0</v>
      </c>
      <c r="M189" s="20">
        <f>Week10!$CR$35</f>
        <v>0</v>
      </c>
      <c r="N189" s="20">
        <f>Week11!$CR$35</f>
        <v>0</v>
      </c>
      <c r="O189" s="20">
        <f>Week12!$CR$35</f>
        <v>0</v>
      </c>
      <c r="P189" s="20">
        <f>Week13!$CR$35</f>
        <v>0</v>
      </c>
      <c r="Q189" s="20">
        <f>Week14!$CR$35</f>
        <v>0</v>
      </c>
      <c r="R189" s="20">
        <f>Week15!$CR$35</f>
        <v>0</v>
      </c>
      <c r="S189" s="20">
        <f>Week16!$CR$35</f>
        <v>0</v>
      </c>
      <c r="T189" s="20">
        <f>Week17!$CR$35</f>
        <v>0</v>
      </c>
      <c r="U189" s="20">
        <f>Week18!$CR$35</f>
        <v>0</v>
      </c>
      <c r="V189" s="20">
        <f>Week19!$CR$35</f>
        <v>0</v>
      </c>
      <c r="W189" s="20">
        <f>Week20!$CR$35</f>
        <v>0</v>
      </c>
      <c r="X189" s="20">
        <f>Week21!$CR$35</f>
        <v>0</v>
      </c>
      <c r="Y189" s="20">
        <f t="shared" si="10"/>
        <v>50</v>
      </c>
      <c r="Z189" s="239"/>
    </row>
    <row r="190" spans="1:26" x14ac:dyDescent="0.25">
      <c r="A190" s="234">
        <v>95</v>
      </c>
      <c r="B190" s="236" t="str">
        <f>Week1!CS$1</f>
        <v>Brown, A</v>
      </c>
      <c r="C190" s="3" t="s">
        <v>2</v>
      </c>
      <c r="D190" s="20">
        <f>Week1!$CS$34</f>
        <v>10</v>
      </c>
      <c r="E190" s="20">
        <f>Week2!$CS$34</f>
        <v>8</v>
      </c>
      <c r="F190" s="20">
        <f>Week3!$CS$34</f>
        <v>10</v>
      </c>
      <c r="G190" s="20">
        <f>Week4!$CS$34</f>
        <v>8</v>
      </c>
      <c r="H190" s="20">
        <f>Week5!$CS$34</f>
        <v>8</v>
      </c>
      <c r="I190" s="20">
        <f>Week6!$CS$34</f>
        <v>6</v>
      </c>
      <c r="J190" s="20">
        <f>Week7!$CS$34</f>
        <v>9</v>
      </c>
      <c r="K190" s="20">
        <f>Week8!$CS$34</f>
        <v>0</v>
      </c>
      <c r="L190" s="20">
        <f>Week9!$CS$34</f>
        <v>0</v>
      </c>
      <c r="M190" s="20">
        <f>Week10!$CS$34</f>
        <v>0</v>
      </c>
      <c r="N190" s="20">
        <f>Week11!$CS$34</f>
        <v>0</v>
      </c>
      <c r="O190" s="20">
        <f>Week12!$CS$34</f>
        <v>0</v>
      </c>
      <c r="P190" s="20">
        <f>Week13!$CS$34</f>
        <v>0</v>
      </c>
      <c r="Q190" s="20">
        <f>Week14!$CS$34</f>
        <v>0</v>
      </c>
      <c r="R190" s="20">
        <f>Week15!$CS$34</f>
        <v>0</v>
      </c>
      <c r="S190" s="20">
        <f>Week16!$CS$34</f>
        <v>0</v>
      </c>
      <c r="T190" s="20">
        <f>Week17!$CS$34</f>
        <v>0</v>
      </c>
      <c r="U190" s="20">
        <f>Week18!$CS$34</f>
        <v>0</v>
      </c>
      <c r="V190" s="20">
        <f>Week19!$CS$34</f>
        <v>0</v>
      </c>
      <c r="W190" s="20">
        <f>Week20!$CS$34</f>
        <v>0</v>
      </c>
      <c r="X190" s="20">
        <f>Week21!$CS$34</f>
        <v>0</v>
      </c>
      <c r="Y190" s="20">
        <f t="shared" si="10"/>
        <v>59</v>
      </c>
      <c r="Z190" s="238">
        <f>Y190/(Y190+Y191)</f>
        <v>0.58415841584158412</v>
      </c>
    </row>
    <row r="191" spans="1:26" x14ac:dyDescent="0.25">
      <c r="A191" s="235"/>
      <c r="B191" s="237"/>
      <c r="C191" s="3" t="s">
        <v>1</v>
      </c>
      <c r="D191" s="20">
        <f>Week1!$CS$35</f>
        <v>6</v>
      </c>
      <c r="E191" s="20">
        <f>Week2!$CS$35</f>
        <v>7</v>
      </c>
      <c r="F191" s="20">
        <f>Week3!$CS$35</f>
        <v>5</v>
      </c>
      <c r="G191" s="20">
        <f>Week4!$CS$35</f>
        <v>7</v>
      </c>
      <c r="H191" s="20">
        <f>Week5!$CS$35</f>
        <v>6</v>
      </c>
      <c r="I191" s="20">
        <f>Week6!$CS$35</f>
        <v>7</v>
      </c>
      <c r="J191" s="20">
        <f>Week7!$CS$35</f>
        <v>4</v>
      </c>
      <c r="K191" s="20">
        <f>Week8!$CS$35</f>
        <v>0</v>
      </c>
      <c r="L191" s="20">
        <f>Week9!$CS$35</f>
        <v>0</v>
      </c>
      <c r="M191" s="20">
        <f>Week10!$CS$35</f>
        <v>0</v>
      </c>
      <c r="N191" s="20">
        <f>Week11!$CS$35</f>
        <v>0</v>
      </c>
      <c r="O191" s="20">
        <f>Week12!$CS$35</f>
        <v>0</v>
      </c>
      <c r="P191" s="20">
        <f>Week13!$CS$35</f>
        <v>0</v>
      </c>
      <c r="Q191" s="20">
        <f>Week14!$CS$35</f>
        <v>0</v>
      </c>
      <c r="R191" s="20">
        <f>Week15!$CS$35</f>
        <v>0</v>
      </c>
      <c r="S191" s="20">
        <f>Week16!$CS$35</f>
        <v>0</v>
      </c>
      <c r="T191" s="20">
        <f>Week17!$CS$35</f>
        <v>0</v>
      </c>
      <c r="U191" s="20">
        <f>Week18!$CS$35</f>
        <v>0</v>
      </c>
      <c r="V191" s="20">
        <f>Week19!$CS$35</f>
        <v>0</v>
      </c>
      <c r="W191" s="20">
        <f>Week20!$CS$35</f>
        <v>0</v>
      </c>
      <c r="X191" s="20">
        <f>Week21!$CS$35</f>
        <v>0</v>
      </c>
      <c r="Y191" s="20">
        <f t="shared" si="10"/>
        <v>42</v>
      </c>
      <c r="Z191" s="239"/>
    </row>
    <row r="192" spans="1:26" x14ac:dyDescent="0.25">
      <c r="A192" s="234">
        <v>96</v>
      </c>
      <c r="B192" s="236" t="str">
        <f>Week1!CT$1</f>
        <v>Brown, C</v>
      </c>
      <c r="C192" s="3" t="s">
        <v>2</v>
      </c>
      <c r="D192" s="20">
        <f>Week1!$CT$34</f>
        <v>7</v>
      </c>
      <c r="E192" s="20">
        <f>Week2!$CT$34</f>
        <v>6</v>
      </c>
      <c r="F192" s="20">
        <f>Week3!$CT$34</f>
        <v>7</v>
      </c>
      <c r="G192" s="20">
        <f>Week4!$CT$34</f>
        <v>9</v>
      </c>
      <c r="H192" s="20">
        <f>Week5!$CT$34</f>
        <v>9</v>
      </c>
      <c r="I192" s="20">
        <f>Week6!$CT$34</f>
        <v>8</v>
      </c>
      <c r="J192" s="20">
        <f>Week7!$CT$34</f>
        <v>3</v>
      </c>
      <c r="K192" s="20">
        <f>Week8!$CT$34</f>
        <v>0</v>
      </c>
      <c r="L192" s="20">
        <f>Week9!$CT$34</f>
        <v>0</v>
      </c>
      <c r="M192" s="20">
        <f>Week10!$CT$34</f>
        <v>0</v>
      </c>
      <c r="N192" s="20">
        <f>Week11!$CT$34</f>
        <v>0</v>
      </c>
      <c r="O192" s="20">
        <f>Week12!$CT$34</f>
        <v>0</v>
      </c>
      <c r="P192" s="20">
        <f>Week13!$CT$34</f>
        <v>0</v>
      </c>
      <c r="Q192" s="20">
        <f>Week14!$CT$34</f>
        <v>0</v>
      </c>
      <c r="R192" s="20">
        <f>Week15!$CT$34</f>
        <v>0</v>
      </c>
      <c r="S192" s="20">
        <f>Week16!$CT$34</f>
        <v>0</v>
      </c>
      <c r="T192" s="20">
        <f>Week17!$CT$34</f>
        <v>0</v>
      </c>
      <c r="U192" s="20">
        <f>Week18!$CT$34</f>
        <v>0</v>
      </c>
      <c r="V192" s="20">
        <f>Week19!$CT$34</f>
        <v>0</v>
      </c>
      <c r="W192" s="20">
        <f>Week20!$CT$34</f>
        <v>0</v>
      </c>
      <c r="X192" s="20">
        <f>Week21!$CT$34</f>
        <v>0</v>
      </c>
      <c r="Y192" s="20">
        <f t="shared" si="10"/>
        <v>49</v>
      </c>
      <c r="Z192" s="238">
        <f>Y192/(Y192+Y193)</f>
        <v>0.48514851485148514</v>
      </c>
    </row>
    <row r="193" spans="1:26" x14ac:dyDescent="0.25">
      <c r="A193" s="235"/>
      <c r="B193" s="237"/>
      <c r="C193" s="3" t="s">
        <v>1</v>
      </c>
      <c r="D193" s="20">
        <f>Week1!$CT$35</f>
        <v>9</v>
      </c>
      <c r="E193" s="20">
        <f>Week2!$CT$35</f>
        <v>9</v>
      </c>
      <c r="F193" s="20">
        <f>Week3!$CT$35</f>
        <v>8</v>
      </c>
      <c r="G193" s="20">
        <f>Week4!$CT$35</f>
        <v>6</v>
      </c>
      <c r="H193" s="20">
        <f>Week5!$CT$35</f>
        <v>5</v>
      </c>
      <c r="I193" s="20">
        <f>Week6!$CT$35</f>
        <v>5</v>
      </c>
      <c r="J193" s="20">
        <f>Week7!$CT$35</f>
        <v>10</v>
      </c>
      <c r="K193" s="20">
        <f>Week8!$CT$35</f>
        <v>0</v>
      </c>
      <c r="L193" s="20">
        <f>Week9!$CT$35</f>
        <v>0</v>
      </c>
      <c r="M193" s="20">
        <f>Week10!$CT$35</f>
        <v>0</v>
      </c>
      <c r="N193" s="20">
        <f>Week11!$CT$35</f>
        <v>0</v>
      </c>
      <c r="O193" s="20">
        <f>Week12!$CT$35</f>
        <v>0</v>
      </c>
      <c r="P193" s="20">
        <f>Week13!$CT$35</f>
        <v>0</v>
      </c>
      <c r="Q193" s="20">
        <f>Week14!$CT$35</f>
        <v>0</v>
      </c>
      <c r="R193" s="20">
        <f>Week15!$CT$35</f>
        <v>0</v>
      </c>
      <c r="S193" s="20">
        <f>Week16!$CT$35</f>
        <v>0</v>
      </c>
      <c r="T193" s="20">
        <f>Week17!$CT$35</f>
        <v>0</v>
      </c>
      <c r="U193" s="20">
        <f>Week18!$CT$35</f>
        <v>0</v>
      </c>
      <c r="V193" s="20">
        <f>Week19!$CT$35</f>
        <v>0</v>
      </c>
      <c r="W193" s="20">
        <f>Week20!$CT$35</f>
        <v>0</v>
      </c>
      <c r="X193" s="20">
        <f>Week21!$CT$35</f>
        <v>0</v>
      </c>
      <c r="Y193" s="20">
        <f t="shared" si="10"/>
        <v>52</v>
      </c>
      <c r="Z193" s="239"/>
    </row>
    <row r="194" spans="1:26" x14ac:dyDescent="0.25">
      <c r="A194" s="234">
        <v>97</v>
      </c>
      <c r="B194" s="236" t="str">
        <f>Week1!CU$1</f>
        <v>Lisa L</v>
      </c>
      <c r="C194" s="3" t="s">
        <v>2</v>
      </c>
      <c r="D194" s="20">
        <f>Week1!$CU$34</f>
        <v>11</v>
      </c>
      <c r="E194" s="20">
        <f>Week2!$CU$34</f>
        <v>3</v>
      </c>
      <c r="F194" s="20">
        <f>Week3!$CU$34</f>
        <v>10</v>
      </c>
      <c r="G194" s="20">
        <f>Week4!$CU$34</f>
        <v>9</v>
      </c>
      <c r="H194" s="20">
        <f>Week5!$CU$34</f>
        <v>8</v>
      </c>
      <c r="I194" s="20">
        <f>Week6!$CU$34</f>
        <v>4</v>
      </c>
      <c r="J194" s="20">
        <f>Week7!$CU$34</f>
        <v>4</v>
      </c>
      <c r="K194" s="20">
        <f>Week8!$CU$34</f>
        <v>0</v>
      </c>
      <c r="L194" s="20">
        <f>Week9!$CU$34</f>
        <v>0</v>
      </c>
      <c r="M194" s="20">
        <f>Week10!$CU$34</f>
        <v>0</v>
      </c>
      <c r="N194" s="20">
        <f>Week11!$CU$34</f>
        <v>0</v>
      </c>
      <c r="O194" s="20">
        <f>Week12!$CU$34</f>
        <v>0</v>
      </c>
      <c r="P194" s="20">
        <f>Week13!$CU$34</f>
        <v>0</v>
      </c>
      <c r="Q194" s="20">
        <f>Week14!$CU$34</f>
        <v>0</v>
      </c>
      <c r="R194" s="20">
        <f>Week15!$CU$34</f>
        <v>0</v>
      </c>
      <c r="S194" s="20">
        <f>Week16!$CU$34</f>
        <v>0</v>
      </c>
      <c r="T194" s="20">
        <f>Week17!$CU$34</f>
        <v>0</v>
      </c>
      <c r="U194" s="20">
        <f>Week18!$CU$34</f>
        <v>0</v>
      </c>
      <c r="V194" s="20">
        <f>Week19!$CU$34</f>
        <v>0</v>
      </c>
      <c r="W194" s="20">
        <f>Week20!$CU$34</f>
        <v>0</v>
      </c>
      <c r="X194" s="20">
        <f>Week21!$CU$34</f>
        <v>0</v>
      </c>
      <c r="Y194" s="20">
        <f t="shared" ref="Y194:Y199" si="11">SUM(D194:X194)</f>
        <v>49</v>
      </c>
      <c r="Z194" s="238">
        <f>Y194/(Y194+Y195)</f>
        <v>0.48514851485148514</v>
      </c>
    </row>
    <row r="195" spans="1:26" x14ac:dyDescent="0.25">
      <c r="A195" s="235"/>
      <c r="B195" s="237"/>
      <c r="C195" s="3" t="s">
        <v>1</v>
      </c>
      <c r="D195" s="20">
        <f>Week1!$CU$35</f>
        <v>5</v>
      </c>
      <c r="E195" s="20">
        <f>Week2!$CU$35</f>
        <v>12</v>
      </c>
      <c r="F195" s="20">
        <f>Week3!$CU$35</f>
        <v>5</v>
      </c>
      <c r="G195" s="20">
        <f>Week4!$CU$35</f>
        <v>6</v>
      </c>
      <c r="H195" s="20">
        <f>Week5!$CU$35</f>
        <v>6</v>
      </c>
      <c r="I195" s="20">
        <f>Week6!$CU$35</f>
        <v>9</v>
      </c>
      <c r="J195" s="20">
        <f>Week7!$CU$35</f>
        <v>9</v>
      </c>
      <c r="K195" s="20">
        <f>Week8!$CU$35</f>
        <v>0</v>
      </c>
      <c r="L195" s="20">
        <f>Week9!$CU$35</f>
        <v>0</v>
      </c>
      <c r="M195" s="20">
        <f>Week10!$CU$35</f>
        <v>0</v>
      </c>
      <c r="N195" s="20">
        <f>Week11!$CU$35</f>
        <v>0</v>
      </c>
      <c r="O195" s="20">
        <f>Week12!$CU$35</f>
        <v>0</v>
      </c>
      <c r="P195" s="20">
        <f>Week13!$CU$35</f>
        <v>0</v>
      </c>
      <c r="Q195" s="20">
        <f>Week14!$CU$35</f>
        <v>0</v>
      </c>
      <c r="R195" s="20">
        <f>Week15!$CU$35</f>
        <v>0</v>
      </c>
      <c r="S195" s="20">
        <f>Week16!$CU$35</f>
        <v>0</v>
      </c>
      <c r="T195" s="20">
        <f>Week17!$CU$35</f>
        <v>0</v>
      </c>
      <c r="U195" s="20">
        <f>Week18!$CU$35</f>
        <v>0</v>
      </c>
      <c r="V195" s="20">
        <f>Week19!$CU$35</f>
        <v>0</v>
      </c>
      <c r="W195" s="20">
        <f>Week20!$CU$35</f>
        <v>0</v>
      </c>
      <c r="X195" s="20">
        <f>Week21!$CU$35</f>
        <v>0</v>
      </c>
      <c r="Y195" s="20">
        <f t="shared" si="11"/>
        <v>52</v>
      </c>
      <c r="Z195" s="239"/>
    </row>
    <row r="196" spans="1:26" x14ac:dyDescent="0.25">
      <c r="A196" s="234">
        <v>98</v>
      </c>
      <c r="B196" s="236" t="str">
        <f>Week1!CV$1</f>
        <v>Wolski, CJ</v>
      </c>
      <c r="C196" s="3" t="s">
        <v>2</v>
      </c>
      <c r="D196" s="20">
        <f>Week1!$CV$34</f>
        <v>6</v>
      </c>
      <c r="E196" s="20">
        <f>Week2!$CV$34</f>
        <v>9</v>
      </c>
      <c r="F196" s="20">
        <f>Week3!$CV$34</f>
        <v>8</v>
      </c>
      <c r="G196" s="20">
        <f>Week4!$CV$34</f>
        <v>11</v>
      </c>
      <c r="H196" s="20">
        <f>Week5!$CV$34</f>
        <v>7</v>
      </c>
      <c r="I196" s="20">
        <f>Week6!$CV$34</f>
        <v>6</v>
      </c>
      <c r="J196" s="20">
        <f>Week7!$CV$34</f>
        <v>9</v>
      </c>
      <c r="K196" s="20">
        <f>Week8!$CV$34</f>
        <v>0</v>
      </c>
      <c r="L196" s="20">
        <f>Week9!$CV$34</f>
        <v>0</v>
      </c>
      <c r="M196" s="20">
        <f>Week10!$CV$34</f>
        <v>0</v>
      </c>
      <c r="N196" s="20">
        <f>Week11!$CV$34</f>
        <v>0</v>
      </c>
      <c r="O196" s="20">
        <f>Week12!$CV$34</f>
        <v>0</v>
      </c>
      <c r="P196" s="20">
        <f>Week13!$CV$34</f>
        <v>0</v>
      </c>
      <c r="Q196" s="20">
        <f>Week14!$CV$34</f>
        <v>0</v>
      </c>
      <c r="R196" s="20">
        <f>Week15!$CV$34</f>
        <v>0</v>
      </c>
      <c r="S196" s="20">
        <f>Week16!$CV$34</f>
        <v>0</v>
      </c>
      <c r="T196" s="20">
        <f>Week17!$CV$34</f>
        <v>0</v>
      </c>
      <c r="U196" s="20">
        <f>Week18!$CV$34</f>
        <v>0</v>
      </c>
      <c r="V196" s="20">
        <f>Week19!$CV$34</f>
        <v>0</v>
      </c>
      <c r="W196" s="20">
        <f>Week20!$CV$34</f>
        <v>0</v>
      </c>
      <c r="X196" s="20">
        <f>Week21!$CV$34</f>
        <v>0</v>
      </c>
      <c r="Y196" s="20">
        <f t="shared" si="11"/>
        <v>56</v>
      </c>
      <c r="Z196" s="238">
        <f>Y196/(Y196+Y197)</f>
        <v>0.5544554455445545</v>
      </c>
    </row>
    <row r="197" spans="1:26" x14ac:dyDescent="0.25">
      <c r="A197" s="235"/>
      <c r="B197" s="237"/>
      <c r="C197" s="3" t="s">
        <v>1</v>
      </c>
      <c r="D197" s="20">
        <f>Week1!$CV$35</f>
        <v>10</v>
      </c>
      <c r="E197" s="20">
        <f>Week2!$CV$35</f>
        <v>6</v>
      </c>
      <c r="F197" s="20">
        <f>Week3!$CV$35</f>
        <v>7</v>
      </c>
      <c r="G197" s="20">
        <f>Week4!$CV$35</f>
        <v>4</v>
      </c>
      <c r="H197" s="20">
        <f>Week5!$CV$35</f>
        <v>7</v>
      </c>
      <c r="I197" s="20">
        <f>Week6!$CV$35</f>
        <v>7</v>
      </c>
      <c r="J197" s="20">
        <f>Week7!$CV$35</f>
        <v>4</v>
      </c>
      <c r="K197" s="20">
        <f>Week8!$CV$35</f>
        <v>0</v>
      </c>
      <c r="L197" s="20">
        <f>Week9!$CV$35</f>
        <v>0</v>
      </c>
      <c r="M197" s="20">
        <f>Week10!$CV$35</f>
        <v>0</v>
      </c>
      <c r="N197" s="20">
        <f>Week11!$CV$35</f>
        <v>0</v>
      </c>
      <c r="O197" s="20">
        <f>Week12!$CV$35</f>
        <v>0</v>
      </c>
      <c r="P197" s="20">
        <f>Week13!$CV$35</f>
        <v>0</v>
      </c>
      <c r="Q197" s="20">
        <f>Week14!$CV$35</f>
        <v>0</v>
      </c>
      <c r="R197" s="20">
        <f>Week15!$CV$35</f>
        <v>0</v>
      </c>
      <c r="S197" s="20">
        <f>Week16!$CV$35</f>
        <v>0</v>
      </c>
      <c r="T197" s="20">
        <f>Week17!$CV$35</f>
        <v>0</v>
      </c>
      <c r="U197" s="20">
        <f>Week18!$CV$35</f>
        <v>0</v>
      </c>
      <c r="V197" s="20">
        <f>Week19!$CV$35</f>
        <v>0</v>
      </c>
      <c r="W197" s="20">
        <f>Week20!$CV$35</f>
        <v>0</v>
      </c>
      <c r="X197" s="20">
        <f>Week21!$CV$35</f>
        <v>0</v>
      </c>
      <c r="Y197" s="20">
        <f t="shared" si="11"/>
        <v>45</v>
      </c>
      <c r="Z197" s="239"/>
    </row>
    <row r="198" spans="1:26" x14ac:dyDescent="0.25">
      <c r="A198" s="234">
        <v>99</v>
      </c>
      <c r="B198" s="236" t="str">
        <f>Week1!CW$1</f>
        <v>Laura S</v>
      </c>
      <c r="C198" s="58" t="s">
        <v>2</v>
      </c>
      <c r="D198" s="59">
        <f>Week1!$CW$34</f>
        <v>8</v>
      </c>
      <c r="E198" s="59">
        <f>Week2!$CW$34</f>
        <v>8</v>
      </c>
      <c r="F198" s="59">
        <f>Week3!$CW$34</f>
        <v>9</v>
      </c>
      <c r="G198" s="59">
        <f>Week4!$CW$34</f>
        <v>8</v>
      </c>
      <c r="H198" s="59">
        <f>Week5!$CW$34</f>
        <v>8</v>
      </c>
      <c r="I198" s="59">
        <f>Week6!$CW$34</f>
        <v>8</v>
      </c>
      <c r="J198" s="59">
        <f>Week7!$CW$34</f>
        <v>7</v>
      </c>
      <c r="K198" s="59">
        <f>Week8!$CW$34</f>
        <v>0</v>
      </c>
      <c r="L198" s="59">
        <f>Week9!$CW$34</f>
        <v>0</v>
      </c>
      <c r="M198" s="59">
        <f>Week10!$CW$34</f>
        <v>0</v>
      </c>
      <c r="N198" s="59">
        <f>Week11!$CW$34</f>
        <v>0</v>
      </c>
      <c r="O198" s="59">
        <f>Week12!$CW$34</f>
        <v>0</v>
      </c>
      <c r="P198" s="59">
        <f>Week13!$CW$34</f>
        <v>0</v>
      </c>
      <c r="Q198" s="59">
        <f>Week14!$CW$34</f>
        <v>0</v>
      </c>
      <c r="R198" s="59">
        <f>Week15!$CW$34</f>
        <v>0</v>
      </c>
      <c r="S198" s="59">
        <f>Week16!$CW$34</f>
        <v>0</v>
      </c>
      <c r="T198" s="59">
        <f>Week17!$CW$34</f>
        <v>0</v>
      </c>
      <c r="U198" s="59">
        <f>Week18!$CW$34</f>
        <v>0</v>
      </c>
      <c r="V198" s="59">
        <f>Week19!$CW$34</f>
        <v>0</v>
      </c>
      <c r="W198" s="59">
        <f>Week20!$CW$34</f>
        <v>0</v>
      </c>
      <c r="X198" s="59">
        <f>Week21!$CW$34</f>
        <v>0</v>
      </c>
      <c r="Y198" s="20">
        <f t="shared" si="11"/>
        <v>56</v>
      </c>
      <c r="Z198" s="238">
        <f>Y198/(Y198+Y199)</f>
        <v>0.5544554455445545</v>
      </c>
    </row>
    <row r="199" spans="1:26" x14ac:dyDescent="0.25">
      <c r="A199" s="235"/>
      <c r="B199" s="237"/>
      <c r="C199" s="58" t="s">
        <v>1</v>
      </c>
      <c r="D199" s="59">
        <f>Week1!$CW$35</f>
        <v>8</v>
      </c>
      <c r="E199" s="59">
        <f>Week2!$CW$35</f>
        <v>7</v>
      </c>
      <c r="F199" s="59">
        <f>Week3!$CW$35</f>
        <v>6</v>
      </c>
      <c r="G199" s="59">
        <f>Week4!$CW$35</f>
        <v>7</v>
      </c>
      <c r="H199" s="59">
        <f>Week5!$CW$35</f>
        <v>6</v>
      </c>
      <c r="I199" s="59">
        <f>Week6!$CW$35</f>
        <v>5</v>
      </c>
      <c r="J199" s="59">
        <f>Week7!$CW$35</f>
        <v>6</v>
      </c>
      <c r="K199" s="59">
        <f>Week8!$CW$35</f>
        <v>0</v>
      </c>
      <c r="L199" s="59">
        <f>Week9!$CW$35</f>
        <v>0</v>
      </c>
      <c r="M199" s="59">
        <f>Week10!$CW$35</f>
        <v>0</v>
      </c>
      <c r="N199" s="59">
        <f>Week11!$CW$35</f>
        <v>0</v>
      </c>
      <c r="O199" s="59">
        <f>Week12!$CW$35</f>
        <v>0</v>
      </c>
      <c r="P199" s="59">
        <f>Week13!$CW$35</f>
        <v>0</v>
      </c>
      <c r="Q199" s="59">
        <f>Week14!$CW$35</f>
        <v>0</v>
      </c>
      <c r="R199" s="59">
        <f>Week15!$CW$35</f>
        <v>0</v>
      </c>
      <c r="S199" s="59">
        <f>Week16!$CW$35</f>
        <v>0</v>
      </c>
      <c r="T199" s="59">
        <f>Week17!$CW$35</f>
        <v>0</v>
      </c>
      <c r="U199" s="59">
        <f>Week18!$CW$35</f>
        <v>0</v>
      </c>
      <c r="V199" s="59">
        <f>Week19!$CW$35</f>
        <v>0</v>
      </c>
      <c r="W199" s="59">
        <f>Week20!$CW$35</f>
        <v>0</v>
      </c>
      <c r="X199" s="59">
        <f>Week21!$CW$35</f>
        <v>0</v>
      </c>
      <c r="Y199" s="20">
        <f t="shared" si="11"/>
        <v>45</v>
      </c>
      <c r="Z199" s="239"/>
    </row>
    <row r="200" spans="1:26" x14ac:dyDescent="0.25">
      <c r="A200" s="234">
        <v>100</v>
      </c>
      <c r="B200" s="236" t="str">
        <f>Week1!CX$1</f>
        <v>Shamrock, F</v>
      </c>
      <c r="C200" s="58" t="s">
        <v>2</v>
      </c>
      <c r="D200" s="59">
        <f>Week1!$CX$34</f>
        <v>6</v>
      </c>
      <c r="E200" s="59">
        <f>Week2!$CX$34</f>
        <v>5</v>
      </c>
      <c r="F200" s="59">
        <f>Week3!$CX$34</f>
        <v>8</v>
      </c>
      <c r="G200" s="59">
        <f>Week4!$CX$34</f>
        <v>9</v>
      </c>
      <c r="H200" s="59">
        <f>Week5!$CX$34</f>
        <v>10</v>
      </c>
      <c r="I200" s="59">
        <f>Week6!$CX$34</f>
        <v>8</v>
      </c>
      <c r="J200" s="59">
        <f>Week7!$CX$34</f>
        <v>6</v>
      </c>
      <c r="K200" s="59">
        <f>Week8!$CX$34</f>
        <v>0</v>
      </c>
      <c r="L200" s="59">
        <f>Week9!$CX$34</f>
        <v>0</v>
      </c>
      <c r="M200" s="59">
        <f>Week10!$CX$34</f>
        <v>0</v>
      </c>
      <c r="N200" s="59">
        <f>Week11!$CX$34</f>
        <v>0</v>
      </c>
      <c r="O200" s="59">
        <f>Week12!$CX$34</f>
        <v>0</v>
      </c>
      <c r="P200" s="59">
        <f>Week13!$CX$34</f>
        <v>0</v>
      </c>
      <c r="Q200" s="59">
        <f>Week14!$CX$34</f>
        <v>0</v>
      </c>
      <c r="R200" s="59">
        <f>Week15!$CX$34</f>
        <v>0</v>
      </c>
      <c r="S200" s="59">
        <f>Week16!$CX$34</f>
        <v>0</v>
      </c>
      <c r="T200" s="59">
        <f>Week17!$CX$34</f>
        <v>0</v>
      </c>
      <c r="U200" s="59">
        <f>Week18!$CX$34</f>
        <v>0</v>
      </c>
      <c r="V200" s="59">
        <f>Week19!$CX$34</f>
        <v>0</v>
      </c>
      <c r="W200" s="59">
        <f>Week20!$CX$34</f>
        <v>0</v>
      </c>
      <c r="X200" s="59">
        <f>Week21!$CX$34</f>
        <v>0</v>
      </c>
      <c r="Y200" s="20">
        <f t="shared" ref="Y200:Y201" si="12">SUM(D200:X200)</f>
        <v>52</v>
      </c>
      <c r="Z200" s="238">
        <f>Y200/(Y200+Y201)</f>
        <v>0.51485148514851486</v>
      </c>
    </row>
    <row r="201" spans="1:26" x14ac:dyDescent="0.25">
      <c r="A201" s="235"/>
      <c r="B201" s="237"/>
      <c r="C201" s="58" t="s">
        <v>1</v>
      </c>
      <c r="D201" s="59">
        <f>Week1!$CX$35</f>
        <v>10</v>
      </c>
      <c r="E201" s="59">
        <f>Week2!$CX$35</f>
        <v>10</v>
      </c>
      <c r="F201" s="59">
        <f>Week3!$CX$35</f>
        <v>7</v>
      </c>
      <c r="G201" s="59">
        <f>Week4!$CX$35</f>
        <v>6</v>
      </c>
      <c r="H201" s="59">
        <f>Week5!$CX$35</f>
        <v>4</v>
      </c>
      <c r="I201" s="59">
        <f>Week6!$CX$35</f>
        <v>5</v>
      </c>
      <c r="J201" s="59">
        <f>Week7!$CX$35</f>
        <v>7</v>
      </c>
      <c r="K201" s="59">
        <f>Week8!$CX$35</f>
        <v>0</v>
      </c>
      <c r="L201" s="59">
        <f>Week9!$CX$35</f>
        <v>0</v>
      </c>
      <c r="M201" s="59">
        <f>Week10!$CX$35</f>
        <v>0</v>
      </c>
      <c r="N201" s="59">
        <f>Week11!$CX$35</f>
        <v>0</v>
      </c>
      <c r="O201" s="59">
        <f>Week12!$CX$35</f>
        <v>0</v>
      </c>
      <c r="P201" s="59">
        <f>Week13!$CX$35</f>
        <v>0</v>
      </c>
      <c r="Q201" s="59">
        <f>Week14!$CX$35</f>
        <v>0</v>
      </c>
      <c r="R201" s="59">
        <f>Week15!$CX$35</f>
        <v>0</v>
      </c>
      <c r="S201" s="59">
        <f>Week16!$CX$35</f>
        <v>0</v>
      </c>
      <c r="T201" s="59">
        <f>Week17!$CX$35</f>
        <v>0</v>
      </c>
      <c r="U201" s="59">
        <f>Week18!$CX$35</f>
        <v>0</v>
      </c>
      <c r="V201" s="59">
        <f>Week19!$CX$35</f>
        <v>0</v>
      </c>
      <c r="W201" s="59">
        <f>Week20!$CX$35</f>
        <v>0</v>
      </c>
      <c r="X201" s="59">
        <f>Week21!$CX$35</f>
        <v>0</v>
      </c>
      <c r="Y201" s="20">
        <f t="shared" si="12"/>
        <v>49</v>
      </c>
      <c r="Z201" s="239"/>
    </row>
    <row r="202" spans="1:26" x14ac:dyDescent="0.25">
      <c r="A202" s="234">
        <v>101</v>
      </c>
      <c r="B202" s="236" t="str">
        <f>Week1!CY$1</f>
        <v>Gabby D</v>
      </c>
      <c r="C202" s="58" t="s">
        <v>2</v>
      </c>
      <c r="D202" s="59">
        <f>Week1!$CY$34</f>
        <v>8</v>
      </c>
      <c r="E202" s="59">
        <f>Week2!$CY$34</f>
        <v>11</v>
      </c>
      <c r="F202" s="59">
        <f>Week3!$CY$34</f>
        <v>10</v>
      </c>
      <c r="G202" s="59">
        <f>Week4!$CY$34</f>
        <v>6</v>
      </c>
      <c r="H202" s="59">
        <f>Week5!$CY$34</f>
        <v>8</v>
      </c>
      <c r="I202" s="59">
        <f>Week6!$CY$34</f>
        <v>5</v>
      </c>
      <c r="J202" s="59">
        <f>Week7!$CY$34</f>
        <v>4</v>
      </c>
      <c r="K202" s="59">
        <f>Week8!$CY$34</f>
        <v>0</v>
      </c>
      <c r="L202" s="59">
        <f>Week9!$CY$34</f>
        <v>0</v>
      </c>
      <c r="M202" s="59">
        <f>Week10!$CY$34</f>
        <v>0</v>
      </c>
      <c r="N202" s="59">
        <f>Week11!$CY$34</f>
        <v>0</v>
      </c>
      <c r="O202" s="59">
        <f>Week12!$CY$34</f>
        <v>0</v>
      </c>
      <c r="P202" s="59">
        <f>Week13!$CY$34</f>
        <v>0</v>
      </c>
      <c r="Q202" s="59">
        <f>Week14!$CY$34</f>
        <v>0</v>
      </c>
      <c r="R202" s="59">
        <f>Week15!$CY$34</f>
        <v>0</v>
      </c>
      <c r="S202" s="59">
        <f>Week16!$CY$34</f>
        <v>0</v>
      </c>
      <c r="T202" s="59">
        <f>Week17!$CY$34</f>
        <v>0</v>
      </c>
      <c r="U202" s="59">
        <f>Week18!$CY$34</f>
        <v>0</v>
      </c>
      <c r="V202" s="59">
        <f>Week19!$CY$34</f>
        <v>0</v>
      </c>
      <c r="W202" s="59">
        <f>Week20!$CY$34</f>
        <v>0</v>
      </c>
      <c r="X202" s="59">
        <f>Week21!$CY$34</f>
        <v>0</v>
      </c>
      <c r="Y202" s="20">
        <f t="shared" ref="Y202:Y203" si="13">SUM(D202:X202)</f>
        <v>52</v>
      </c>
      <c r="Z202" s="238">
        <f>Y202/(Y202+Y203)</f>
        <v>0.51485148514851486</v>
      </c>
    </row>
    <row r="203" spans="1:26" x14ac:dyDescent="0.25">
      <c r="A203" s="235"/>
      <c r="B203" s="237"/>
      <c r="C203" s="58" t="s">
        <v>1</v>
      </c>
      <c r="D203" s="59">
        <f>Week1!$CY$35</f>
        <v>8</v>
      </c>
      <c r="E203" s="59">
        <f>Week2!$CY$35</f>
        <v>4</v>
      </c>
      <c r="F203" s="59">
        <f>Week3!$CY$35</f>
        <v>5</v>
      </c>
      <c r="G203" s="59">
        <f>Week4!$CY$35</f>
        <v>9</v>
      </c>
      <c r="H203" s="59">
        <f>Week5!$CY$35</f>
        <v>6</v>
      </c>
      <c r="I203" s="59">
        <f>Week6!$CY$35</f>
        <v>8</v>
      </c>
      <c r="J203" s="59">
        <f>Week7!$CY$35</f>
        <v>9</v>
      </c>
      <c r="K203" s="59">
        <f>Week8!$CY$35</f>
        <v>0</v>
      </c>
      <c r="L203" s="59">
        <f>Week9!$CY$35</f>
        <v>0</v>
      </c>
      <c r="M203" s="59">
        <f>Week10!$CY$35</f>
        <v>0</v>
      </c>
      <c r="N203" s="59">
        <f>Week11!$CY$35</f>
        <v>0</v>
      </c>
      <c r="O203" s="59">
        <f>Week12!$CY$35</f>
        <v>0</v>
      </c>
      <c r="P203" s="59">
        <f>Week13!$CY$35</f>
        <v>0</v>
      </c>
      <c r="Q203" s="59">
        <f>Week14!$CY$35</f>
        <v>0</v>
      </c>
      <c r="R203" s="59">
        <f>Week15!$CY$35</f>
        <v>0</v>
      </c>
      <c r="S203" s="59">
        <f>Week16!$CY$35</f>
        <v>0</v>
      </c>
      <c r="T203" s="59">
        <f>Week17!$CY$35</f>
        <v>0</v>
      </c>
      <c r="U203" s="59">
        <f>Week18!$CY$35</f>
        <v>0</v>
      </c>
      <c r="V203" s="59">
        <f>Week19!$CY$35</f>
        <v>0</v>
      </c>
      <c r="W203" s="59">
        <f>Week20!$CY$35</f>
        <v>0</v>
      </c>
      <c r="X203" s="59">
        <f>Week21!$CY$35</f>
        <v>0</v>
      </c>
      <c r="Y203" s="20">
        <f t="shared" si="13"/>
        <v>49</v>
      </c>
      <c r="Z203" s="239"/>
    </row>
    <row r="204" spans="1:26" x14ac:dyDescent="0.25">
      <c r="A204" s="234">
        <v>102</v>
      </c>
      <c r="B204" s="236" t="str">
        <f>Week1!CZ$1</f>
        <v>Bella D</v>
      </c>
      <c r="C204" s="58" t="s">
        <v>2</v>
      </c>
      <c r="D204" s="59">
        <f>Week1!$CZ$34</f>
        <v>6</v>
      </c>
      <c r="E204" s="59">
        <f>Week2!$CZ$34</f>
        <v>6</v>
      </c>
      <c r="F204" s="59">
        <f>Week3!$CZ$34</f>
        <v>9</v>
      </c>
      <c r="G204" s="59">
        <f>Week4!$CZ$34</f>
        <v>9</v>
      </c>
      <c r="H204" s="59">
        <f>Week5!$CZ$34</f>
        <v>8</v>
      </c>
      <c r="I204" s="59">
        <f>Week6!$CZ$34</f>
        <v>7</v>
      </c>
      <c r="J204" s="59">
        <f>Week7!$CZ$34</f>
        <v>6</v>
      </c>
      <c r="K204" s="59">
        <f>Week8!$CZ$34</f>
        <v>0</v>
      </c>
      <c r="L204" s="59">
        <f>Week9!$CZ$34</f>
        <v>0</v>
      </c>
      <c r="M204" s="59">
        <f>Week10!$CZ$34</f>
        <v>0</v>
      </c>
      <c r="N204" s="59">
        <f>Week11!$CZ$34</f>
        <v>0</v>
      </c>
      <c r="O204" s="59">
        <f>Week12!$CZ$34</f>
        <v>0</v>
      </c>
      <c r="P204" s="59">
        <f>Week13!$CZ$34</f>
        <v>0</v>
      </c>
      <c r="Q204" s="59">
        <f>Week14!$CZ$34</f>
        <v>0</v>
      </c>
      <c r="R204" s="59">
        <f>Week15!$CZ$34</f>
        <v>0</v>
      </c>
      <c r="S204" s="59">
        <f>Week16!$CZ$34</f>
        <v>0</v>
      </c>
      <c r="T204" s="59">
        <f>Week17!$CZ$34</f>
        <v>0</v>
      </c>
      <c r="U204" s="59">
        <f>Week18!$CZ$34</f>
        <v>0</v>
      </c>
      <c r="V204" s="59">
        <f>Week19!$CZ$34</f>
        <v>0</v>
      </c>
      <c r="W204" s="59">
        <f>Week20!$CZ$34</f>
        <v>0</v>
      </c>
      <c r="X204" s="59">
        <f>Week21!$CZ$34</f>
        <v>0</v>
      </c>
      <c r="Y204" s="20">
        <f t="shared" ref="Y204:Y205" si="14">SUM(D204:X204)</f>
        <v>51</v>
      </c>
      <c r="Z204" s="238">
        <f>Y204/(Y204+Y205)</f>
        <v>0.50495049504950495</v>
      </c>
    </row>
    <row r="205" spans="1:26" x14ac:dyDescent="0.25">
      <c r="A205" s="235"/>
      <c r="B205" s="237"/>
      <c r="C205" s="58" t="s">
        <v>1</v>
      </c>
      <c r="D205" s="59">
        <f>Week1!$CZ$35</f>
        <v>10</v>
      </c>
      <c r="E205" s="59">
        <f>Week2!$CZ$35</f>
        <v>9</v>
      </c>
      <c r="F205" s="59">
        <f>Week3!$CZ$35</f>
        <v>6</v>
      </c>
      <c r="G205" s="59">
        <f>Week4!$CZ$35</f>
        <v>6</v>
      </c>
      <c r="H205" s="59">
        <f>Week5!$CZ$35</f>
        <v>6</v>
      </c>
      <c r="I205" s="59">
        <f>Week6!$CZ$35</f>
        <v>6</v>
      </c>
      <c r="J205" s="59">
        <f>Week7!$CZ$35</f>
        <v>7</v>
      </c>
      <c r="K205" s="59">
        <f>Week8!$CZ$35</f>
        <v>0</v>
      </c>
      <c r="L205" s="59">
        <f>Week9!$CZ$35</f>
        <v>0</v>
      </c>
      <c r="M205" s="59">
        <f>Week10!$CZ$35</f>
        <v>0</v>
      </c>
      <c r="N205" s="59">
        <f>Week11!$CZ$35</f>
        <v>0</v>
      </c>
      <c r="O205" s="59">
        <f>Week12!$CZ$35</f>
        <v>0</v>
      </c>
      <c r="P205" s="59">
        <f>Week13!$CZ$35</f>
        <v>0</v>
      </c>
      <c r="Q205" s="59">
        <f>Week14!$CZ$35</f>
        <v>0</v>
      </c>
      <c r="R205" s="59">
        <f>Week15!$CZ$35</f>
        <v>0</v>
      </c>
      <c r="S205" s="59">
        <f>Week16!$CZ$35</f>
        <v>0</v>
      </c>
      <c r="T205" s="59">
        <f>Week17!$CZ$35</f>
        <v>0</v>
      </c>
      <c r="U205" s="59">
        <f>Week18!$CZ$35</f>
        <v>0</v>
      </c>
      <c r="V205" s="59">
        <f>Week19!$CZ$35</f>
        <v>0</v>
      </c>
      <c r="W205" s="59">
        <f>Week20!$CZ$35</f>
        <v>0</v>
      </c>
      <c r="X205" s="59">
        <f>Week21!$CZ$35</f>
        <v>0</v>
      </c>
      <c r="Y205" s="20">
        <f t="shared" si="14"/>
        <v>50</v>
      </c>
      <c r="Z205" s="239"/>
    </row>
    <row r="206" spans="1:26" x14ac:dyDescent="0.25">
      <c r="A206" s="234">
        <v>103</v>
      </c>
      <c r="B206" s="236" t="str">
        <f>Week1!DA$1</f>
        <v>Donovan, D</v>
      </c>
      <c r="C206" s="58" t="s">
        <v>2</v>
      </c>
      <c r="D206" s="59">
        <f>Week1!$DA$34</f>
        <v>6</v>
      </c>
      <c r="E206" s="59">
        <f>Week2!$DA$34</f>
        <v>7</v>
      </c>
      <c r="F206" s="59">
        <f>Week3!$DA$34</f>
        <v>6</v>
      </c>
      <c r="G206" s="59">
        <f>Week4!$DA$34</f>
        <v>9</v>
      </c>
      <c r="H206" s="59">
        <f>Week5!$DA$34</f>
        <v>8</v>
      </c>
      <c r="I206" s="59">
        <f>Week6!$DA$34</f>
        <v>6</v>
      </c>
      <c r="J206" s="59">
        <f>Week7!$DA$34</f>
        <v>7</v>
      </c>
      <c r="K206" s="59">
        <f>Week8!$DA$34</f>
        <v>0</v>
      </c>
      <c r="L206" s="59">
        <f>Week9!$DA$34</f>
        <v>0</v>
      </c>
      <c r="M206" s="59">
        <f>Week10!$DA$34</f>
        <v>0</v>
      </c>
      <c r="N206" s="59">
        <f>Week11!$DA$34</f>
        <v>0</v>
      </c>
      <c r="O206" s="59">
        <f>Week12!$DA$34</f>
        <v>0</v>
      </c>
      <c r="P206" s="59">
        <f>Week13!$DA$34</f>
        <v>0</v>
      </c>
      <c r="Q206" s="59">
        <f>Week14!$DA$34</f>
        <v>0</v>
      </c>
      <c r="R206" s="59">
        <f>Week15!$DA$34</f>
        <v>0</v>
      </c>
      <c r="S206" s="59">
        <f>Week16!$DA$34</f>
        <v>0</v>
      </c>
      <c r="T206" s="59">
        <f>Week17!$DA$34</f>
        <v>0</v>
      </c>
      <c r="U206" s="59">
        <f>Week18!$DA$34</f>
        <v>0</v>
      </c>
      <c r="V206" s="59">
        <f>Week19!$DA$34</f>
        <v>0</v>
      </c>
      <c r="W206" s="59">
        <f>Week20!$DA$34</f>
        <v>0</v>
      </c>
      <c r="X206" s="59">
        <f>Week21!$DA$34</f>
        <v>0</v>
      </c>
      <c r="Y206" s="20">
        <f t="shared" ref="Y206:Y231" si="15">SUM(D206:X206)</f>
        <v>49</v>
      </c>
      <c r="Z206" s="238">
        <f t="shared" ref="Z206" si="16">Y206/(Y206+Y207)</f>
        <v>0.48514851485148514</v>
      </c>
    </row>
    <row r="207" spans="1:26" x14ac:dyDescent="0.25">
      <c r="A207" s="235"/>
      <c r="B207" s="237"/>
      <c r="C207" s="58" t="s">
        <v>1</v>
      </c>
      <c r="D207" s="59">
        <f>Week1!$DA$35</f>
        <v>10</v>
      </c>
      <c r="E207" s="59">
        <f>Week2!$DA$35</f>
        <v>8</v>
      </c>
      <c r="F207" s="59">
        <f>Week3!$DA$35</f>
        <v>9</v>
      </c>
      <c r="G207" s="59">
        <f>Week4!$DA$35</f>
        <v>6</v>
      </c>
      <c r="H207" s="59">
        <f>Week5!$DA$35</f>
        <v>6</v>
      </c>
      <c r="I207" s="59">
        <f>Week6!$DA$35</f>
        <v>7</v>
      </c>
      <c r="J207" s="59">
        <f>Week7!$DA$35</f>
        <v>6</v>
      </c>
      <c r="K207" s="59">
        <f>Week8!$DA$35</f>
        <v>0</v>
      </c>
      <c r="L207" s="59">
        <f>Week9!$DA$35</f>
        <v>0</v>
      </c>
      <c r="M207" s="59">
        <f>Week10!$DA$35</f>
        <v>0</v>
      </c>
      <c r="N207" s="59">
        <f>Week11!$DA$35</f>
        <v>0</v>
      </c>
      <c r="O207" s="59">
        <f>Week12!$DA$35</f>
        <v>0</v>
      </c>
      <c r="P207" s="59">
        <f>Week13!$DA$35</f>
        <v>0</v>
      </c>
      <c r="Q207" s="59">
        <f>Week14!$DA$35</f>
        <v>0</v>
      </c>
      <c r="R207" s="59">
        <f>Week15!$DA$35</f>
        <v>0</v>
      </c>
      <c r="S207" s="59">
        <f>Week16!$DA$35</f>
        <v>0</v>
      </c>
      <c r="T207" s="59">
        <f>Week17!$DA$35</f>
        <v>0</v>
      </c>
      <c r="U207" s="59">
        <f>Week18!$DA$35</f>
        <v>0</v>
      </c>
      <c r="V207" s="59">
        <f>Week19!$DA$35</f>
        <v>0</v>
      </c>
      <c r="W207" s="59">
        <f>Week20!$DA$35</f>
        <v>0</v>
      </c>
      <c r="X207" s="59">
        <f>Week21!$DA$35</f>
        <v>0</v>
      </c>
      <c r="Y207" s="20">
        <f t="shared" si="15"/>
        <v>52</v>
      </c>
      <c r="Z207" s="239"/>
    </row>
    <row r="208" spans="1:26" x14ac:dyDescent="0.25">
      <c r="A208" s="234">
        <v>104</v>
      </c>
      <c r="B208" s="236" t="str">
        <f>Week1!DB$1</f>
        <v>Mayberry, R</v>
      </c>
      <c r="C208" s="58" t="s">
        <v>2</v>
      </c>
      <c r="D208" s="59">
        <f>Week1!$DB$34</f>
        <v>6</v>
      </c>
      <c r="E208" s="59">
        <f>Week2!$DB$34</f>
        <v>7</v>
      </c>
      <c r="F208" s="59">
        <f>Week3!$DB$34</f>
        <v>10</v>
      </c>
      <c r="G208" s="59">
        <f>Week4!$DB$34</f>
        <v>5</v>
      </c>
      <c r="H208" s="59">
        <f>Week5!$DB$34</f>
        <v>6</v>
      </c>
      <c r="I208" s="59">
        <f>Week6!$DB$34</f>
        <v>7</v>
      </c>
      <c r="J208" s="59">
        <f>Week7!$DB$34</f>
        <v>6</v>
      </c>
      <c r="K208" s="59">
        <f>Week8!$DB$34</f>
        <v>0</v>
      </c>
      <c r="L208" s="59">
        <f>Week9!$DB$34</f>
        <v>0</v>
      </c>
      <c r="M208" s="59">
        <f>Week10!$DB$34</f>
        <v>0</v>
      </c>
      <c r="N208" s="59">
        <f>Week11!$DB$34</f>
        <v>0</v>
      </c>
      <c r="O208" s="59">
        <f>Week12!$DB$34</f>
        <v>0</v>
      </c>
      <c r="P208" s="59">
        <f>Week13!$DB$34</f>
        <v>0</v>
      </c>
      <c r="Q208" s="59">
        <f>Week14!$DB$34</f>
        <v>0</v>
      </c>
      <c r="R208" s="59">
        <f>Week15!$DB$34</f>
        <v>0</v>
      </c>
      <c r="S208" s="59">
        <f>Week16!$DB$34</f>
        <v>0</v>
      </c>
      <c r="T208" s="59">
        <f>Week17!$DB$34</f>
        <v>0</v>
      </c>
      <c r="U208" s="59">
        <f>Week18!$DB$34</f>
        <v>0</v>
      </c>
      <c r="V208" s="59">
        <f>Week19!$DB$34</f>
        <v>0</v>
      </c>
      <c r="W208" s="59">
        <f>Week20!$DB$34</f>
        <v>0</v>
      </c>
      <c r="X208" s="59">
        <f>Week21!$DB$34</f>
        <v>0</v>
      </c>
      <c r="Y208" s="20">
        <f t="shared" si="15"/>
        <v>47</v>
      </c>
      <c r="Z208" s="238">
        <f t="shared" ref="Z208" si="17">Y208/(Y208+Y209)</f>
        <v>0.46534653465346537</v>
      </c>
    </row>
    <row r="209" spans="1:26" x14ac:dyDescent="0.25">
      <c r="A209" s="235"/>
      <c r="B209" s="237"/>
      <c r="C209" s="58" t="s">
        <v>1</v>
      </c>
      <c r="D209" s="59">
        <f>Week1!$DB$35</f>
        <v>10</v>
      </c>
      <c r="E209" s="59">
        <f>Week2!$DB$35</f>
        <v>8</v>
      </c>
      <c r="F209" s="59">
        <f>Week3!$DB$35</f>
        <v>5</v>
      </c>
      <c r="G209" s="59">
        <f>Week4!$DB$35</f>
        <v>10</v>
      </c>
      <c r="H209" s="59">
        <f>Week5!$DB$35</f>
        <v>8</v>
      </c>
      <c r="I209" s="59">
        <f>Week6!$DB$35</f>
        <v>6</v>
      </c>
      <c r="J209" s="59">
        <f>Week7!$DB$35</f>
        <v>7</v>
      </c>
      <c r="K209" s="59">
        <f>Week8!$DB$35</f>
        <v>0</v>
      </c>
      <c r="L209" s="59">
        <f>Week9!$DB$35</f>
        <v>0</v>
      </c>
      <c r="M209" s="59">
        <f>Week10!$DB$35</f>
        <v>0</v>
      </c>
      <c r="N209" s="59">
        <f>Week11!$DB$35</f>
        <v>0</v>
      </c>
      <c r="O209" s="59">
        <f>Week12!$DB$35</f>
        <v>0</v>
      </c>
      <c r="P209" s="59">
        <f>Week13!$DB$35</f>
        <v>0</v>
      </c>
      <c r="Q209" s="59">
        <f>Week14!$DB$35</f>
        <v>0</v>
      </c>
      <c r="R209" s="59">
        <f>Week15!$DB$35</f>
        <v>0</v>
      </c>
      <c r="S209" s="59">
        <f>Week16!$DB$35</f>
        <v>0</v>
      </c>
      <c r="T209" s="59">
        <f>Week17!$DB$35</f>
        <v>0</v>
      </c>
      <c r="U209" s="59">
        <f>Week18!$DB$35</f>
        <v>0</v>
      </c>
      <c r="V209" s="59">
        <f>Week19!$DB$35</f>
        <v>0</v>
      </c>
      <c r="W209" s="59">
        <f>Week20!$DB$35</f>
        <v>0</v>
      </c>
      <c r="X209" s="59">
        <f>Week21!$DB$35</f>
        <v>0</v>
      </c>
      <c r="Y209" s="20">
        <f t="shared" si="15"/>
        <v>54</v>
      </c>
      <c r="Z209" s="239"/>
    </row>
    <row r="210" spans="1:26" x14ac:dyDescent="0.25">
      <c r="A210" s="234">
        <v>105</v>
      </c>
      <c r="B210" s="236" t="str">
        <f>Week1!DC$1</f>
        <v>Leszczynsky, S</v>
      </c>
      <c r="C210" s="58" t="s">
        <v>2</v>
      </c>
      <c r="D210" s="59">
        <f>Week1!$DC$34</f>
        <v>7</v>
      </c>
      <c r="E210" s="59">
        <f>Week2!$DC$34</f>
        <v>3</v>
      </c>
      <c r="F210" s="59">
        <f>Week3!$DC$34</f>
        <v>10</v>
      </c>
      <c r="G210" s="59">
        <f>Week4!$DC$34</f>
        <v>7</v>
      </c>
      <c r="H210" s="59">
        <f>Week5!$DC$34</f>
        <v>6</v>
      </c>
      <c r="I210" s="59">
        <f>Week6!$DC$34</f>
        <v>4</v>
      </c>
      <c r="J210" s="59">
        <f>Week7!$DC$34</f>
        <v>6</v>
      </c>
      <c r="K210" s="59">
        <f>Week8!$DC$34</f>
        <v>0</v>
      </c>
      <c r="L210" s="59">
        <f>Week9!$DC$34</f>
        <v>0</v>
      </c>
      <c r="M210" s="59">
        <f>Week10!$DC$34</f>
        <v>0</v>
      </c>
      <c r="N210" s="59">
        <f>Week11!$DC$34</f>
        <v>0</v>
      </c>
      <c r="O210" s="59">
        <f>Week12!$DC$34</f>
        <v>0</v>
      </c>
      <c r="P210" s="59">
        <f>Week13!$DC$34</f>
        <v>0</v>
      </c>
      <c r="Q210" s="59">
        <f>Week14!$DC$34</f>
        <v>0</v>
      </c>
      <c r="R210" s="59">
        <f>Week15!$DC$34</f>
        <v>0</v>
      </c>
      <c r="S210" s="59">
        <f>Week16!$DC$34</f>
        <v>0</v>
      </c>
      <c r="T210" s="59">
        <f>Week17!$DC$34</f>
        <v>0</v>
      </c>
      <c r="U210" s="59">
        <f>Week18!$DC$34</f>
        <v>0</v>
      </c>
      <c r="V210" s="59">
        <f>Week19!$DC$34</f>
        <v>0</v>
      </c>
      <c r="W210" s="59">
        <f>Week20!$DC$34</f>
        <v>0</v>
      </c>
      <c r="X210" s="59">
        <f>Week21!$DC$34</f>
        <v>0</v>
      </c>
      <c r="Y210" s="20">
        <f t="shared" si="15"/>
        <v>43</v>
      </c>
      <c r="Z210" s="238">
        <f t="shared" ref="Z210" si="18">Y210/(Y210+Y211)</f>
        <v>0.42574257425742573</v>
      </c>
    </row>
    <row r="211" spans="1:26" x14ac:dyDescent="0.25">
      <c r="A211" s="235"/>
      <c r="B211" s="237"/>
      <c r="C211" s="58" t="s">
        <v>1</v>
      </c>
      <c r="D211" s="59">
        <f>Week1!$DC$35</f>
        <v>9</v>
      </c>
      <c r="E211" s="59">
        <f>Week2!$DC$35</f>
        <v>12</v>
      </c>
      <c r="F211" s="59">
        <f>Week3!$DC$35</f>
        <v>5</v>
      </c>
      <c r="G211" s="59">
        <f>Week4!$DC$35</f>
        <v>8</v>
      </c>
      <c r="H211" s="59">
        <f>Week5!$DC$35</f>
        <v>8</v>
      </c>
      <c r="I211" s="59">
        <f>Week6!$DC$35</f>
        <v>9</v>
      </c>
      <c r="J211" s="59">
        <f>Week7!$DC$35</f>
        <v>7</v>
      </c>
      <c r="K211" s="59">
        <f>Week8!$DC$35</f>
        <v>0</v>
      </c>
      <c r="L211" s="59">
        <f>Week9!$DC$35</f>
        <v>0</v>
      </c>
      <c r="M211" s="59">
        <f>Week10!$DC$35</f>
        <v>0</v>
      </c>
      <c r="N211" s="59">
        <f>Week11!$DC$35</f>
        <v>0</v>
      </c>
      <c r="O211" s="59">
        <f>Week12!$DC$35</f>
        <v>0</v>
      </c>
      <c r="P211" s="59">
        <f>Week13!$DC$35</f>
        <v>0</v>
      </c>
      <c r="Q211" s="59">
        <f>Week14!$DC$35</f>
        <v>0</v>
      </c>
      <c r="R211" s="59">
        <f>Week15!$DC$35</f>
        <v>0</v>
      </c>
      <c r="S211" s="59">
        <f>Week16!$DC$35</f>
        <v>0</v>
      </c>
      <c r="T211" s="59">
        <f>Week17!$DC$35</f>
        <v>0</v>
      </c>
      <c r="U211" s="59">
        <f>Week18!$DC$35</f>
        <v>0</v>
      </c>
      <c r="V211" s="59">
        <f>Week19!$DC$35</f>
        <v>0</v>
      </c>
      <c r="W211" s="59">
        <f>Week20!$DC$35</f>
        <v>0</v>
      </c>
      <c r="X211" s="59">
        <f>Week21!$DC$35</f>
        <v>0</v>
      </c>
      <c r="Y211" s="20">
        <f t="shared" si="15"/>
        <v>58</v>
      </c>
      <c r="Z211" s="239"/>
    </row>
    <row r="212" spans="1:26" x14ac:dyDescent="0.25">
      <c r="A212" s="234">
        <v>106</v>
      </c>
      <c r="B212" s="236" t="str">
        <f>Week1!DD$1</f>
        <v>Stoeckle, T</v>
      </c>
      <c r="C212" s="58" t="s">
        <v>2</v>
      </c>
      <c r="D212" s="59">
        <f>Week1!$DD$34</f>
        <v>9</v>
      </c>
      <c r="E212" s="59">
        <f>Week2!$DD$34</f>
        <v>5</v>
      </c>
      <c r="F212" s="59">
        <f>Week3!$DD$34</f>
        <v>6</v>
      </c>
      <c r="G212" s="59">
        <f>Week4!$DD$34</f>
        <v>6</v>
      </c>
      <c r="H212" s="59">
        <f>Week5!$DD$34</f>
        <v>10</v>
      </c>
      <c r="I212" s="59">
        <f>Week6!$DD$34</f>
        <v>4</v>
      </c>
      <c r="J212" s="59">
        <f>Week7!$DD$34</f>
        <v>4</v>
      </c>
      <c r="K212" s="59">
        <f>Week8!$DD$34</f>
        <v>0</v>
      </c>
      <c r="L212" s="59">
        <f>Week9!$DD$34</f>
        <v>0</v>
      </c>
      <c r="M212" s="59">
        <f>Week10!$DD$34</f>
        <v>0</v>
      </c>
      <c r="N212" s="59">
        <f>Week11!$DD$34</f>
        <v>0</v>
      </c>
      <c r="O212" s="59">
        <f>Week12!$DD$34</f>
        <v>0</v>
      </c>
      <c r="P212" s="59">
        <f>Week13!$DD$34</f>
        <v>0</v>
      </c>
      <c r="Q212" s="59">
        <f>Week14!$DD$34</f>
        <v>0</v>
      </c>
      <c r="R212" s="59">
        <f>Week15!$DD$34</f>
        <v>0</v>
      </c>
      <c r="S212" s="59">
        <f>Week16!$DD$34</f>
        <v>0</v>
      </c>
      <c r="T212" s="59">
        <f>Week17!$DD$34</f>
        <v>0</v>
      </c>
      <c r="U212" s="59">
        <f>Week18!$DD$34</f>
        <v>0</v>
      </c>
      <c r="V212" s="59">
        <f>Week19!$DD$34</f>
        <v>0</v>
      </c>
      <c r="W212" s="59">
        <f>Week20!$DD$34</f>
        <v>0</v>
      </c>
      <c r="X212" s="59">
        <f>Week21!$DD$34</f>
        <v>0</v>
      </c>
      <c r="Y212" s="20">
        <f t="shared" si="15"/>
        <v>44</v>
      </c>
      <c r="Z212" s="238">
        <f t="shared" ref="Z212" si="19">Y212/(Y212+Y213)</f>
        <v>0.43564356435643564</v>
      </c>
    </row>
    <row r="213" spans="1:26" x14ac:dyDescent="0.25">
      <c r="A213" s="235"/>
      <c r="B213" s="237"/>
      <c r="C213" s="58" t="s">
        <v>1</v>
      </c>
      <c r="D213" s="59">
        <f>Week1!$DD$35</f>
        <v>7</v>
      </c>
      <c r="E213" s="59">
        <f>Week2!$DD$35</f>
        <v>10</v>
      </c>
      <c r="F213" s="59">
        <f>Week3!$DD$35</f>
        <v>9</v>
      </c>
      <c r="G213" s="59">
        <f>Week4!$DD$35</f>
        <v>9</v>
      </c>
      <c r="H213" s="59">
        <f>Week5!$DD$35</f>
        <v>4</v>
      </c>
      <c r="I213" s="59">
        <f>Week6!$DD$35</f>
        <v>9</v>
      </c>
      <c r="J213" s="59">
        <f>Week7!$DD$35</f>
        <v>9</v>
      </c>
      <c r="K213" s="59">
        <f>Week8!$DD$35</f>
        <v>0</v>
      </c>
      <c r="L213" s="59">
        <f>Week9!$DD$35</f>
        <v>0</v>
      </c>
      <c r="M213" s="59">
        <f>Week10!$DD$35</f>
        <v>0</v>
      </c>
      <c r="N213" s="59">
        <f>Week11!$DD$35</f>
        <v>0</v>
      </c>
      <c r="O213" s="59">
        <f>Week12!$DD$35</f>
        <v>0</v>
      </c>
      <c r="P213" s="59">
        <f>Week13!$DD$35</f>
        <v>0</v>
      </c>
      <c r="Q213" s="59">
        <f>Week14!$DD$35</f>
        <v>0</v>
      </c>
      <c r="R213" s="59">
        <f>Week15!$DD$35</f>
        <v>0</v>
      </c>
      <c r="S213" s="59">
        <f>Week16!$DD$35</f>
        <v>0</v>
      </c>
      <c r="T213" s="59">
        <f>Week17!$DD$35</f>
        <v>0</v>
      </c>
      <c r="U213" s="59">
        <f>Week18!$DD$35</f>
        <v>0</v>
      </c>
      <c r="V213" s="59">
        <f>Week19!$DD$35</f>
        <v>0</v>
      </c>
      <c r="W213" s="59">
        <f>Week20!$DD$35</f>
        <v>0</v>
      </c>
      <c r="X213" s="59">
        <f>Week21!$DD$35</f>
        <v>0</v>
      </c>
      <c r="Y213" s="20">
        <f t="shared" si="15"/>
        <v>57</v>
      </c>
      <c r="Z213" s="239"/>
    </row>
    <row r="214" spans="1:26" x14ac:dyDescent="0.25">
      <c r="A214" s="234">
        <v>107</v>
      </c>
      <c r="B214" s="236" t="str">
        <f>Week1!DE$1</f>
        <v>Russell, A</v>
      </c>
      <c r="C214" s="58" t="s">
        <v>2</v>
      </c>
      <c r="D214" s="59">
        <f>Week1!$DE$34</f>
        <v>8</v>
      </c>
      <c r="E214" s="59">
        <f>Week2!$DE$34</f>
        <v>8</v>
      </c>
      <c r="F214" s="59">
        <f>Week3!$DE$34</f>
        <v>8</v>
      </c>
      <c r="G214" s="59">
        <f>Week4!$DE$34</f>
        <v>7</v>
      </c>
      <c r="H214" s="59">
        <f>Week5!$DE$34</f>
        <v>9</v>
      </c>
      <c r="I214" s="59">
        <f>Week6!$DE$34</f>
        <v>5</v>
      </c>
      <c r="J214" s="59">
        <f>Week7!$DE$34</f>
        <v>6</v>
      </c>
      <c r="K214" s="59">
        <f>Week8!$DE$34</f>
        <v>0</v>
      </c>
      <c r="L214" s="59">
        <f>Week9!$DE$34</f>
        <v>0</v>
      </c>
      <c r="M214" s="59">
        <f>Week10!$DE$34</f>
        <v>0</v>
      </c>
      <c r="N214" s="59">
        <f>Week11!$DE$34</f>
        <v>0</v>
      </c>
      <c r="O214" s="59">
        <f>Week12!$DE$34</f>
        <v>0</v>
      </c>
      <c r="P214" s="59">
        <f>Week13!$DE$34</f>
        <v>0</v>
      </c>
      <c r="Q214" s="59">
        <f>Week14!$DE$34</f>
        <v>0</v>
      </c>
      <c r="R214" s="59">
        <f>Week15!$DE$34</f>
        <v>0</v>
      </c>
      <c r="S214" s="59">
        <f>Week16!$DE$34</f>
        <v>0</v>
      </c>
      <c r="T214" s="59">
        <f>Week17!$DE$34</f>
        <v>0</v>
      </c>
      <c r="U214" s="59">
        <f>Week18!$DE$34</f>
        <v>0</v>
      </c>
      <c r="V214" s="59">
        <f>Week19!$DE$34</f>
        <v>0</v>
      </c>
      <c r="W214" s="59">
        <f>Week20!$DE$34</f>
        <v>0</v>
      </c>
      <c r="X214" s="59">
        <f>Week21!$DE$34</f>
        <v>0</v>
      </c>
      <c r="Y214" s="20">
        <f t="shared" si="15"/>
        <v>51</v>
      </c>
      <c r="Z214" s="238">
        <f t="shared" ref="Z214" si="20">Y214/(Y214+Y215)</f>
        <v>0.50495049504950495</v>
      </c>
    </row>
    <row r="215" spans="1:26" x14ac:dyDescent="0.25">
      <c r="A215" s="235"/>
      <c r="B215" s="237"/>
      <c r="C215" s="58" t="s">
        <v>1</v>
      </c>
      <c r="D215" s="59">
        <f>Week1!$DE$35</f>
        <v>8</v>
      </c>
      <c r="E215" s="59">
        <f>Week2!$DE$35</f>
        <v>7</v>
      </c>
      <c r="F215" s="59">
        <f>Week3!$DE$35</f>
        <v>7</v>
      </c>
      <c r="G215" s="59">
        <f>Week4!$DE$35</f>
        <v>8</v>
      </c>
      <c r="H215" s="59">
        <f>Week5!$DE$35</f>
        <v>5</v>
      </c>
      <c r="I215" s="59">
        <f>Week6!$DE$35</f>
        <v>8</v>
      </c>
      <c r="J215" s="59">
        <f>Week7!$DE$35</f>
        <v>7</v>
      </c>
      <c r="K215" s="59">
        <f>Week8!$DE$35</f>
        <v>0</v>
      </c>
      <c r="L215" s="59">
        <f>Week9!$DE$35</f>
        <v>0</v>
      </c>
      <c r="M215" s="59">
        <f>Week10!$DE$35</f>
        <v>0</v>
      </c>
      <c r="N215" s="59">
        <f>Week11!$DE$35</f>
        <v>0</v>
      </c>
      <c r="O215" s="59">
        <f>Week12!$DE$35</f>
        <v>0</v>
      </c>
      <c r="P215" s="59">
        <f>Week13!$DE$35</f>
        <v>0</v>
      </c>
      <c r="Q215" s="59">
        <f>Week14!$DE$35</f>
        <v>0</v>
      </c>
      <c r="R215" s="59">
        <f>Week15!$DE$35</f>
        <v>0</v>
      </c>
      <c r="S215" s="59">
        <f>Week16!$DE$35</f>
        <v>0</v>
      </c>
      <c r="T215" s="59">
        <f>Week17!$DE$35</f>
        <v>0</v>
      </c>
      <c r="U215" s="59">
        <f>Week18!$DE$35</f>
        <v>0</v>
      </c>
      <c r="V215" s="59">
        <f>Week19!$DE$35</f>
        <v>0</v>
      </c>
      <c r="W215" s="59">
        <f>Week20!$DE$35</f>
        <v>0</v>
      </c>
      <c r="X215" s="59">
        <f>Week21!$DE$35</f>
        <v>0</v>
      </c>
      <c r="Y215" s="20">
        <f t="shared" si="15"/>
        <v>50</v>
      </c>
      <c r="Z215" s="239"/>
    </row>
    <row r="216" spans="1:26" x14ac:dyDescent="0.25">
      <c r="A216" s="234">
        <v>108</v>
      </c>
      <c r="B216" s="236" t="str">
        <f>Week1!DF$1</f>
        <v>Meade, J</v>
      </c>
      <c r="C216" s="58" t="s">
        <v>2</v>
      </c>
      <c r="D216" s="59">
        <f>Week1!$DF$34</f>
        <v>8</v>
      </c>
      <c r="E216" s="59">
        <f>Week2!$DF$34</f>
        <v>6</v>
      </c>
      <c r="F216" s="59">
        <f>Week3!$DF$34</f>
        <v>6</v>
      </c>
      <c r="G216" s="59">
        <f>Week4!$DF$34</f>
        <v>9</v>
      </c>
      <c r="H216" s="59">
        <f>Week5!$DF$34</f>
        <v>7</v>
      </c>
      <c r="I216" s="59">
        <f>Week6!$DF$34</f>
        <v>7</v>
      </c>
      <c r="J216" s="59">
        <f>Week7!$DF$34</f>
        <v>6</v>
      </c>
      <c r="K216" s="59">
        <f>Week8!$DF$34</f>
        <v>0</v>
      </c>
      <c r="L216" s="59">
        <f>Week9!$DF$34</f>
        <v>0</v>
      </c>
      <c r="M216" s="59">
        <f>Week10!$DF$34</f>
        <v>0</v>
      </c>
      <c r="N216" s="59">
        <f>Week11!$DF$34</f>
        <v>0</v>
      </c>
      <c r="O216" s="59">
        <f>Week12!$DF$34</f>
        <v>0</v>
      </c>
      <c r="P216" s="59">
        <f>Week13!$DF$34</f>
        <v>0</v>
      </c>
      <c r="Q216" s="59">
        <f>Week14!$DF$34</f>
        <v>0</v>
      </c>
      <c r="R216" s="59">
        <f>Week15!$DF$34</f>
        <v>0</v>
      </c>
      <c r="S216" s="59">
        <f>Week16!$DF$34</f>
        <v>0</v>
      </c>
      <c r="T216" s="59">
        <f>Week17!$DF$34</f>
        <v>0</v>
      </c>
      <c r="U216" s="59">
        <f>Week18!$DF$34</f>
        <v>0</v>
      </c>
      <c r="V216" s="59">
        <f>Week19!$DF$34</f>
        <v>0</v>
      </c>
      <c r="W216" s="59">
        <f>Week20!$DF$34</f>
        <v>0</v>
      </c>
      <c r="X216" s="59">
        <f>Week21!$DF$34</f>
        <v>0</v>
      </c>
      <c r="Y216" s="20">
        <f t="shared" si="15"/>
        <v>49</v>
      </c>
      <c r="Z216" s="238">
        <f t="shared" ref="Z216" si="21">Y216/(Y216+Y217)</f>
        <v>0.48514851485148514</v>
      </c>
    </row>
    <row r="217" spans="1:26" x14ac:dyDescent="0.25">
      <c r="A217" s="235"/>
      <c r="B217" s="237"/>
      <c r="C217" s="58" t="s">
        <v>1</v>
      </c>
      <c r="D217" s="59">
        <f>Week1!$DF$35</f>
        <v>8</v>
      </c>
      <c r="E217" s="59">
        <f>Week2!$DF$35</f>
        <v>9</v>
      </c>
      <c r="F217" s="59">
        <f>Week3!$DF$35</f>
        <v>9</v>
      </c>
      <c r="G217" s="59">
        <f>Week4!$DF$35</f>
        <v>6</v>
      </c>
      <c r="H217" s="59">
        <f>Week5!$DF$35</f>
        <v>7</v>
      </c>
      <c r="I217" s="59">
        <f>Week6!$DF$35</f>
        <v>6</v>
      </c>
      <c r="J217" s="59">
        <f>Week7!$DF$35</f>
        <v>7</v>
      </c>
      <c r="K217" s="59">
        <f>Week8!$DF$35</f>
        <v>0</v>
      </c>
      <c r="L217" s="59">
        <f>Week9!$DF$35</f>
        <v>0</v>
      </c>
      <c r="M217" s="59">
        <f>Week10!$DF$35</f>
        <v>0</v>
      </c>
      <c r="N217" s="59">
        <f>Week11!$DF$35</f>
        <v>0</v>
      </c>
      <c r="O217" s="59">
        <f>Week12!$DF$35</f>
        <v>0</v>
      </c>
      <c r="P217" s="59">
        <f>Week13!$DF$35</f>
        <v>0</v>
      </c>
      <c r="Q217" s="59">
        <f>Week14!$DF$35</f>
        <v>0</v>
      </c>
      <c r="R217" s="59">
        <f>Week15!$DF$35</f>
        <v>0</v>
      </c>
      <c r="S217" s="59">
        <f>Week16!$DF$35</f>
        <v>0</v>
      </c>
      <c r="T217" s="59">
        <f>Week17!$DF$35</f>
        <v>0</v>
      </c>
      <c r="U217" s="59">
        <f>Week18!$DF$35</f>
        <v>0</v>
      </c>
      <c r="V217" s="59">
        <f>Week19!$DF$35</f>
        <v>0</v>
      </c>
      <c r="W217" s="59">
        <f>Week20!$DF$35</f>
        <v>0</v>
      </c>
      <c r="X217" s="59">
        <f>Week21!$DF$35</f>
        <v>0</v>
      </c>
      <c r="Y217" s="20">
        <f t="shared" si="15"/>
        <v>52</v>
      </c>
      <c r="Z217" s="239"/>
    </row>
    <row r="218" spans="1:26" x14ac:dyDescent="0.25">
      <c r="A218" s="234">
        <v>109</v>
      </c>
      <c r="B218" s="236" t="str">
        <f>Week1!DG$1</f>
        <v>Roggio, G</v>
      </c>
      <c r="C218" s="58" t="s">
        <v>2</v>
      </c>
      <c r="D218" s="59">
        <f>Week1!$DG$34</f>
        <v>7</v>
      </c>
      <c r="E218" s="59">
        <f>Week2!$DG$34</f>
        <v>7</v>
      </c>
      <c r="F218" s="59">
        <f>Week3!$DG$34</f>
        <v>7</v>
      </c>
      <c r="G218" s="59">
        <f>Week4!$DG$34</f>
        <v>6</v>
      </c>
      <c r="H218" s="59">
        <f>Week5!$DG$34</f>
        <v>7</v>
      </c>
      <c r="I218" s="59">
        <f>Week6!$DG$34</f>
        <v>5</v>
      </c>
      <c r="J218" s="59">
        <f>Week7!$DG$34</f>
        <v>3</v>
      </c>
      <c r="K218" s="59">
        <f>Week8!$DG$34</f>
        <v>0</v>
      </c>
      <c r="L218" s="59">
        <f>Week9!$DG$34</f>
        <v>0</v>
      </c>
      <c r="M218" s="59">
        <f>Week10!$DG$34</f>
        <v>0</v>
      </c>
      <c r="N218" s="59">
        <f>Week11!$DG$34</f>
        <v>0</v>
      </c>
      <c r="O218" s="59">
        <f>Week12!$DG$34</f>
        <v>0</v>
      </c>
      <c r="P218" s="59">
        <f>Week13!$DG$34</f>
        <v>0</v>
      </c>
      <c r="Q218" s="59">
        <f>Week14!$DG$34</f>
        <v>0</v>
      </c>
      <c r="R218" s="59">
        <f>Week15!$DG$34</f>
        <v>0</v>
      </c>
      <c r="S218" s="59">
        <f>Week16!$DG$34</f>
        <v>0</v>
      </c>
      <c r="T218" s="59">
        <f>Week17!$DG$34</f>
        <v>0</v>
      </c>
      <c r="U218" s="59">
        <f>Week18!$DG$34</f>
        <v>0</v>
      </c>
      <c r="V218" s="59">
        <f>Week19!$DG$34</f>
        <v>0</v>
      </c>
      <c r="W218" s="59">
        <f>Week20!$DG$34</f>
        <v>0</v>
      </c>
      <c r="X218" s="59">
        <f>Week21!$DG$34</f>
        <v>0</v>
      </c>
      <c r="Y218" s="20">
        <f t="shared" si="15"/>
        <v>42</v>
      </c>
      <c r="Z218" s="238">
        <f t="shared" ref="Z218" si="22">Y218/(Y218+Y219)</f>
        <v>0.41584158415841582</v>
      </c>
    </row>
    <row r="219" spans="1:26" x14ac:dyDescent="0.25">
      <c r="A219" s="235"/>
      <c r="B219" s="237"/>
      <c r="C219" s="58" t="s">
        <v>1</v>
      </c>
      <c r="D219" s="59">
        <f>Week1!$DG$35</f>
        <v>9</v>
      </c>
      <c r="E219" s="59">
        <f>Week2!$DG$35</f>
        <v>8</v>
      </c>
      <c r="F219" s="59">
        <f>Week3!$DG$35</f>
        <v>8</v>
      </c>
      <c r="G219" s="59">
        <f>Week4!$DG$35</f>
        <v>9</v>
      </c>
      <c r="H219" s="59">
        <f>Week5!$DG$35</f>
        <v>7</v>
      </c>
      <c r="I219" s="59">
        <f>Week6!$DG$35</f>
        <v>8</v>
      </c>
      <c r="J219" s="59">
        <f>Week7!$DG$35</f>
        <v>10</v>
      </c>
      <c r="K219" s="59">
        <f>Week8!$DG$35</f>
        <v>0</v>
      </c>
      <c r="L219" s="59">
        <f>Week9!$DG$35</f>
        <v>0</v>
      </c>
      <c r="M219" s="59">
        <f>Week10!$DG$35</f>
        <v>0</v>
      </c>
      <c r="N219" s="59">
        <f>Week11!$DG$35</f>
        <v>0</v>
      </c>
      <c r="O219" s="59">
        <f>Week12!$DG$35</f>
        <v>0</v>
      </c>
      <c r="P219" s="59">
        <f>Week13!$DG$35</f>
        <v>0</v>
      </c>
      <c r="Q219" s="59">
        <f>Week14!$DG$35</f>
        <v>0</v>
      </c>
      <c r="R219" s="59">
        <f>Week15!$DG$35</f>
        <v>0</v>
      </c>
      <c r="S219" s="59">
        <f>Week16!$DG$35</f>
        <v>0</v>
      </c>
      <c r="T219" s="59">
        <f>Week17!$DG$35</f>
        <v>0</v>
      </c>
      <c r="U219" s="59">
        <f>Week18!$DG$35</f>
        <v>0</v>
      </c>
      <c r="V219" s="59">
        <f>Week19!$DG$35</f>
        <v>0</v>
      </c>
      <c r="W219" s="59">
        <f>Week20!$DG$35</f>
        <v>0</v>
      </c>
      <c r="X219" s="59">
        <f>Week21!$DG$35</f>
        <v>0</v>
      </c>
      <c r="Y219" s="20">
        <f t="shared" si="15"/>
        <v>59</v>
      </c>
      <c r="Z219" s="239"/>
    </row>
    <row r="220" spans="1:26" x14ac:dyDescent="0.25">
      <c r="A220" s="234">
        <v>110</v>
      </c>
      <c r="B220" s="236" t="str">
        <f>Week1!DH$1</f>
        <v>Maddie D</v>
      </c>
      <c r="C220" s="58" t="s">
        <v>2</v>
      </c>
      <c r="D220" s="59">
        <f>Week1!$DH$34</f>
        <v>6</v>
      </c>
      <c r="E220" s="59">
        <f>Week2!$DH$34</f>
        <v>4</v>
      </c>
      <c r="F220" s="59">
        <f>Week3!$DH$34</f>
        <v>6</v>
      </c>
      <c r="G220" s="59">
        <f>Week4!$DH$34</f>
        <v>9</v>
      </c>
      <c r="H220" s="59">
        <f>Week5!$DH$34</f>
        <v>7</v>
      </c>
      <c r="I220" s="59">
        <f>Week6!$DH$34</f>
        <v>4</v>
      </c>
      <c r="J220" s="59">
        <f>Week7!$DH$34</f>
        <v>6</v>
      </c>
      <c r="K220" s="59">
        <f>Week8!$DH$34</f>
        <v>0</v>
      </c>
      <c r="L220" s="59">
        <f>Week9!$DH$34</f>
        <v>0</v>
      </c>
      <c r="M220" s="59">
        <f>Week10!$DH$34</f>
        <v>0</v>
      </c>
      <c r="N220" s="59">
        <f>Week11!$DH$34</f>
        <v>0</v>
      </c>
      <c r="O220" s="59">
        <f>Week12!$DH$34</f>
        <v>0</v>
      </c>
      <c r="P220" s="59">
        <f>Week13!$DH$34</f>
        <v>0</v>
      </c>
      <c r="Q220" s="59">
        <f>Week14!$DH$34</f>
        <v>0</v>
      </c>
      <c r="R220" s="59">
        <f>Week15!$DH$34</f>
        <v>0</v>
      </c>
      <c r="S220" s="59">
        <f>Week16!$DH$34</f>
        <v>0</v>
      </c>
      <c r="T220" s="59">
        <f>Week17!$DH$34</f>
        <v>0</v>
      </c>
      <c r="U220" s="59">
        <f>Week18!$DH$34</f>
        <v>0</v>
      </c>
      <c r="V220" s="59">
        <f>Week19!$DH$34</f>
        <v>0</v>
      </c>
      <c r="W220" s="59">
        <f>Week20!$DH$34</f>
        <v>0</v>
      </c>
      <c r="X220" s="59">
        <f>Week21!$DH$34</f>
        <v>0</v>
      </c>
      <c r="Y220" s="20">
        <f t="shared" si="15"/>
        <v>42</v>
      </c>
      <c r="Z220" s="238">
        <f t="shared" ref="Z220" si="23">Y220/(Y220+Y221)</f>
        <v>0.41584158415841582</v>
      </c>
    </row>
    <row r="221" spans="1:26" x14ac:dyDescent="0.25">
      <c r="A221" s="235"/>
      <c r="B221" s="237"/>
      <c r="C221" s="58" t="s">
        <v>1</v>
      </c>
      <c r="D221" s="59">
        <f>Week1!$DH$35</f>
        <v>10</v>
      </c>
      <c r="E221" s="59">
        <f>Week2!$DH$35</f>
        <v>11</v>
      </c>
      <c r="F221" s="59">
        <f>Week3!$DH$35</f>
        <v>9</v>
      </c>
      <c r="G221" s="59">
        <f>Week4!$DH$35</f>
        <v>6</v>
      </c>
      <c r="H221" s="59">
        <f>Week5!$DH$35</f>
        <v>7</v>
      </c>
      <c r="I221" s="59">
        <f>Week6!$DH$35</f>
        <v>9</v>
      </c>
      <c r="J221" s="59">
        <f>Week7!$DH$35</f>
        <v>7</v>
      </c>
      <c r="K221" s="59">
        <f>Week8!$DH$35</f>
        <v>0</v>
      </c>
      <c r="L221" s="59">
        <f>Week9!$DH$35</f>
        <v>0</v>
      </c>
      <c r="M221" s="59">
        <f>Week10!$DH$35</f>
        <v>0</v>
      </c>
      <c r="N221" s="59">
        <f>Week11!$DH$35</f>
        <v>0</v>
      </c>
      <c r="O221" s="59">
        <f>Week12!$DH$35</f>
        <v>0</v>
      </c>
      <c r="P221" s="59">
        <f>Week13!$DH$35</f>
        <v>0</v>
      </c>
      <c r="Q221" s="59">
        <f>Week14!$DH$35</f>
        <v>0</v>
      </c>
      <c r="R221" s="59">
        <f>Week15!$DH$35</f>
        <v>0</v>
      </c>
      <c r="S221" s="59">
        <f>Week16!$DH$35</f>
        <v>0</v>
      </c>
      <c r="T221" s="59">
        <f>Week17!$DH$35</f>
        <v>0</v>
      </c>
      <c r="U221" s="59">
        <f>Week18!$DH$35</f>
        <v>0</v>
      </c>
      <c r="V221" s="59">
        <f>Week19!$DH$35</f>
        <v>0</v>
      </c>
      <c r="W221" s="59">
        <f>Week20!$DH$35</f>
        <v>0</v>
      </c>
      <c r="X221" s="59">
        <f>Week21!$DH$35</f>
        <v>0</v>
      </c>
      <c r="Y221" s="20">
        <f t="shared" si="15"/>
        <v>59</v>
      </c>
      <c r="Z221" s="239"/>
    </row>
    <row r="222" spans="1:26" x14ac:dyDescent="0.25">
      <c r="A222" s="234">
        <v>111</v>
      </c>
      <c r="B222" s="236" t="str">
        <f>Week1!DI$1</f>
        <v>KevinFlyers</v>
      </c>
      <c r="C222" s="58" t="s">
        <v>2</v>
      </c>
      <c r="D222" s="59">
        <f>Week1!$DI$34</f>
        <v>8</v>
      </c>
      <c r="E222" s="59">
        <f>Week2!$DI$34</f>
        <v>9</v>
      </c>
      <c r="F222" s="59">
        <f>Week3!$DI$34</f>
        <v>4</v>
      </c>
      <c r="G222" s="59">
        <f>Week4!$DI$34</f>
        <v>9</v>
      </c>
      <c r="H222" s="59">
        <f>Week5!$DI$34</f>
        <v>8</v>
      </c>
      <c r="I222" s="59">
        <f>Week6!$DI$34</f>
        <v>5</v>
      </c>
      <c r="J222" s="59">
        <f>Week7!$DI$34</f>
        <v>5</v>
      </c>
      <c r="K222" s="59">
        <f>Week8!$DI$34</f>
        <v>0</v>
      </c>
      <c r="L222" s="59">
        <f>Week9!$DI$34</f>
        <v>0</v>
      </c>
      <c r="M222" s="59">
        <f>Week10!$DI$34</f>
        <v>0</v>
      </c>
      <c r="N222" s="59">
        <f>Week11!$DI$34</f>
        <v>0</v>
      </c>
      <c r="O222" s="59">
        <f>Week12!$DI$34</f>
        <v>0</v>
      </c>
      <c r="P222" s="59">
        <f>Week13!$DI$34</f>
        <v>0</v>
      </c>
      <c r="Q222" s="59">
        <f>Week14!$DI$34</f>
        <v>0</v>
      </c>
      <c r="R222" s="59">
        <f>Week15!$DI$34</f>
        <v>0</v>
      </c>
      <c r="S222" s="59">
        <f>Week16!$DI$34</f>
        <v>0</v>
      </c>
      <c r="T222" s="59">
        <f>Week17!$DI$34</f>
        <v>0</v>
      </c>
      <c r="U222" s="59">
        <f>Week18!$DI$34</f>
        <v>0</v>
      </c>
      <c r="V222" s="59">
        <f>Week19!$DI$34</f>
        <v>0</v>
      </c>
      <c r="W222" s="59">
        <f>Week20!$DI$34</f>
        <v>0</v>
      </c>
      <c r="X222" s="59">
        <f>Week21!$DI$34</f>
        <v>0</v>
      </c>
      <c r="Y222" s="20">
        <f t="shared" si="15"/>
        <v>48</v>
      </c>
      <c r="Z222" s="238">
        <f t="shared" ref="Z222" si="24">Y222/(Y222+Y223)</f>
        <v>0.47524752475247523</v>
      </c>
    </row>
    <row r="223" spans="1:26" x14ac:dyDescent="0.25">
      <c r="A223" s="235"/>
      <c r="B223" s="237"/>
      <c r="C223" s="58" t="s">
        <v>1</v>
      </c>
      <c r="D223" s="59">
        <f>Week1!$DI$35</f>
        <v>8</v>
      </c>
      <c r="E223" s="59">
        <f>Week2!$DI$35</f>
        <v>6</v>
      </c>
      <c r="F223" s="59">
        <f>Week3!$DI$35</f>
        <v>11</v>
      </c>
      <c r="G223" s="59">
        <f>Week4!$DI$35</f>
        <v>6</v>
      </c>
      <c r="H223" s="59">
        <f>Week5!$DI$35</f>
        <v>6</v>
      </c>
      <c r="I223" s="59">
        <f>Week6!$DI$35</f>
        <v>8</v>
      </c>
      <c r="J223" s="59">
        <f>Week7!$DI$35</f>
        <v>8</v>
      </c>
      <c r="K223" s="59">
        <f>Week8!$DI$35</f>
        <v>0</v>
      </c>
      <c r="L223" s="59">
        <f>Week9!$DI$35</f>
        <v>0</v>
      </c>
      <c r="M223" s="59">
        <f>Week10!$DI$35</f>
        <v>0</v>
      </c>
      <c r="N223" s="59">
        <f>Week11!$DI$35</f>
        <v>0</v>
      </c>
      <c r="O223" s="59">
        <f>Week12!$DI$35</f>
        <v>0</v>
      </c>
      <c r="P223" s="59">
        <f>Week13!$DI$35</f>
        <v>0</v>
      </c>
      <c r="Q223" s="59">
        <f>Week14!$DI$35</f>
        <v>0</v>
      </c>
      <c r="R223" s="59">
        <f>Week15!$DI$35</f>
        <v>0</v>
      </c>
      <c r="S223" s="59">
        <f>Week16!$DI$35</f>
        <v>0</v>
      </c>
      <c r="T223" s="59">
        <f>Week17!$DI$35</f>
        <v>0</v>
      </c>
      <c r="U223" s="59">
        <f>Week18!$DI$35</f>
        <v>0</v>
      </c>
      <c r="V223" s="59">
        <f>Week19!$DI$35</f>
        <v>0</v>
      </c>
      <c r="W223" s="59">
        <f>Week20!$DI$35</f>
        <v>0</v>
      </c>
      <c r="X223" s="59">
        <f>Week21!$DI$35</f>
        <v>0</v>
      </c>
      <c r="Y223" s="20">
        <f t="shared" si="15"/>
        <v>53</v>
      </c>
      <c r="Z223" s="239"/>
    </row>
    <row r="224" spans="1:26" x14ac:dyDescent="0.25">
      <c r="A224" s="234">
        <v>112</v>
      </c>
      <c r="B224" s="236" t="str">
        <f>Week1!DJ$1</f>
        <v>Wilson, R</v>
      </c>
      <c r="C224" s="58" t="s">
        <v>2</v>
      </c>
      <c r="D224" s="59">
        <f>Week1!$DJ$34</f>
        <v>7</v>
      </c>
      <c r="E224" s="59">
        <f>Week2!$DJ$34</f>
        <v>6</v>
      </c>
      <c r="F224" s="59">
        <f>Week3!$DJ$34</f>
        <v>5</v>
      </c>
      <c r="G224" s="59">
        <f>Week4!$DJ$34</f>
        <v>9</v>
      </c>
      <c r="H224" s="59">
        <f>Week5!$DJ$34</f>
        <v>6</v>
      </c>
      <c r="I224" s="59">
        <f>Week6!$DJ$34</f>
        <v>6</v>
      </c>
      <c r="J224" s="59">
        <f>Week7!$DJ$34</f>
        <v>6</v>
      </c>
      <c r="K224" s="59">
        <f>Week8!$DJ$34</f>
        <v>0</v>
      </c>
      <c r="L224" s="59">
        <f>Week9!$DJ$34</f>
        <v>0</v>
      </c>
      <c r="M224" s="59">
        <f>Week10!$DJ$34</f>
        <v>0</v>
      </c>
      <c r="N224" s="59">
        <f>Week11!$DJ$34</f>
        <v>0</v>
      </c>
      <c r="O224" s="59">
        <f>Week12!$DJ$34</f>
        <v>0</v>
      </c>
      <c r="P224" s="59">
        <f>Week13!$DJ$34</f>
        <v>0</v>
      </c>
      <c r="Q224" s="59">
        <f>Week14!$DJ$34</f>
        <v>0</v>
      </c>
      <c r="R224" s="59">
        <f>Week15!$DJ$34</f>
        <v>0</v>
      </c>
      <c r="S224" s="59">
        <f>Week16!$DJ$34</f>
        <v>0</v>
      </c>
      <c r="T224" s="59">
        <f>Week17!$DJ$34</f>
        <v>0</v>
      </c>
      <c r="U224" s="59">
        <f>Week18!$DJ$34</f>
        <v>0</v>
      </c>
      <c r="V224" s="59">
        <f>Week19!$DJ$34</f>
        <v>0</v>
      </c>
      <c r="W224" s="59">
        <f>Week20!$DJ$34</f>
        <v>0</v>
      </c>
      <c r="X224" s="59">
        <f>Week21!$DJ$34</f>
        <v>0</v>
      </c>
      <c r="Y224" s="20">
        <f t="shared" si="15"/>
        <v>45</v>
      </c>
      <c r="Z224" s="238">
        <f t="shared" ref="Z224" si="25">Y224/(Y224+Y225)</f>
        <v>0.44554455445544555</v>
      </c>
    </row>
    <row r="225" spans="1:26" x14ac:dyDescent="0.25">
      <c r="A225" s="235"/>
      <c r="B225" s="237"/>
      <c r="C225" s="58" t="s">
        <v>1</v>
      </c>
      <c r="D225" s="59">
        <f>Week1!$DJ$35</f>
        <v>9</v>
      </c>
      <c r="E225" s="59">
        <f>Week2!$DJ$35</f>
        <v>9</v>
      </c>
      <c r="F225" s="59">
        <f>Week3!$DJ$35</f>
        <v>10</v>
      </c>
      <c r="G225" s="59">
        <f>Week4!$DJ$35</f>
        <v>6</v>
      </c>
      <c r="H225" s="59">
        <f>Week5!$DJ$35</f>
        <v>8</v>
      </c>
      <c r="I225" s="59">
        <f>Week6!$DJ$35</f>
        <v>7</v>
      </c>
      <c r="J225" s="59">
        <f>Week7!$DJ$35</f>
        <v>7</v>
      </c>
      <c r="K225" s="59">
        <f>Week8!$DJ$35</f>
        <v>0</v>
      </c>
      <c r="L225" s="59">
        <f>Week9!$DJ$35</f>
        <v>0</v>
      </c>
      <c r="M225" s="59">
        <f>Week10!$DJ$35</f>
        <v>0</v>
      </c>
      <c r="N225" s="59">
        <f>Week11!$DJ$35</f>
        <v>0</v>
      </c>
      <c r="O225" s="59">
        <f>Week12!$DJ$35</f>
        <v>0</v>
      </c>
      <c r="P225" s="59">
        <f>Week13!$DJ$35</f>
        <v>0</v>
      </c>
      <c r="Q225" s="59">
        <f>Week14!$DJ$35</f>
        <v>0</v>
      </c>
      <c r="R225" s="59">
        <f>Week15!$DJ$35</f>
        <v>0</v>
      </c>
      <c r="S225" s="59">
        <f>Week16!$DJ$35</f>
        <v>0</v>
      </c>
      <c r="T225" s="59">
        <f>Week17!$DJ$35</f>
        <v>0</v>
      </c>
      <c r="U225" s="59">
        <f>Week18!$DJ$35</f>
        <v>0</v>
      </c>
      <c r="V225" s="59">
        <f>Week19!$DJ$35</f>
        <v>0</v>
      </c>
      <c r="W225" s="59">
        <f>Week20!$DJ$35</f>
        <v>0</v>
      </c>
      <c r="X225" s="59">
        <f>Week21!$DJ$35</f>
        <v>0</v>
      </c>
      <c r="Y225" s="20">
        <f t="shared" si="15"/>
        <v>56</v>
      </c>
      <c r="Z225" s="239"/>
    </row>
    <row r="226" spans="1:26" x14ac:dyDescent="0.25">
      <c r="A226" s="234">
        <v>113</v>
      </c>
      <c r="B226" s="236" t="str">
        <f>Week1!DK$1</f>
        <v>Sue D</v>
      </c>
      <c r="C226" s="58" t="s">
        <v>2</v>
      </c>
      <c r="D226" s="59">
        <f>Week1!$DK$34</f>
        <v>11</v>
      </c>
      <c r="E226" s="59">
        <f>Week2!$DK$34</f>
        <v>8</v>
      </c>
      <c r="F226" s="59">
        <f>Week3!$DK$34</f>
        <v>9</v>
      </c>
      <c r="G226" s="59">
        <f>Week4!$DK$34</f>
        <v>7</v>
      </c>
      <c r="H226" s="59">
        <f>Week5!$DK$34</f>
        <v>8</v>
      </c>
      <c r="I226" s="59">
        <f>Week6!$DK$34</f>
        <v>6</v>
      </c>
      <c r="J226" s="59">
        <f>Week7!$DK$34</f>
        <v>2</v>
      </c>
      <c r="K226" s="59">
        <f>Week8!$DK$34</f>
        <v>0</v>
      </c>
      <c r="L226" s="59">
        <f>Week9!$DK$34</f>
        <v>0</v>
      </c>
      <c r="M226" s="59">
        <f>Week10!$DK$34</f>
        <v>0</v>
      </c>
      <c r="N226" s="59">
        <f>Week11!$DK$34</f>
        <v>0</v>
      </c>
      <c r="O226" s="59">
        <f>Week12!$DK$34</f>
        <v>0</v>
      </c>
      <c r="P226" s="59">
        <f>Week13!$DK$34</f>
        <v>0</v>
      </c>
      <c r="Q226" s="59">
        <f>Week14!$DK$34</f>
        <v>0</v>
      </c>
      <c r="R226" s="59">
        <f>Week15!$DK$34</f>
        <v>0</v>
      </c>
      <c r="S226" s="59">
        <f>Week16!$DK$34</f>
        <v>0</v>
      </c>
      <c r="T226" s="59">
        <f>Week17!$DK$34</f>
        <v>0</v>
      </c>
      <c r="U226" s="59">
        <f>Week18!$DK$34</f>
        <v>0</v>
      </c>
      <c r="V226" s="59">
        <f>Week19!$DK$34</f>
        <v>0</v>
      </c>
      <c r="W226" s="59">
        <f>Week20!$DK$34</f>
        <v>0</v>
      </c>
      <c r="X226" s="59">
        <f>Week21!$DK$34</f>
        <v>0</v>
      </c>
      <c r="Y226" s="20">
        <f t="shared" si="15"/>
        <v>51</v>
      </c>
      <c r="Z226" s="238">
        <f t="shared" ref="Z226" si="26">Y226/(Y226+Y227)</f>
        <v>0.50495049504950495</v>
      </c>
    </row>
    <row r="227" spans="1:26" x14ac:dyDescent="0.25">
      <c r="A227" s="235"/>
      <c r="B227" s="237"/>
      <c r="C227" s="58" t="s">
        <v>1</v>
      </c>
      <c r="D227" s="59">
        <f>Week1!$DK$35</f>
        <v>5</v>
      </c>
      <c r="E227" s="59">
        <f>Week2!$DK$35</f>
        <v>7</v>
      </c>
      <c r="F227" s="59">
        <f>Week3!$DK$35</f>
        <v>6</v>
      </c>
      <c r="G227" s="59">
        <f>Week4!$DK$35</f>
        <v>8</v>
      </c>
      <c r="H227" s="59">
        <f>Week5!$DK$35</f>
        <v>6</v>
      </c>
      <c r="I227" s="59">
        <f>Week6!$DK$35</f>
        <v>7</v>
      </c>
      <c r="J227" s="59">
        <f>Week7!$DK$35</f>
        <v>11</v>
      </c>
      <c r="K227" s="59">
        <f>Week8!$DK$35</f>
        <v>0</v>
      </c>
      <c r="L227" s="59">
        <f>Week9!$DK$35</f>
        <v>0</v>
      </c>
      <c r="M227" s="59">
        <f>Week10!$DK$35</f>
        <v>0</v>
      </c>
      <c r="N227" s="59">
        <f>Week11!$DK$35</f>
        <v>0</v>
      </c>
      <c r="O227" s="59">
        <f>Week12!$DK$35</f>
        <v>0</v>
      </c>
      <c r="P227" s="59">
        <f>Week13!$DK$35</f>
        <v>0</v>
      </c>
      <c r="Q227" s="59">
        <f>Week14!$DK$35</f>
        <v>0</v>
      </c>
      <c r="R227" s="59">
        <f>Week15!$DK$35</f>
        <v>0</v>
      </c>
      <c r="S227" s="59">
        <f>Week16!$DK$35</f>
        <v>0</v>
      </c>
      <c r="T227" s="59">
        <f>Week17!$DK$35</f>
        <v>0</v>
      </c>
      <c r="U227" s="59">
        <f>Week18!$DK$35</f>
        <v>0</v>
      </c>
      <c r="V227" s="59">
        <f>Week19!$DK$35</f>
        <v>0</v>
      </c>
      <c r="W227" s="59">
        <f>Week20!$DK$35</f>
        <v>0</v>
      </c>
      <c r="X227" s="59">
        <f>Week21!$DK$35</f>
        <v>0</v>
      </c>
      <c r="Y227" s="20">
        <f t="shared" si="15"/>
        <v>50</v>
      </c>
      <c r="Z227" s="239"/>
    </row>
    <row r="228" spans="1:26" x14ac:dyDescent="0.25">
      <c r="A228" s="234">
        <v>114</v>
      </c>
      <c r="B228" s="236" t="str">
        <f>Week1!DL$1</f>
        <v>Geddis,J</v>
      </c>
      <c r="C228" s="58" t="s">
        <v>2</v>
      </c>
      <c r="D228" s="59">
        <f>Week1!$DL$34</f>
        <v>5</v>
      </c>
      <c r="E228" s="59">
        <f>Week2!$DL$34</f>
        <v>3</v>
      </c>
      <c r="F228" s="59">
        <f>Week3!$DL$34</f>
        <v>5</v>
      </c>
      <c r="G228" s="59">
        <f>Week4!$DL$34</f>
        <v>5</v>
      </c>
      <c r="H228" s="59">
        <f>Week5!$DL$34</f>
        <v>6</v>
      </c>
      <c r="I228" s="59">
        <f>Week6!$DL$34</f>
        <v>8</v>
      </c>
      <c r="J228" s="59">
        <f>Week7!$DL$34</f>
        <v>4</v>
      </c>
      <c r="K228" s="59">
        <f>Week8!$DL$34</f>
        <v>0</v>
      </c>
      <c r="L228" s="59">
        <f>Week9!$DL$34</f>
        <v>0</v>
      </c>
      <c r="M228" s="59">
        <f>Week10!$DL$34</f>
        <v>0</v>
      </c>
      <c r="N228" s="59">
        <f>Week11!$DL$34</f>
        <v>0</v>
      </c>
      <c r="O228" s="59">
        <f>Week12!$DL$34</f>
        <v>0</v>
      </c>
      <c r="P228" s="59">
        <f>Week13!$DL$34</f>
        <v>0</v>
      </c>
      <c r="Q228" s="59">
        <f>Week14!$DL$34</f>
        <v>0</v>
      </c>
      <c r="R228" s="59">
        <f>Week15!$DL$34</f>
        <v>0</v>
      </c>
      <c r="S228" s="59">
        <f>Week16!$DL$34</f>
        <v>0</v>
      </c>
      <c r="T228" s="59">
        <f>Week17!$DL$34</f>
        <v>0</v>
      </c>
      <c r="U228" s="59">
        <f>Week18!$DL$34</f>
        <v>0</v>
      </c>
      <c r="V228" s="59">
        <f>Week19!$DL$34</f>
        <v>0</v>
      </c>
      <c r="W228" s="59">
        <f>Week20!$DL$34</f>
        <v>0</v>
      </c>
      <c r="X228" s="59">
        <f>Week21!$DL$34</f>
        <v>0</v>
      </c>
      <c r="Y228" s="20">
        <f t="shared" si="15"/>
        <v>36</v>
      </c>
      <c r="Z228" s="238">
        <f t="shared" ref="Z228" si="27">Y228/(Y228+Y229)</f>
        <v>0.35643564356435642</v>
      </c>
    </row>
    <row r="229" spans="1:26" x14ac:dyDescent="0.25">
      <c r="A229" s="235"/>
      <c r="B229" s="237"/>
      <c r="C229" s="58" t="s">
        <v>1</v>
      </c>
      <c r="D229" s="59">
        <f>Week1!$DL$35</f>
        <v>11</v>
      </c>
      <c r="E229" s="59">
        <f>Week2!$DL$35</f>
        <v>12</v>
      </c>
      <c r="F229" s="59">
        <f>Week3!$DL$35</f>
        <v>10</v>
      </c>
      <c r="G229" s="59">
        <f>Week4!$DL$35</f>
        <v>10</v>
      </c>
      <c r="H229" s="59">
        <f>Week5!$DL$35</f>
        <v>8</v>
      </c>
      <c r="I229" s="59">
        <f>Week6!$DL$35</f>
        <v>5</v>
      </c>
      <c r="J229" s="59">
        <f>Week7!$DL$35</f>
        <v>9</v>
      </c>
      <c r="K229" s="59">
        <f>Week8!$DL$35</f>
        <v>0</v>
      </c>
      <c r="L229" s="59">
        <f>Week9!$DL$35</f>
        <v>0</v>
      </c>
      <c r="M229" s="59">
        <f>Week10!$DL$35</f>
        <v>0</v>
      </c>
      <c r="N229" s="59">
        <f>Week11!$DL$35</f>
        <v>0</v>
      </c>
      <c r="O229" s="59">
        <f>Week12!$DL$35</f>
        <v>0</v>
      </c>
      <c r="P229" s="59">
        <f>Week13!$DL$35</f>
        <v>0</v>
      </c>
      <c r="Q229" s="59">
        <f>Week14!$DL$35</f>
        <v>0</v>
      </c>
      <c r="R229" s="59">
        <f>Week15!$DL$35</f>
        <v>0</v>
      </c>
      <c r="S229" s="59">
        <f>Week16!$DL$35</f>
        <v>0</v>
      </c>
      <c r="T229" s="59">
        <f>Week17!$DL$35</f>
        <v>0</v>
      </c>
      <c r="U229" s="59">
        <f>Week18!$DL$35</f>
        <v>0</v>
      </c>
      <c r="V229" s="59">
        <f>Week19!$DL$35</f>
        <v>0</v>
      </c>
      <c r="W229" s="59">
        <f>Week20!$DL$35</f>
        <v>0</v>
      </c>
      <c r="X229" s="59">
        <f>Week21!$DL$35</f>
        <v>0</v>
      </c>
      <c r="Y229" s="20">
        <f t="shared" si="15"/>
        <v>65</v>
      </c>
      <c r="Z229" s="239"/>
    </row>
    <row r="230" spans="1:26" x14ac:dyDescent="0.25">
      <c r="A230" s="234">
        <v>115</v>
      </c>
      <c r="B230" s="236" t="str">
        <f>Week1!DM$1</f>
        <v>Wyatt, S</v>
      </c>
      <c r="C230" s="58" t="s">
        <v>2</v>
      </c>
      <c r="D230" s="59">
        <f>Week1!$DM$34</f>
        <v>9</v>
      </c>
      <c r="E230" s="59">
        <f>Week2!$DM$34</f>
        <v>5</v>
      </c>
      <c r="F230" s="59">
        <f>Week3!$DM$34</f>
        <v>6</v>
      </c>
      <c r="G230" s="59">
        <f>Week4!$DM$34</f>
        <v>7</v>
      </c>
      <c r="H230" s="59">
        <f>Week5!$DM$34</f>
        <v>4</v>
      </c>
      <c r="I230" s="59">
        <f>Week6!$DM$34</f>
        <v>5</v>
      </c>
      <c r="J230" s="59">
        <f>Week7!$DM$34</f>
        <v>6</v>
      </c>
      <c r="K230" s="59">
        <f>Week8!$DM$34</f>
        <v>0</v>
      </c>
      <c r="L230" s="59">
        <f>Week9!$DM$34</f>
        <v>0</v>
      </c>
      <c r="M230" s="59">
        <f>Week10!$DM$34</f>
        <v>0</v>
      </c>
      <c r="N230" s="59">
        <f>Week11!$DM$34</f>
        <v>0</v>
      </c>
      <c r="O230" s="59">
        <f>Week12!$DM$34</f>
        <v>0</v>
      </c>
      <c r="P230" s="59">
        <f>Week13!$DM$34</f>
        <v>0</v>
      </c>
      <c r="Q230" s="59">
        <f>Week14!$DM$34</f>
        <v>0</v>
      </c>
      <c r="R230" s="59">
        <f>Week15!$DM$34</f>
        <v>0</v>
      </c>
      <c r="S230" s="59">
        <f>Week16!$DM$34</f>
        <v>0</v>
      </c>
      <c r="T230" s="59">
        <f>Week17!$DM$34</f>
        <v>0</v>
      </c>
      <c r="U230" s="59">
        <f>Week18!$DM$34</f>
        <v>0</v>
      </c>
      <c r="V230" s="59">
        <f>Week19!$DM$34</f>
        <v>0</v>
      </c>
      <c r="W230" s="59">
        <f>Week20!$DM$34</f>
        <v>0</v>
      </c>
      <c r="X230" s="59">
        <f>Week21!$DM$34</f>
        <v>0</v>
      </c>
      <c r="Y230" s="20">
        <f t="shared" si="15"/>
        <v>42</v>
      </c>
      <c r="Z230" s="238">
        <f t="shared" ref="Z230:Z256" si="28">Y230/(Y230+Y231)</f>
        <v>0.41584158415841582</v>
      </c>
    </row>
    <row r="231" spans="1:26" x14ac:dyDescent="0.25">
      <c r="A231" s="235"/>
      <c r="B231" s="237"/>
      <c r="C231" s="58" t="s">
        <v>1</v>
      </c>
      <c r="D231" s="59">
        <f>Week1!$DM$35</f>
        <v>7</v>
      </c>
      <c r="E231" s="59">
        <f>Week2!$DM$35</f>
        <v>10</v>
      </c>
      <c r="F231" s="59">
        <f>Week3!$DM$35</f>
        <v>9</v>
      </c>
      <c r="G231" s="59">
        <f>Week4!$DM$35</f>
        <v>8</v>
      </c>
      <c r="H231" s="59">
        <f>Week5!$DM$35</f>
        <v>10</v>
      </c>
      <c r="I231" s="59">
        <f>Week6!$DM$35</f>
        <v>8</v>
      </c>
      <c r="J231" s="59">
        <f>Week7!$DM$35</f>
        <v>7</v>
      </c>
      <c r="K231" s="59">
        <f>Week8!$DM$35</f>
        <v>0</v>
      </c>
      <c r="L231" s="59">
        <f>Week9!$DM$35</f>
        <v>0</v>
      </c>
      <c r="M231" s="59">
        <f>Week10!$DM$35</f>
        <v>0</v>
      </c>
      <c r="N231" s="59">
        <f>Week11!$DM$35</f>
        <v>0</v>
      </c>
      <c r="O231" s="59">
        <f>Week12!$DM$35</f>
        <v>0</v>
      </c>
      <c r="P231" s="59">
        <f>Week13!$DM$35</f>
        <v>0</v>
      </c>
      <c r="Q231" s="59">
        <f>Week14!$DM$35</f>
        <v>0</v>
      </c>
      <c r="R231" s="59">
        <f>Week15!$DM$35</f>
        <v>0</v>
      </c>
      <c r="S231" s="59">
        <f>Week16!$DM$35</f>
        <v>0</v>
      </c>
      <c r="T231" s="59">
        <f>Week17!$DM$35</f>
        <v>0</v>
      </c>
      <c r="U231" s="59">
        <f>Week18!$DM$35</f>
        <v>0</v>
      </c>
      <c r="V231" s="59">
        <f>Week19!$DM$35</f>
        <v>0</v>
      </c>
      <c r="W231" s="59">
        <f>Week20!$DM$35</f>
        <v>0</v>
      </c>
      <c r="X231" s="59">
        <f>Week21!$DM$35</f>
        <v>0</v>
      </c>
      <c r="Y231" s="20">
        <f t="shared" si="15"/>
        <v>59</v>
      </c>
      <c r="Z231" s="239"/>
    </row>
    <row r="232" spans="1:26" x14ac:dyDescent="0.25">
      <c r="A232" s="234">
        <v>116</v>
      </c>
      <c r="B232" s="236" t="str">
        <f>Week1!DN$1</f>
        <v>Magaw, K</v>
      </c>
      <c r="C232" s="58" t="s">
        <v>2</v>
      </c>
      <c r="D232" s="59">
        <f>Week1!$DN$34</f>
        <v>7</v>
      </c>
      <c r="E232" s="59">
        <f>Week2!$DN$34</f>
        <v>6</v>
      </c>
      <c r="F232" s="59">
        <f>Week3!$DN$34</f>
        <v>7</v>
      </c>
      <c r="G232" s="59">
        <f>Week4!$DN$34</f>
        <v>7</v>
      </c>
      <c r="H232" s="59">
        <f>Week5!$DN$34</f>
        <v>3</v>
      </c>
      <c r="I232" s="59">
        <f>Week6!$DN$34</f>
        <v>9</v>
      </c>
      <c r="J232" s="59">
        <f>Week7!$DN$34</f>
        <v>10</v>
      </c>
      <c r="K232" s="59">
        <f>Week8!$DN$34</f>
        <v>0</v>
      </c>
      <c r="L232" s="59">
        <f>Week9!$DN$34</f>
        <v>0</v>
      </c>
      <c r="M232" s="59">
        <f>Week10!$DN$34</f>
        <v>0</v>
      </c>
      <c r="N232" s="59">
        <f>Week11!$DN$34</f>
        <v>0</v>
      </c>
      <c r="O232" s="59">
        <f>Week12!$DN$34</f>
        <v>0</v>
      </c>
      <c r="P232" s="59">
        <f>Week13!$DN$34</f>
        <v>0</v>
      </c>
      <c r="Q232" s="59">
        <f>Week14!$DN$34</f>
        <v>0</v>
      </c>
      <c r="R232" s="59">
        <f>Week15!$DN$34</f>
        <v>0</v>
      </c>
      <c r="S232" s="59">
        <f>Week16!$DN$34</f>
        <v>0</v>
      </c>
      <c r="T232" s="59">
        <f>Week17!$DN$34</f>
        <v>0</v>
      </c>
      <c r="U232" s="59">
        <f>Week18!$DN$34</f>
        <v>0</v>
      </c>
      <c r="V232" s="59">
        <f>Week19!$DN$34</f>
        <v>0</v>
      </c>
      <c r="W232" s="59">
        <f>Week20!$DN$34</f>
        <v>0</v>
      </c>
      <c r="X232" s="59">
        <f>Week21!$DN$34</f>
        <v>0</v>
      </c>
      <c r="Y232" s="20">
        <f t="shared" ref="Y232:Y243" si="29">SUM(D232:X232)</f>
        <v>49</v>
      </c>
      <c r="Z232" s="238">
        <f t="shared" si="28"/>
        <v>0.48514851485148514</v>
      </c>
    </row>
    <row r="233" spans="1:26" x14ac:dyDescent="0.25">
      <c r="A233" s="235"/>
      <c r="B233" s="237"/>
      <c r="C233" s="58" t="s">
        <v>1</v>
      </c>
      <c r="D233" s="59">
        <f>Week1!$DN$35</f>
        <v>9</v>
      </c>
      <c r="E233" s="59">
        <f>Week2!$DN$35</f>
        <v>9</v>
      </c>
      <c r="F233" s="59">
        <f>Week3!$DN$35</f>
        <v>8</v>
      </c>
      <c r="G233" s="59">
        <f>Week4!$DN$35</f>
        <v>8</v>
      </c>
      <c r="H233" s="59">
        <f>Week5!$DN$35</f>
        <v>11</v>
      </c>
      <c r="I233" s="59">
        <f>Week6!$DN$35</f>
        <v>4</v>
      </c>
      <c r="J233" s="59">
        <f>Week7!$DN$35</f>
        <v>3</v>
      </c>
      <c r="K233" s="59">
        <f>Week8!$DN$35</f>
        <v>0</v>
      </c>
      <c r="L233" s="59">
        <f>Week9!$DN$35</f>
        <v>0</v>
      </c>
      <c r="M233" s="59">
        <f>Week10!$DN$35</f>
        <v>0</v>
      </c>
      <c r="N233" s="59">
        <f>Week11!$DN$35</f>
        <v>0</v>
      </c>
      <c r="O233" s="59">
        <f>Week12!$DN$35</f>
        <v>0</v>
      </c>
      <c r="P233" s="59">
        <f>Week13!$DN$35</f>
        <v>0</v>
      </c>
      <c r="Q233" s="59">
        <f>Week14!$DN$35</f>
        <v>0</v>
      </c>
      <c r="R233" s="59">
        <f>Week15!$DN$35</f>
        <v>0</v>
      </c>
      <c r="S233" s="59">
        <f>Week16!$DN$35</f>
        <v>0</v>
      </c>
      <c r="T233" s="59">
        <f>Week17!$DN$35</f>
        <v>0</v>
      </c>
      <c r="U233" s="59">
        <f>Week18!$DN$35</f>
        <v>0</v>
      </c>
      <c r="V233" s="59">
        <f>Week19!$DN$35</f>
        <v>0</v>
      </c>
      <c r="W233" s="59">
        <f>Week20!$DN$35</f>
        <v>0</v>
      </c>
      <c r="X233" s="59">
        <f>Week21!$DN$35</f>
        <v>0</v>
      </c>
      <c r="Y233" s="20">
        <f t="shared" si="29"/>
        <v>52</v>
      </c>
      <c r="Z233" s="239"/>
    </row>
    <row r="234" spans="1:26" x14ac:dyDescent="0.25">
      <c r="A234" s="234">
        <v>117</v>
      </c>
      <c r="B234" s="236" t="str">
        <f>Week1!DO$1</f>
        <v>Jen M</v>
      </c>
      <c r="C234" s="58" t="s">
        <v>2</v>
      </c>
      <c r="D234" s="59">
        <f>Week1!$DO$34</f>
        <v>7</v>
      </c>
      <c r="E234" s="59">
        <f>Week2!$DO$34</f>
        <v>7</v>
      </c>
      <c r="F234" s="59">
        <f>Week3!$DO$34</f>
        <v>9</v>
      </c>
      <c r="G234" s="59">
        <f>Week4!$DO$34</f>
        <v>5</v>
      </c>
      <c r="H234" s="59">
        <f>Week5!$DO$34</f>
        <v>8</v>
      </c>
      <c r="I234" s="59">
        <f>Week6!$DO$34</f>
        <v>10</v>
      </c>
      <c r="J234" s="59">
        <f>Week7!$DO$34</f>
        <v>6</v>
      </c>
      <c r="K234" s="59">
        <f>Week8!$DO$34</f>
        <v>0</v>
      </c>
      <c r="L234" s="59">
        <f>Week9!$DO$34</f>
        <v>0</v>
      </c>
      <c r="M234" s="59">
        <f>Week10!$DO$34</f>
        <v>0</v>
      </c>
      <c r="N234" s="59">
        <f>Week11!$DO$34</f>
        <v>0</v>
      </c>
      <c r="O234" s="59">
        <f>Week12!$DO$34</f>
        <v>0</v>
      </c>
      <c r="P234" s="59">
        <f>Week13!$DO$34</f>
        <v>0</v>
      </c>
      <c r="Q234" s="59">
        <f>Week14!$DO$34</f>
        <v>0</v>
      </c>
      <c r="R234" s="59">
        <f>Week15!$DO$34</f>
        <v>0</v>
      </c>
      <c r="S234" s="59">
        <f>Week16!$DO$34</f>
        <v>0</v>
      </c>
      <c r="T234" s="59">
        <f>Week17!$DO$34</f>
        <v>0</v>
      </c>
      <c r="U234" s="59">
        <f>Week18!$DO$34</f>
        <v>0</v>
      </c>
      <c r="V234" s="59">
        <f>Week19!$DO$34</f>
        <v>0</v>
      </c>
      <c r="W234" s="59">
        <f>Week20!$DO$34</f>
        <v>0</v>
      </c>
      <c r="X234" s="59">
        <f>Week21!$DO$34</f>
        <v>0</v>
      </c>
      <c r="Y234" s="20">
        <f t="shared" si="29"/>
        <v>52</v>
      </c>
      <c r="Z234" s="238">
        <f t="shared" si="28"/>
        <v>0.51485148514851486</v>
      </c>
    </row>
    <row r="235" spans="1:26" x14ac:dyDescent="0.25">
      <c r="A235" s="235"/>
      <c r="B235" s="237"/>
      <c r="C235" s="58" t="s">
        <v>1</v>
      </c>
      <c r="D235" s="59">
        <f>Week1!$DO$35</f>
        <v>9</v>
      </c>
      <c r="E235" s="59">
        <f>Week2!$DO$35</f>
        <v>8</v>
      </c>
      <c r="F235" s="59">
        <f>Week3!$DO$35</f>
        <v>6</v>
      </c>
      <c r="G235" s="59">
        <f>Week4!$DO$35</f>
        <v>10</v>
      </c>
      <c r="H235" s="59">
        <f>Week5!$DO$35</f>
        <v>6</v>
      </c>
      <c r="I235" s="59">
        <f>Week6!$DO$35</f>
        <v>3</v>
      </c>
      <c r="J235" s="59">
        <f>Week7!$DO$35</f>
        <v>7</v>
      </c>
      <c r="K235" s="59">
        <f>Week8!$DO$35</f>
        <v>0</v>
      </c>
      <c r="L235" s="59">
        <f>Week9!$DO$35</f>
        <v>0</v>
      </c>
      <c r="M235" s="59">
        <f>Week10!$DO$35</f>
        <v>0</v>
      </c>
      <c r="N235" s="59">
        <f>Week11!$DO$35</f>
        <v>0</v>
      </c>
      <c r="O235" s="59">
        <f>Week12!$DO$35</f>
        <v>0</v>
      </c>
      <c r="P235" s="59">
        <f>Week13!$DO$35</f>
        <v>0</v>
      </c>
      <c r="Q235" s="59">
        <f>Week14!$DO$35</f>
        <v>0</v>
      </c>
      <c r="R235" s="59">
        <f>Week15!$DO$35</f>
        <v>0</v>
      </c>
      <c r="S235" s="59">
        <f>Week16!$DO$35</f>
        <v>0</v>
      </c>
      <c r="T235" s="59">
        <f>Week17!$DO$35</f>
        <v>0</v>
      </c>
      <c r="U235" s="59">
        <f>Week18!$DO$35</f>
        <v>0</v>
      </c>
      <c r="V235" s="59">
        <f>Week19!$DO$35</f>
        <v>0</v>
      </c>
      <c r="W235" s="59">
        <f>Week20!$DO$35</f>
        <v>0</v>
      </c>
      <c r="X235" s="59">
        <f>Week21!$DO$35</f>
        <v>0</v>
      </c>
      <c r="Y235" s="20">
        <f t="shared" si="29"/>
        <v>49</v>
      </c>
      <c r="Z235" s="239"/>
    </row>
    <row r="236" spans="1:26" x14ac:dyDescent="0.25">
      <c r="A236" s="234">
        <v>118</v>
      </c>
      <c r="B236" s="236" t="str">
        <f>Week1!DP$1</f>
        <v>Andralliski, K</v>
      </c>
      <c r="C236" s="58" t="s">
        <v>2</v>
      </c>
      <c r="D236" s="59">
        <f>Week1!$DP$34</f>
        <v>10</v>
      </c>
      <c r="E236" s="59">
        <f>Week2!$DP$34</f>
        <v>6</v>
      </c>
      <c r="F236" s="59">
        <f>Week3!$DP$34</f>
        <v>10</v>
      </c>
      <c r="G236" s="59">
        <f>Week4!$DP$34</f>
        <v>9</v>
      </c>
      <c r="H236" s="59">
        <f>Week5!$DP$34</f>
        <v>7</v>
      </c>
      <c r="I236" s="59">
        <f>Week6!$DP$34</f>
        <v>3</v>
      </c>
      <c r="J236" s="59">
        <f>Week7!$DP$34</f>
        <v>7</v>
      </c>
      <c r="K236" s="59">
        <f>Week8!$DP$34</f>
        <v>0</v>
      </c>
      <c r="L236" s="59">
        <f>Week9!$DP$34</f>
        <v>0</v>
      </c>
      <c r="M236" s="59">
        <f>Week10!$DP$34</f>
        <v>0</v>
      </c>
      <c r="N236" s="59">
        <f>Week11!$DP$34</f>
        <v>0</v>
      </c>
      <c r="O236" s="59">
        <f>Week12!$DP$34</f>
        <v>0</v>
      </c>
      <c r="P236" s="59">
        <f>Week13!$DP$34</f>
        <v>0</v>
      </c>
      <c r="Q236" s="59">
        <f>Week14!$DP$34</f>
        <v>0</v>
      </c>
      <c r="R236" s="59">
        <f>Week15!$DP$34</f>
        <v>0</v>
      </c>
      <c r="S236" s="59">
        <f>Week16!$DP$34</f>
        <v>0</v>
      </c>
      <c r="T236" s="59">
        <f>Week17!$DP$34</f>
        <v>0</v>
      </c>
      <c r="U236" s="59">
        <f>Week18!$DP$34</f>
        <v>0</v>
      </c>
      <c r="V236" s="59">
        <f>Week19!$DP$34</f>
        <v>0</v>
      </c>
      <c r="W236" s="59">
        <f>Week20!$DP$34</f>
        <v>0</v>
      </c>
      <c r="X236" s="59">
        <f>Week21!$DP$34</f>
        <v>0</v>
      </c>
      <c r="Y236" s="20">
        <f t="shared" si="29"/>
        <v>52</v>
      </c>
      <c r="Z236" s="238">
        <f t="shared" si="28"/>
        <v>0.51485148514851486</v>
      </c>
    </row>
    <row r="237" spans="1:26" x14ac:dyDescent="0.25">
      <c r="A237" s="235"/>
      <c r="B237" s="237"/>
      <c r="C237" s="58" t="s">
        <v>1</v>
      </c>
      <c r="D237" s="59">
        <f>Week1!$DP$35</f>
        <v>6</v>
      </c>
      <c r="E237" s="59">
        <f>Week2!$DP$35</f>
        <v>9</v>
      </c>
      <c r="F237" s="59">
        <f>Week3!$DP$35</f>
        <v>5</v>
      </c>
      <c r="G237" s="59">
        <f>Week4!$DP$35</f>
        <v>6</v>
      </c>
      <c r="H237" s="59">
        <f>Week5!$DP$35</f>
        <v>7</v>
      </c>
      <c r="I237" s="59">
        <f>Week6!$DP$35</f>
        <v>10</v>
      </c>
      <c r="J237" s="59">
        <f>Week7!$DP$35</f>
        <v>6</v>
      </c>
      <c r="K237" s="59">
        <f>Week8!$DP$35</f>
        <v>0</v>
      </c>
      <c r="L237" s="59">
        <f>Week9!$DP$35</f>
        <v>0</v>
      </c>
      <c r="M237" s="59">
        <f>Week10!$DP$35</f>
        <v>0</v>
      </c>
      <c r="N237" s="59">
        <f>Week11!$DP$35</f>
        <v>0</v>
      </c>
      <c r="O237" s="59">
        <f>Week12!$DP$35</f>
        <v>0</v>
      </c>
      <c r="P237" s="59">
        <f>Week13!$DP$35</f>
        <v>0</v>
      </c>
      <c r="Q237" s="59">
        <f>Week14!$DP$35</f>
        <v>0</v>
      </c>
      <c r="R237" s="59">
        <f>Week15!$DP$35</f>
        <v>0</v>
      </c>
      <c r="S237" s="59">
        <f>Week16!$DP$35</f>
        <v>0</v>
      </c>
      <c r="T237" s="59">
        <f>Week17!$DP$35</f>
        <v>0</v>
      </c>
      <c r="U237" s="59">
        <f>Week18!$DP$35</f>
        <v>0</v>
      </c>
      <c r="V237" s="59">
        <f>Week19!$DP$35</f>
        <v>0</v>
      </c>
      <c r="W237" s="59">
        <f>Week20!$DP$35</f>
        <v>0</v>
      </c>
      <c r="X237" s="59">
        <f>Week21!$DP$35</f>
        <v>0</v>
      </c>
      <c r="Y237" s="20">
        <f t="shared" si="29"/>
        <v>49</v>
      </c>
      <c r="Z237" s="239"/>
    </row>
    <row r="238" spans="1:26" x14ac:dyDescent="0.25">
      <c r="A238" s="234">
        <v>119</v>
      </c>
      <c r="B238" s="236" t="str">
        <f>Week1!DQ$1</f>
        <v>Jeffery, A</v>
      </c>
      <c r="C238" s="58" t="s">
        <v>2</v>
      </c>
      <c r="D238" s="59">
        <f>Week1!$DQ$34</f>
        <v>12</v>
      </c>
      <c r="E238" s="59">
        <f>Week2!$DQ$34</f>
        <v>8</v>
      </c>
      <c r="F238" s="59">
        <f>Week3!$DQ$34</f>
        <v>3</v>
      </c>
      <c r="G238" s="59">
        <f>Week4!$DQ$34</f>
        <v>11</v>
      </c>
      <c r="H238" s="59">
        <f>Week5!$DQ$34</f>
        <v>5</v>
      </c>
      <c r="I238" s="59">
        <f>Week6!$DQ$34</f>
        <v>8</v>
      </c>
      <c r="J238" s="59">
        <f>Week7!$DQ$34</f>
        <v>5</v>
      </c>
      <c r="K238" s="59">
        <f>Week8!$DQ$34</f>
        <v>0</v>
      </c>
      <c r="L238" s="59">
        <f>Week9!$DQ$34</f>
        <v>0</v>
      </c>
      <c r="M238" s="59">
        <f>Week10!$DQ$34</f>
        <v>0</v>
      </c>
      <c r="N238" s="59">
        <f>Week11!$DQ$34</f>
        <v>0</v>
      </c>
      <c r="O238" s="59">
        <f>Week12!$DQ$34</f>
        <v>0</v>
      </c>
      <c r="P238" s="59">
        <f>Week13!$DQ$34</f>
        <v>0</v>
      </c>
      <c r="Q238" s="59">
        <f>Week14!$DQ$34</f>
        <v>0</v>
      </c>
      <c r="R238" s="59">
        <f>Week15!$DQ$34</f>
        <v>0</v>
      </c>
      <c r="S238" s="59">
        <f>Week16!$DQ$34</f>
        <v>0</v>
      </c>
      <c r="T238" s="59">
        <f>Week17!$DQ$34</f>
        <v>0</v>
      </c>
      <c r="U238" s="59">
        <f>Week18!$DQ$34</f>
        <v>0</v>
      </c>
      <c r="V238" s="59">
        <f>Week19!$DQ$34</f>
        <v>0</v>
      </c>
      <c r="W238" s="59">
        <f>Week20!$DQ$34</f>
        <v>0</v>
      </c>
      <c r="X238" s="59">
        <f>Week21!$DQ$34</f>
        <v>0</v>
      </c>
      <c r="Y238" s="20">
        <f t="shared" si="29"/>
        <v>52</v>
      </c>
      <c r="Z238" s="238">
        <f t="shared" si="28"/>
        <v>0.51485148514851486</v>
      </c>
    </row>
    <row r="239" spans="1:26" x14ac:dyDescent="0.25">
      <c r="A239" s="235"/>
      <c r="B239" s="237"/>
      <c r="C239" s="58" t="s">
        <v>1</v>
      </c>
      <c r="D239" s="59">
        <f>Week1!$DQ$35</f>
        <v>4</v>
      </c>
      <c r="E239" s="59">
        <f>Week2!$DQ$35</f>
        <v>7</v>
      </c>
      <c r="F239" s="59">
        <f>Week3!$DQ$35</f>
        <v>12</v>
      </c>
      <c r="G239" s="59">
        <f>Week4!$DQ$35</f>
        <v>4</v>
      </c>
      <c r="H239" s="59">
        <f>Week5!$DQ$35</f>
        <v>9</v>
      </c>
      <c r="I239" s="59">
        <f>Week6!$DQ$35</f>
        <v>5</v>
      </c>
      <c r="J239" s="59">
        <f>Week7!$DQ$35</f>
        <v>8</v>
      </c>
      <c r="K239" s="59">
        <f>Week8!$DQ$35</f>
        <v>0</v>
      </c>
      <c r="L239" s="59">
        <f>Week9!$DQ$35</f>
        <v>0</v>
      </c>
      <c r="M239" s="59">
        <f>Week10!$DQ$35</f>
        <v>0</v>
      </c>
      <c r="N239" s="59">
        <f>Week11!$DQ$35</f>
        <v>0</v>
      </c>
      <c r="O239" s="59">
        <f>Week12!$DQ$35</f>
        <v>0</v>
      </c>
      <c r="P239" s="59">
        <f>Week13!$DQ$35</f>
        <v>0</v>
      </c>
      <c r="Q239" s="59">
        <f>Week14!$DQ$35</f>
        <v>0</v>
      </c>
      <c r="R239" s="59">
        <f>Week15!$DQ$35</f>
        <v>0</v>
      </c>
      <c r="S239" s="59">
        <f>Week16!$DQ$35</f>
        <v>0</v>
      </c>
      <c r="T239" s="59">
        <f>Week17!$DQ$35</f>
        <v>0</v>
      </c>
      <c r="U239" s="59">
        <f>Week18!$DQ$35</f>
        <v>0</v>
      </c>
      <c r="V239" s="59">
        <f>Week19!$DQ$35</f>
        <v>0</v>
      </c>
      <c r="W239" s="59">
        <f>Week20!$DQ$35</f>
        <v>0</v>
      </c>
      <c r="X239" s="59">
        <f>Week21!$DQ$35</f>
        <v>0</v>
      </c>
      <c r="Y239" s="20">
        <f t="shared" si="29"/>
        <v>49</v>
      </c>
      <c r="Z239" s="239"/>
    </row>
    <row r="240" spans="1:26" x14ac:dyDescent="0.25">
      <c r="A240" s="234">
        <v>120</v>
      </c>
      <c r="B240" s="236" t="str">
        <f>Week1!DR$1</f>
        <v>Hurt, E</v>
      </c>
      <c r="C240" s="58" t="s">
        <v>2</v>
      </c>
      <c r="D240" s="59">
        <f>Week1!$DR$34</f>
        <v>9</v>
      </c>
      <c r="E240" s="59">
        <f>Week2!$DR$34</f>
        <v>7</v>
      </c>
      <c r="F240" s="59">
        <f>Week3!$DR$34</f>
        <v>9</v>
      </c>
      <c r="G240" s="59">
        <f>Week4!$DR$34</f>
        <v>6</v>
      </c>
      <c r="H240" s="59">
        <f>Week5!$DR$34</f>
        <v>7</v>
      </c>
      <c r="I240" s="59">
        <f>Week6!$DR$34</f>
        <v>4</v>
      </c>
      <c r="J240" s="59">
        <f>Week7!$DR$34</f>
        <v>6</v>
      </c>
      <c r="K240" s="59">
        <f>Week8!$DR$34</f>
        <v>0</v>
      </c>
      <c r="L240" s="59">
        <f>Week9!$DR$34</f>
        <v>0</v>
      </c>
      <c r="M240" s="59">
        <f>Week10!$DR$34</f>
        <v>0</v>
      </c>
      <c r="N240" s="59">
        <f>Week11!$DR$34</f>
        <v>0</v>
      </c>
      <c r="O240" s="59">
        <f>Week12!$DR$34</f>
        <v>0</v>
      </c>
      <c r="P240" s="59">
        <f>Week13!$DR$34</f>
        <v>0</v>
      </c>
      <c r="Q240" s="59">
        <f>Week14!$DR$34</f>
        <v>0</v>
      </c>
      <c r="R240" s="59">
        <f>Week15!$DR$34</f>
        <v>0</v>
      </c>
      <c r="S240" s="59">
        <f>Week16!$DR$34</f>
        <v>0</v>
      </c>
      <c r="T240" s="59">
        <f>Week17!$DR$34</f>
        <v>0</v>
      </c>
      <c r="U240" s="59">
        <f>Week18!$DR$34</f>
        <v>0</v>
      </c>
      <c r="V240" s="59">
        <f>Week19!$DR$34</f>
        <v>0</v>
      </c>
      <c r="W240" s="59">
        <f>Week20!$DR$34</f>
        <v>0</v>
      </c>
      <c r="X240" s="59">
        <f>Week21!$DR$34</f>
        <v>0</v>
      </c>
      <c r="Y240" s="20">
        <f t="shared" si="29"/>
        <v>48</v>
      </c>
      <c r="Z240" s="238">
        <f t="shared" si="28"/>
        <v>0.47524752475247523</v>
      </c>
    </row>
    <row r="241" spans="1:26" x14ac:dyDescent="0.25">
      <c r="A241" s="235"/>
      <c r="B241" s="237"/>
      <c r="C241" s="58" t="s">
        <v>1</v>
      </c>
      <c r="D241" s="59">
        <f>Week1!$DR$35</f>
        <v>7</v>
      </c>
      <c r="E241" s="59">
        <f>Week2!$DR$35</f>
        <v>8</v>
      </c>
      <c r="F241" s="59">
        <f>Week3!$DR$35</f>
        <v>6</v>
      </c>
      <c r="G241" s="59">
        <f>Week4!$DR$35</f>
        <v>9</v>
      </c>
      <c r="H241" s="59">
        <f>Week5!$DR$35</f>
        <v>7</v>
      </c>
      <c r="I241" s="59">
        <f>Week6!$DR$35</f>
        <v>9</v>
      </c>
      <c r="J241" s="59">
        <f>Week7!$DR$35</f>
        <v>7</v>
      </c>
      <c r="K241" s="59">
        <f>Week8!$DR$35</f>
        <v>0</v>
      </c>
      <c r="L241" s="59">
        <f>Week9!$DR$35</f>
        <v>0</v>
      </c>
      <c r="M241" s="59">
        <f>Week10!$DR$35</f>
        <v>0</v>
      </c>
      <c r="N241" s="59">
        <f>Week11!$DR$35</f>
        <v>0</v>
      </c>
      <c r="O241" s="59">
        <f>Week12!$DR$35</f>
        <v>0</v>
      </c>
      <c r="P241" s="59">
        <f>Week13!$DR$35</f>
        <v>0</v>
      </c>
      <c r="Q241" s="59">
        <f>Week14!$DR$35</f>
        <v>0</v>
      </c>
      <c r="R241" s="59">
        <f>Week15!$DR$35</f>
        <v>0</v>
      </c>
      <c r="S241" s="59">
        <f>Week16!$DR$35</f>
        <v>0</v>
      </c>
      <c r="T241" s="59">
        <f>Week17!$DR$35</f>
        <v>0</v>
      </c>
      <c r="U241" s="59">
        <f>Week18!$DR$35</f>
        <v>0</v>
      </c>
      <c r="V241" s="59">
        <f>Week19!$DR$35</f>
        <v>0</v>
      </c>
      <c r="W241" s="59">
        <f>Week20!$DR$35</f>
        <v>0</v>
      </c>
      <c r="X241" s="59">
        <f>Week21!$DR$35</f>
        <v>0</v>
      </c>
      <c r="Y241" s="20">
        <f t="shared" si="29"/>
        <v>53</v>
      </c>
      <c r="Z241" s="239"/>
    </row>
    <row r="242" spans="1:26" x14ac:dyDescent="0.25">
      <c r="A242" s="234">
        <v>121</v>
      </c>
      <c r="B242" s="236" t="str">
        <f>Week1!DS$1</f>
        <v>McCauley, T</v>
      </c>
      <c r="C242" s="58" t="s">
        <v>2</v>
      </c>
      <c r="D242" s="59">
        <f>Week1!$DS$34</f>
        <v>8</v>
      </c>
      <c r="E242" s="59">
        <f>Week2!$DS$34</f>
        <v>8</v>
      </c>
      <c r="F242" s="59">
        <f>Week3!$DS$34</f>
        <v>7</v>
      </c>
      <c r="G242" s="59">
        <f>Week4!$DS$34</f>
        <v>4</v>
      </c>
      <c r="H242" s="59">
        <f>Week5!$DS$34</f>
        <v>7</v>
      </c>
      <c r="I242" s="59">
        <f>Week6!$DS$34</f>
        <v>9</v>
      </c>
      <c r="J242" s="59">
        <f>Week7!$DS$34</f>
        <v>9</v>
      </c>
      <c r="K242" s="59">
        <f>Week8!$DS$34</f>
        <v>0</v>
      </c>
      <c r="L242" s="59">
        <f>Week9!$DS$34</f>
        <v>0</v>
      </c>
      <c r="M242" s="59">
        <f>Week10!$DS$34</f>
        <v>0</v>
      </c>
      <c r="N242" s="59">
        <f>Week11!$DS$34</f>
        <v>0</v>
      </c>
      <c r="O242" s="59">
        <f>Week12!$DS$34</f>
        <v>0</v>
      </c>
      <c r="P242" s="59">
        <f>Week13!$DS$34</f>
        <v>0</v>
      </c>
      <c r="Q242" s="59">
        <f>Week14!$DS$34</f>
        <v>0</v>
      </c>
      <c r="R242" s="59">
        <f>Week15!$DS$34</f>
        <v>0</v>
      </c>
      <c r="S242" s="59">
        <f>Week16!$DS$34</f>
        <v>0</v>
      </c>
      <c r="T242" s="59">
        <f>Week17!$DS$34</f>
        <v>0</v>
      </c>
      <c r="U242" s="59">
        <f>Week18!$DS$34</f>
        <v>0</v>
      </c>
      <c r="V242" s="59">
        <f>Week19!$DS$34</f>
        <v>0</v>
      </c>
      <c r="W242" s="59">
        <f>Week20!$DS$34</f>
        <v>0</v>
      </c>
      <c r="X242" s="59">
        <f>Week21!$DS$34</f>
        <v>0</v>
      </c>
      <c r="Y242" s="20">
        <f t="shared" si="29"/>
        <v>52</v>
      </c>
      <c r="Z242" s="238">
        <f t="shared" si="28"/>
        <v>0.51485148514851486</v>
      </c>
    </row>
    <row r="243" spans="1:26" x14ac:dyDescent="0.25">
      <c r="A243" s="235"/>
      <c r="B243" s="237"/>
      <c r="C243" s="58" t="s">
        <v>1</v>
      </c>
      <c r="D243" s="59">
        <f>Week1!$DS$35</f>
        <v>8</v>
      </c>
      <c r="E243" s="59">
        <f>Week2!$DS$35</f>
        <v>7</v>
      </c>
      <c r="F243" s="59">
        <f>Week3!$DS$35</f>
        <v>8</v>
      </c>
      <c r="G243" s="59">
        <f>Week4!$DS$35</f>
        <v>11</v>
      </c>
      <c r="H243" s="59">
        <f>Week5!$DS$35</f>
        <v>7</v>
      </c>
      <c r="I243" s="59">
        <f>Week6!$DS$35</f>
        <v>4</v>
      </c>
      <c r="J243" s="59">
        <f>Week7!$DS$35</f>
        <v>4</v>
      </c>
      <c r="K243" s="59">
        <f>Week8!$DS$35</f>
        <v>0</v>
      </c>
      <c r="L243" s="59">
        <f>Week9!$DS$35</f>
        <v>0</v>
      </c>
      <c r="M243" s="59">
        <f>Week10!$DS$35</f>
        <v>0</v>
      </c>
      <c r="N243" s="59">
        <f>Week11!$DS$35</f>
        <v>0</v>
      </c>
      <c r="O243" s="59">
        <f>Week12!$DS$35</f>
        <v>0</v>
      </c>
      <c r="P243" s="59">
        <f>Week13!$DS$35</f>
        <v>0</v>
      </c>
      <c r="Q243" s="59">
        <f>Week14!$DS$35</f>
        <v>0</v>
      </c>
      <c r="R243" s="59">
        <f>Week15!$DS$35</f>
        <v>0</v>
      </c>
      <c r="S243" s="59">
        <f>Week16!$DS$35</f>
        <v>0</v>
      </c>
      <c r="T243" s="59">
        <f>Week17!$DS$35</f>
        <v>0</v>
      </c>
      <c r="U243" s="59">
        <f>Week18!$DS$35</f>
        <v>0</v>
      </c>
      <c r="V243" s="59">
        <f>Week19!$DS$35</f>
        <v>0</v>
      </c>
      <c r="W243" s="59">
        <f>Week20!$DS$35</f>
        <v>0</v>
      </c>
      <c r="X243" s="59">
        <f>Week21!$DS$35</f>
        <v>0</v>
      </c>
      <c r="Y243" s="20">
        <f t="shared" si="29"/>
        <v>49</v>
      </c>
      <c r="Z243" s="239"/>
    </row>
    <row r="244" spans="1:26" x14ac:dyDescent="0.25">
      <c r="A244" s="234">
        <v>122</v>
      </c>
      <c r="B244" s="236" t="str">
        <f>Week1!DT$1</f>
        <v>Air-Mitch</v>
      </c>
      <c r="C244" s="58" t="s">
        <v>2</v>
      </c>
      <c r="D244" s="59">
        <f>Week1!$DT$34</f>
        <v>6</v>
      </c>
      <c r="E244" s="59">
        <f>Week2!$DT$34</f>
        <v>9</v>
      </c>
      <c r="F244" s="59">
        <f>Week3!$DT$34</f>
        <v>5</v>
      </c>
      <c r="G244" s="59">
        <f>Week4!$DT$34</f>
        <v>6</v>
      </c>
      <c r="H244" s="59">
        <f>Week5!$DT$34</f>
        <v>6</v>
      </c>
      <c r="I244" s="59">
        <f>Week6!$DT$34</f>
        <v>7</v>
      </c>
      <c r="J244" s="59">
        <f>Week7!$DT$34</f>
        <v>4</v>
      </c>
      <c r="K244" s="59">
        <f>Week8!$DT$34</f>
        <v>0</v>
      </c>
      <c r="L244" s="59">
        <f>Week9!$DT$34</f>
        <v>0</v>
      </c>
      <c r="M244" s="59">
        <f>Week10!$DT$34</f>
        <v>0</v>
      </c>
      <c r="N244" s="59">
        <f>Week11!$DT$34</f>
        <v>0</v>
      </c>
      <c r="O244" s="59">
        <f>Week12!$DT$34</f>
        <v>0</v>
      </c>
      <c r="P244" s="59">
        <f>Week13!$DT$34</f>
        <v>0</v>
      </c>
      <c r="Q244" s="59">
        <f>Week14!$DT$34</f>
        <v>0</v>
      </c>
      <c r="R244" s="59">
        <f>Week15!$DT$34</f>
        <v>0</v>
      </c>
      <c r="S244" s="59">
        <f>Week16!$DT$34</f>
        <v>0</v>
      </c>
      <c r="T244" s="59">
        <f>Week17!$DT$34</f>
        <v>0</v>
      </c>
      <c r="U244" s="59">
        <f>Week18!$DT$34</f>
        <v>0</v>
      </c>
      <c r="V244" s="59">
        <f>Week19!$DT$34</f>
        <v>0</v>
      </c>
      <c r="W244" s="59">
        <f>Week20!$DT$34</f>
        <v>0</v>
      </c>
      <c r="X244" s="59">
        <f>Week21!$DT$34</f>
        <v>0</v>
      </c>
      <c r="Y244" s="20">
        <f t="shared" ref="Y244:Y255" si="30">SUM(D244:X244)</f>
        <v>43</v>
      </c>
      <c r="Z244" s="238">
        <f t="shared" si="28"/>
        <v>0.42574257425742573</v>
      </c>
    </row>
    <row r="245" spans="1:26" x14ac:dyDescent="0.25">
      <c r="A245" s="235"/>
      <c r="B245" s="237"/>
      <c r="C245" s="58" t="s">
        <v>1</v>
      </c>
      <c r="D245" s="59">
        <f>Week1!$DT$35</f>
        <v>10</v>
      </c>
      <c r="E245" s="59">
        <f>Week2!$DT$35</f>
        <v>6</v>
      </c>
      <c r="F245" s="59">
        <f>Week3!$DT$35</f>
        <v>10</v>
      </c>
      <c r="G245" s="59">
        <f>Week4!$DT$35</f>
        <v>9</v>
      </c>
      <c r="H245" s="59">
        <f>Week5!$DT$35</f>
        <v>8</v>
      </c>
      <c r="I245" s="59">
        <f>Week6!$DT$35</f>
        <v>6</v>
      </c>
      <c r="J245" s="59">
        <f>Week7!$DT$35</f>
        <v>9</v>
      </c>
      <c r="K245" s="59">
        <f>Week8!$DT$35</f>
        <v>0</v>
      </c>
      <c r="L245" s="59">
        <f>Week9!$DT$35</f>
        <v>0</v>
      </c>
      <c r="M245" s="59">
        <f>Week10!$DT$35</f>
        <v>0</v>
      </c>
      <c r="N245" s="59">
        <f>Week11!$DT$35</f>
        <v>0</v>
      </c>
      <c r="O245" s="59">
        <f>Week12!$DT$35</f>
        <v>0</v>
      </c>
      <c r="P245" s="59">
        <f>Week13!$DT$35</f>
        <v>0</v>
      </c>
      <c r="Q245" s="59">
        <f>Week14!$DT$35</f>
        <v>0</v>
      </c>
      <c r="R245" s="59">
        <f>Week15!$DT$35</f>
        <v>0</v>
      </c>
      <c r="S245" s="59">
        <f>Week16!$DT$35</f>
        <v>0</v>
      </c>
      <c r="T245" s="59">
        <f>Week17!$DT$35</f>
        <v>0</v>
      </c>
      <c r="U245" s="59">
        <f>Week18!$DT$35</f>
        <v>0</v>
      </c>
      <c r="V245" s="59">
        <f>Week19!$DT$35</f>
        <v>0</v>
      </c>
      <c r="W245" s="59">
        <f>Week20!$DT$35</f>
        <v>0</v>
      </c>
      <c r="X245" s="59">
        <f>Week21!$DT$35</f>
        <v>0</v>
      </c>
      <c r="Y245" s="20">
        <f t="shared" si="30"/>
        <v>58</v>
      </c>
      <c r="Z245" s="239"/>
    </row>
    <row r="246" spans="1:26" x14ac:dyDescent="0.25">
      <c r="A246" s="234">
        <v>123</v>
      </c>
      <c r="B246" s="236" t="str">
        <f>Week1!DU$1</f>
        <v>Lepore, M</v>
      </c>
      <c r="C246" s="58" t="s">
        <v>2</v>
      </c>
      <c r="D246" s="59">
        <f>Week1!$DU$34</f>
        <v>8</v>
      </c>
      <c r="E246" s="59">
        <f>Week2!$DU$34</f>
        <v>9</v>
      </c>
      <c r="F246" s="59">
        <f>Week3!$DU$34</f>
        <v>6</v>
      </c>
      <c r="G246" s="59">
        <f>Week4!$DU$34</f>
        <v>12</v>
      </c>
      <c r="H246" s="59">
        <f>Week5!$DU$34</f>
        <v>7</v>
      </c>
      <c r="I246" s="59">
        <f>Week6!$DU$34</f>
        <v>7</v>
      </c>
      <c r="J246" s="59">
        <f>Week7!$DU$34</f>
        <v>7</v>
      </c>
      <c r="K246" s="59">
        <f>Week8!$DU$34</f>
        <v>0</v>
      </c>
      <c r="L246" s="59">
        <f>Week9!$DU$34</f>
        <v>0</v>
      </c>
      <c r="M246" s="59">
        <f>Week10!$DU$34</f>
        <v>0</v>
      </c>
      <c r="N246" s="59">
        <f>Week11!$DU$34</f>
        <v>0</v>
      </c>
      <c r="O246" s="59">
        <f>Week12!$DU$34</f>
        <v>0</v>
      </c>
      <c r="P246" s="59">
        <f>Week13!$DU$34</f>
        <v>0</v>
      </c>
      <c r="Q246" s="59">
        <f>Week14!$DU$34</f>
        <v>0</v>
      </c>
      <c r="R246" s="59">
        <f>Week15!$DU$34</f>
        <v>0</v>
      </c>
      <c r="S246" s="59">
        <f>Week16!$DU$34</f>
        <v>0</v>
      </c>
      <c r="T246" s="59">
        <f>Week17!$DU$34</f>
        <v>0</v>
      </c>
      <c r="U246" s="59">
        <f>Week18!$DU$34</f>
        <v>0</v>
      </c>
      <c r="V246" s="59">
        <f>Week19!$DU$34</f>
        <v>0</v>
      </c>
      <c r="W246" s="59">
        <f>Week20!$DU$34</f>
        <v>0</v>
      </c>
      <c r="X246" s="59">
        <f>Week21!$DU$34</f>
        <v>0</v>
      </c>
      <c r="Y246" s="20">
        <f t="shared" si="30"/>
        <v>56</v>
      </c>
      <c r="Z246" s="238">
        <f t="shared" si="28"/>
        <v>0.5544554455445545</v>
      </c>
    </row>
    <row r="247" spans="1:26" x14ac:dyDescent="0.25">
      <c r="A247" s="235"/>
      <c r="B247" s="237"/>
      <c r="C247" s="58" t="s">
        <v>1</v>
      </c>
      <c r="D247" s="59">
        <f>Week1!$DU$35</f>
        <v>8</v>
      </c>
      <c r="E247" s="59">
        <f>Week2!$DU$35</f>
        <v>6</v>
      </c>
      <c r="F247" s="59">
        <f>Week3!$DU$35</f>
        <v>9</v>
      </c>
      <c r="G247" s="59">
        <f>Week4!$DU$35</f>
        <v>3</v>
      </c>
      <c r="H247" s="59">
        <f>Week5!$DU$35</f>
        <v>7</v>
      </c>
      <c r="I247" s="59">
        <f>Week6!$DU$35</f>
        <v>6</v>
      </c>
      <c r="J247" s="59">
        <f>Week7!$DU$35</f>
        <v>6</v>
      </c>
      <c r="K247" s="59">
        <f>Week8!$DU$35</f>
        <v>0</v>
      </c>
      <c r="L247" s="59">
        <f>Week9!$DU$35</f>
        <v>0</v>
      </c>
      <c r="M247" s="59">
        <f>Week10!$DU$35</f>
        <v>0</v>
      </c>
      <c r="N247" s="59">
        <f>Week11!$DU$35</f>
        <v>0</v>
      </c>
      <c r="O247" s="59">
        <f>Week12!$DU$35</f>
        <v>0</v>
      </c>
      <c r="P247" s="59">
        <f>Week13!$DU$35</f>
        <v>0</v>
      </c>
      <c r="Q247" s="59">
        <f>Week14!$DU$35</f>
        <v>0</v>
      </c>
      <c r="R247" s="59">
        <f>Week15!$DU$35</f>
        <v>0</v>
      </c>
      <c r="S247" s="59">
        <f>Week16!$DU$35</f>
        <v>0</v>
      </c>
      <c r="T247" s="59">
        <f>Week17!$DU$35</f>
        <v>0</v>
      </c>
      <c r="U247" s="59">
        <f>Week18!$DU$35</f>
        <v>0</v>
      </c>
      <c r="V247" s="59">
        <f>Week19!$DU$35</f>
        <v>0</v>
      </c>
      <c r="W247" s="59">
        <f>Week20!$DU$35</f>
        <v>0</v>
      </c>
      <c r="X247" s="59">
        <f>Week21!$DU$35</f>
        <v>0</v>
      </c>
      <c r="Y247" s="20">
        <f t="shared" si="30"/>
        <v>45</v>
      </c>
      <c r="Z247" s="239"/>
    </row>
    <row r="248" spans="1:26" x14ac:dyDescent="0.25">
      <c r="A248" s="234">
        <v>124</v>
      </c>
      <c r="B248" s="236" t="str">
        <f>Week1!DV$1</f>
        <v>Spice</v>
      </c>
      <c r="C248" s="58" t="s">
        <v>2</v>
      </c>
      <c r="D248" s="59">
        <f>Week1!$DV$34</f>
        <v>10</v>
      </c>
      <c r="E248" s="59">
        <f>Week2!$DV$34</f>
        <v>8</v>
      </c>
      <c r="F248" s="59">
        <f>Week3!$DV$34</f>
        <v>10</v>
      </c>
      <c r="G248" s="59">
        <f>Week4!$DV$34</f>
        <v>6</v>
      </c>
      <c r="H248" s="59">
        <f>Week5!$DV$34</f>
        <v>8</v>
      </c>
      <c r="I248" s="59">
        <f>Week6!$DV$34</f>
        <v>6</v>
      </c>
      <c r="J248" s="59">
        <f>Week7!$DV$34</f>
        <v>4</v>
      </c>
      <c r="K248" s="59">
        <f>Week8!$DV$34</f>
        <v>0</v>
      </c>
      <c r="L248" s="59">
        <f>Week9!$DV$34</f>
        <v>0</v>
      </c>
      <c r="M248" s="59">
        <f>Week10!$DV$34</f>
        <v>0</v>
      </c>
      <c r="N248" s="59">
        <f>Week11!$DV$34</f>
        <v>0</v>
      </c>
      <c r="O248" s="59">
        <f>Week12!$DV$34</f>
        <v>0</v>
      </c>
      <c r="P248" s="59">
        <f>Week13!$DV$34</f>
        <v>0</v>
      </c>
      <c r="Q248" s="59">
        <f>Week14!$DV$34</f>
        <v>0</v>
      </c>
      <c r="R248" s="59">
        <f>Week15!$DV$34</f>
        <v>0</v>
      </c>
      <c r="S248" s="59">
        <f>Week16!$DV$34</f>
        <v>0</v>
      </c>
      <c r="T248" s="59">
        <f>Week17!$DV$34</f>
        <v>0</v>
      </c>
      <c r="U248" s="59">
        <f>Week18!$DV$34</f>
        <v>0</v>
      </c>
      <c r="V248" s="59">
        <f>Week19!$DV$34</f>
        <v>0</v>
      </c>
      <c r="W248" s="59">
        <f>Week20!$DV$34</f>
        <v>0</v>
      </c>
      <c r="X248" s="59">
        <f>Week21!$DV$34</f>
        <v>0</v>
      </c>
      <c r="Y248" s="20">
        <f t="shared" si="30"/>
        <v>52</v>
      </c>
      <c r="Z248" s="238">
        <f t="shared" si="28"/>
        <v>0.51485148514851486</v>
      </c>
    </row>
    <row r="249" spans="1:26" x14ac:dyDescent="0.25">
      <c r="A249" s="235"/>
      <c r="B249" s="237"/>
      <c r="C249" s="58" t="s">
        <v>1</v>
      </c>
      <c r="D249" s="59">
        <f>Week1!$DV$35</f>
        <v>6</v>
      </c>
      <c r="E249" s="59">
        <f>Week2!$DV$35</f>
        <v>7</v>
      </c>
      <c r="F249" s="59">
        <f>Week3!$DV$35</f>
        <v>5</v>
      </c>
      <c r="G249" s="59">
        <f>Week4!$DV$35</f>
        <v>9</v>
      </c>
      <c r="H249" s="59">
        <f>Week5!$DV$35</f>
        <v>6</v>
      </c>
      <c r="I249" s="59">
        <f>Week6!$DV$35</f>
        <v>7</v>
      </c>
      <c r="J249" s="59">
        <f>Week7!$DV$35</f>
        <v>9</v>
      </c>
      <c r="K249" s="59">
        <f>Week8!$DV$35</f>
        <v>0</v>
      </c>
      <c r="L249" s="59">
        <f>Week9!$DV$35</f>
        <v>0</v>
      </c>
      <c r="M249" s="59">
        <f>Week10!$DV$35</f>
        <v>0</v>
      </c>
      <c r="N249" s="59">
        <f>Week11!$DV$35</f>
        <v>0</v>
      </c>
      <c r="O249" s="59">
        <f>Week12!$DV$35</f>
        <v>0</v>
      </c>
      <c r="P249" s="59">
        <f>Week13!$DV$35</f>
        <v>0</v>
      </c>
      <c r="Q249" s="59">
        <f>Week14!$DV$35</f>
        <v>0</v>
      </c>
      <c r="R249" s="59">
        <f>Week15!$DV$35</f>
        <v>0</v>
      </c>
      <c r="S249" s="59">
        <f>Week16!$DV$35</f>
        <v>0</v>
      </c>
      <c r="T249" s="59">
        <f>Week17!$DV$35</f>
        <v>0</v>
      </c>
      <c r="U249" s="59">
        <f>Week18!$DV$35</f>
        <v>0</v>
      </c>
      <c r="V249" s="59">
        <f>Week19!$DV$35</f>
        <v>0</v>
      </c>
      <c r="W249" s="59">
        <f>Week20!$DV$35</f>
        <v>0</v>
      </c>
      <c r="X249" s="59">
        <f>Week21!$DV$35</f>
        <v>0</v>
      </c>
      <c r="Y249" s="20">
        <f t="shared" si="30"/>
        <v>49</v>
      </c>
      <c r="Z249" s="239"/>
    </row>
    <row r="250" spans="1:26" x14ac:dyDescent="0.25">
      <c r="A250" s="234">
        <v>125</v>
      </c>
      <c r="B250" s="236" t="str">
        <f>Week1!DW$1</f>
        <v>Linkdog</v>
      </c>
      <c r="C250" s="58" t="s">
        <v>2</v>
      </c>
      <c r="D250" s="59">
        <f>Week1!$DW$34</f>
        <v>7</v>
      </c>
      <c r="E250" s="59">
        <f>Week2!$DW$34</f>
        <v>5</v>
      </c>
      <c r="F250" s="59">
        <f>Week3!$DW$34</f>
        <v>9</v>
      </c>
      <c r="G250" s="59">
        <f>Week4!$DW$34</f>
        <v>7</v>
      </c>
      <c r="H250" s="59">
        <f>Week5!$DW$34</f>
        <v>6</v>
      </c>
      <c r="I250" s="59">
        <f>Week6!$DW$34</f>
        <v>8</v>
      </c>
      <c r="J250" s="59">
        <f>Week7!$DW$34</f>
        <v>3</v>
      </c>
      <c r="K250" s="59">
        <f>Week8!$DW$34</f>
        <v>0</v>
      </c>
      <c r="L250" s="59">
        <f>Week9!$DW$34</f>
        <v>0</v>
      </c>
      <c r="M250" s="59">
        <f>Week10!$DW$34</f>
        <v>0</v>
      </c>
      <c r="N250" s="59">
        <f>Week11!$DW$34</f>
        <v>0</v>
      </c>
      <c r="O250" s="59">
        <f>Week12!$DW$34</f>
        <v>0</v>
      </c>
      <c r="P250" s="59">
        <f>Week13!$DW$34</f>
        <v>0</v>
      </c>
      <c r="Q250" s="59">
        <f>Week14!$DW$34</f>
        <v>0</v>
      </c>
      <c r="R250" s="59">
        <f>Week15!$DW$34</f>
        <v>0</v>
      </c>
      <c r="S250" s="59">
        <f>Week16!$DW$34</f>
        <v>0</v>
      </c>
      <c r="T250" s="59">
        <f>Week17!$DW$34</f>
        <v>0</v>
      </c>
      <c r="U250" s="59">
        <f>Week18!$DW$34</f>
        <v>0</v>
      </c>
      <c r="V250" s="59">
        <f>Week19!$DW$34</f>
        <v>0</v>
      </c>
      <c r="W250" s="59">
        <f>Week20!$DW$34</f>
        <v>0</v>
      </c>
      <c r="X250" s="59">
        <f>Week21!$DW$34</f>
        <v>0</v>
      </c>
      <c r="Y250" s="20">
        <f t="shared" si="30"/>
        <v>45</v>
      </c>
      <c r="Z250" s="238">
        <f t="shared" si="28"/>
        <v>0.44554455445544555</v>
      </c>
    </row>
    <row r="251" spans="1:26" x14ac:dyDescent="0.25">
      <c r="A251" s="235"/>
      <c r="B251" s="237"/>
      <c r="C251" s="58" t="s">
        <v>1</v>
      </c>
      <c r="D251" s="59">
        <f>Week1!$DW$35</f>
        <v>9</v>
      </c>
      <c r="E251" s="59">
        <f>Week2!$DW$35</f>
        <v>10</v>
      </c>
      <c r="F251" s="59">
        <f>Week3!$DW$35</f>
        <v>6</v>
      </c>
      <c r="G251" s="59">
        <f>Week4!$DW$35</f>
        <v>8</v>
      </c>
      <c r="H251" s="59">
        <f>Week5!$DW$35</f>
        <v>8</v>
      </c>
      <c r="I251" s="59">
        <f>Week6!$DW$35</f>
        <v>5</v>
      </c>
      <c r="J251" s="59">
        <f>Week7!$DW$35</f>
        <v>10</v>
      </c>
      <c r="K251" s="59">
        <f>Week8!$DW$35</f>
        <v>0</v>
      </c>
      <c r="L251" s="59">
        <f>Week9!$DW$35</f>
        <v>0</v>
      </c>
      <c r="M251" s="59">
        <f>Week10!$DW$35</f>
        <v>0</v>
      </c>
      <c r="N251" s="59">
        <f>Week11!$DW$35</f>
        <v>0</v>
      </c>
      <c r="O251" s="59">
        <f>Week12!$DW$35</f>
        <v>0</v>
      </c>
      <c r="P251" s="59">
        <f>Week13!$DW$35</f>
        <v>0</v>
      </c>
      <c r="Q251" s="59">
        <f>Week14!$DW$35</f>
        <v>0</v>
      </c>
      <c r="R251" s="59">
        <f>Week15!$DW$35</f>
        <v>0</v>
      </c>
      <c r="S251" s="59">
        <f>Week16!$DW$35</f>
        <v>0</v>
      </c>
      <c r="T251" s="59">
        <f>Week17!$DW$35</f>
        <v>0</v>
      </c>
      <c r="U251" s="59">
        <f>Week18!$DW$35</f>
        <v>0</v>
      </c>
      <c r="V251" s="59">
        <f>Week19!$DW$35</f>
        <v>0</v>
      </c>
      <c r="W251" s="59">
        <f>Week20!$DW$35</f>
        <v>0</v>
      </c>
      <c r="X251" s="59">
        <f>Week21!$DW$35</f>
        <v>0</v>
      </c>
      <c r="Y251" s="20">
        <f t="shared" si="30"/>
        <v>56</v>
      </c>
      <c r="Z251" s="239"/>
    </row>
    <row r="252" spans="1:26" x14ac:dyDescent="0.25">
      <c r="A252" s="234">
        <v>126</v>
      </c>
      <c r="B252" s="236" t="str">
        <f>Week1!DX$1</f>
        <v>Martin, C</v>
      </c>
      <c r="C252" s="58" t="s">
        <v>2</v>
      </c>
      <c r="D252" s="59">
        <f>Week1!$DX$34</f>
        <v>7</v>
      </c>
      <c r="E252" s="59">
        <f>Week2!$DX$34</f>
        <v>6</v>
      </c>
      <c r="F252" s="59">
        <f>Week3!$DX$34</f>
        <v>4</v>
      </c>
      <c r="G252" s="59">
        <f>Week4!$DX$34</f>
        <v>8</v>
      </c>
      <c r="H252" s="59">
        <f>Week5!$DX$34</f>
        <v>8</v>
      </c>
      <c r="I252" s="59">
        <f>Week6!$DX$34</f>
        <v>4</v>
      </c>
      <c r="J252" s="59">
        <f>Week7!$DX$34</f>
        <v>8</v>
      </c>
      <c r="K252" s="59">
        <f>Week8!$DX$34</f>
        <v>0</v>
      </c>
      <c r="L252" s="59">
        <f>Week9!$DX$34</f>
        <v>0</v>
      </c>
      <c r="M252" s="59">
        <f>Week10!$DX$34</f>
        <v>0</v>
      </c>
      <c r="N252" s="59">
        <f>Week11!$DX$34</f>
        <v>0</v>
      </c>
      <c r="O252" s="59">
        <f>Week12!$DX$34</f>
        <v>0</v>
      </c>
      <c r="P252" s="59">
        <f>Week13!$DX$34</f>
        <v>0</v>
      </c>
      <c r="Q252" s="59">
        <f>Week14!$DX$34</f>
        <v>0</v>
      </c>
      <c r="R252" s="59">
        <f>Week15!$DX$34</f>
        <v>0</v>
      </c>
      <c r="S252" s="59">
        <f>Week16!$DX$34</f>
        <v>0</v>
      </c>
      <c r="T252" s="59">
        <f>Week17!$DX$34</f>
        <v>0</v>
      </c>
      <c r="U252" s="59">
        <f>Week18!$DX$34</f>
        <v>0</v>
      </c>
      <c r="V252" s="59">
        <f>Week19!$DX$34</f>
        <v>0</v>
      </c>
      <c r="W252" s="59">
        <f>Week20!$DX$34</f>
        <v>0</v>
      </c>
      <c r="X252" s="59">
        <f>Week21!$DX$34</f>
        <v>0</v>
      </c>
      <c r="Y252" s="20">
        <f t="shared" si="30"/>
        <v>45</v>
      </c>
      <c r="Z252" s="238">
        <f t="shared" si="28"/>
        <v>0.44554455445544555</v>
      </c>
    </row>
    <row r="253" spans="1:26" x14ac:dyDescent="0.25">
      <c r="A253" s="235"/>
      <c r="B253" s="237"/>
      <c r="C253" s="58" t="s">
        <v>1</v>
      </c>
      <c r="D253" s="59">
        <f>Week1!$DX$35</f>
        <v>9</v>
      </c>
      <c r="E253" s="59">
        <f>Week2!$DX$35</f>
        <v>9</v>
      </c>
      <c r="F253" s="59">
        <f>Week3!$DX$35</f>
        <v>11</v>
      </c>
      <c r="G253" s="59">
        <f>Week4!$DX$35</f>
        <v>7</v>
      </c>
      <c r="H253" s="59">
        <f>Week5!$DX$35</f>
        <v>6</v>
      </c>
      <c r="I253" s="59">
        <f>Week6!$DX$35</f>
        <v>9</v>
      </c>
      <c r="J253" s="59">
        <f>Week7!$DX$35</f>
        <v>5</v>
      </c>
      <c r="K253" s="59">
        <f>Week8!$DX$35</f>
        <v>0</v>
      </c>
      <c r="L253" s="59">
        <f>Week9!$DX$35</f>
        <v>0</v>
      </c>
      <c r="M253" s="59">
        <f>Week10!$DX$35</f>
        <v>0</v>
      </c>
      <c r="N253" s="59">
        <f>Week11!$DX$35</f>
        <v>0</v>
      </c>
      <c r="O253" s="59">
        <f>Week12!$DX$35</f>
        <v>0</v>
      </c>
      <c r="P253" s="59">
        <f>Week13!$DX$35</f>
        <v>0</v>
      </c>
      <c r="Q253" s="59">
        <f>Week14!$DX$35</f>
        <v>0</v>
      </c>
      <c r="R253" s="59">
        <f>Week15!$DX$35</f>
        <v>0</v>
      </c>
      <c r="S253" s="59">
        <f>Week16!$DX$35</f>
        <v>0</v>
      </c>
      <c r="T253" s="59">
        <f>Week17!$DX$35</f>
        <v>0</v>
      </c>
      <c r="U253" s="59">
        <f>Week18!$DX$35</f>
        <v>0</v>
      </c>
      <c r="V253" s="59">
        <f>Week19!$DX$35</f>
        <v>0</v>
      </c>
      <c r="W253" s="59">
        <f>Week20!$DX$35</f>
        <v>0</v>
      </c>
      <c r="X253" s="59">
        <f>Week21!$DX$35</f>
        <v>0</v>
      </c>
      <c r="Y253" s="20">
        <f t="shared" si="30"/>
        <v>56</v>
      </c>
      <c r="Z253" s="239"/>
    </row>
    <row r="254" spans="1:26" x14ac:dyDescent="0.25">
      <c r="A254" s="234">
        <v>127</v>
      </c>
      <c r="B254" s="236" t="str">
        <f>Week1!DY$1</f>
        <v>Favorites</v>
      </c>
      <c r="C254" s="58" t="s">
        <v>2</v>
      </c>
      <c r="D254" s="59">
        <f>Week1!$DY$34</f>
        <v>8</v>
      </c>
      <c r="E254" s="59">
        <f>Week2!$DY$34</f>
        <v>7</v>
      </c>
      <c r="F254" s="59">
        <f>Week3!$DY$34</f>
        <v>7</v>
      </c>
      <c r="G254" s="59">
        <f>Week4!$DY$34</f>
        <v>5</v>
      </c>
      <c r="H254" s="59">
        <f>Week5!$DY$34</f>
        <v>7</v>
      </c>
      <c r="I254" s="59">
        <f>Week6!$DY$34</f>
        <v>4</v>
      </c>
      <c r="J254" s="59">
        <f>Week7!$DY$34</f>
        <v>6</v>
      </c>
      <c r="K254" s="59">
        <f>Week8!$DY$34</f>
        <v>0</v>
      </c>
      <c r="L254" s="59">
        <f>Week9!$DY$34</f>
        <v>0</v>
      </c>
      <c r="M254" s="59">
        <f>Week10!$DY$34</f>
        <v>0</v>
      </c>
      <c r="N254" s="59">
        <f>Week11!$DY$34</f>
        <v>0</v>
      </c>
      <c r="O254" s="59">
        <f>Week12!$DY$34</f>
        <v>0</v>
      </c>
      <c r="P254" s="59">
        <f>Week13!$DY$34</f>
        <v>0</v>
      </c>
      <c r="Q254" s="59">
        <f>Week14!$DY$34</f>
        <v>0</v>
      </c>
      <c r="R254" s="59">
        <f>Week15!$DY$34</f>
        <v>0</v>
      </c>
      <c r="S254" s="59">
        <f>Week16!$DY$34</f>
        <v>0</v>
      </c>
      <c r="T254" s="59">
        <f>Week17!$DY$34</f>
        <v>0</v>
      </c>
      <c r="U254" s="59">
        <f>Week18!$DY$34</f>
        <v>0</v>
      </c>
      <c r="V254" s="59">
        <f>Week19!$DY$34</f>
        <v>0</v>
      </c>
      <c r="W254" s="59">
        <f>Week20!$DY$34</f>
        <v>0</v>
      </c>
      <c r="X254" s="59">
        <f>Week21!$DY$34</f>
        <v>0</v>
      </c>
      <c r="Y254" s="20">
        <f t="shared" si="30"/>
        <v>44</v>
      </c>
      <c r="Z254" s="238">
        <f t="shared" si="28"/>
        <v>0.43564356435643564</v>
      </c>
    </row>
    <row r="255" spans="1:26" x14ac:dyDescent="0.25">
      <c r="A255" s="235"/>
      <c r="B255" s="237"/>
      <c r="C255" s="58" t="s">
        <v>1</v>
      </c>
      <c r="D255" s="59">
        <f>Week1!$DY$35</f>
        <v>8</v>
      </c>
      <c r="E255" s="59">
        <f>Week2!$DY$35</f>
        <v>8</v>
      </c>
      <c r="F255" s="59">
        <f>Week3!$DY$35</f>
        <v>8</v>
      </c>
      <c r="G255" s="59">
        <f>Week4!$DY$35</f>
        <v>10</v>
      </c>
      <c r="H255" s="59">
        <f>Week5!$DY$35</f>
        <v>7</v>
      </c>
      <c r="I255" s="59">
        <f>Week6!$DY$35</f>
        <v>9</v>
      </c>
      <c r="J255" s="59">
        <f>Week7!$DY$35</f>
        <v>7</v>
      </c>
      <c r="K255" s="59">
        <f>Week8!$DY$35</f>
        <v>0</v>
      </c>
      <c r="L255" s="59">
        <f>Week9!$DY$35</f>
        <v>0</v>
      </c>
      <c r="M255" s="59">
        <f>Week10!$DY$35</f>
        <v>0</v>
      </c>
      <c r="N255" s="59">
        <f>Week11!$DY$35</f>
        <v>0</v>
      </c>
      <c r="O255" s="59">
        <f>Week12!$DY$35</f>
        <v>0</v>
      </c>
      <c r="P255" s="59">
        <f>Week13!$DY$35</f>
        <v>0</v>
      </c>
      <c r="Q255" s="59">
        <f>Week14!$DY$35</f>
        <v>0</v>
      </c>
      <c r="R255" s="59">
        <f>Week15!$DY$35</f>
        <v>0</v>
      </c>
      <c r="S255" s="59">
        <f>Week16!$DY$35</f>
        <v>0</v>
      </c>
      <c r="T255" s="59">
        <f>Week17!$DY$35</f>
        <v>0</v>
      </c>
      <c r="U255" s="59">
        <f>Week18!$DY$35</f>
        <v>0</v>
      </c>
      <c r="V255" s="59">
        <f>Week19!$DY$35</f>
        <v>0</v>
      </c>
      <c r="W255" s="59">
        <f>Week20!$DY$35</f>
        <v>0</v>
      </c>
      <c r="X255" s="59">
        <f>Week21!$DY$35</f>
        <v>0</v>
      </c>
      <c r="Y255" s="20">
        <f t="shared" si="30"/>
        <v>57</v>
      </c>
      <c r="Z255" s="239"/>
    </row>
    <row r="256" spans="1:26" x14ac:dyDescent="0.25">
      <c r="A256" s="234">
        <v>128</v>
      </c>
      <c r="B256" s="236" t="str">
        <f>Week1!DZ$1</f>
        <v>Blank</v>
      </c>
      <c r="C256" s="58" t="s">
        <v>2</v>
      </c>
      <c r="D256" s="59">
        <f>Week1!$DZ$34</f>
        <v>0</v>
      </c>
      <c r="E256" s="59">
        <f>Week2!$DZ$34</f>
        <v>0</v>
      </c>
      <c r="F256" s="59">
        <f>Week3!$DZ$34</f>
        <v>0</v>
      </c>
      <c r="G256" s="59">
        <f>Week4!$DZ$34</f>
        <v>0</v>
      </c>
      <c r="H256" s="59">
        <f>Week5!$DZ$34</f>
        <v>0</v>
      </c>
      <c r="I256" s="59">
        <f>Week6!$DZ$34</f>
        <v>0</v>
      </c>
      <c r="J256" s="59">
        <f>Week7!$DZ$34</f>
        <v>0</v>
      </c>
      <c r="K256" s="59">
        <f>Week8!$DZ$34</f>
        <v>0</v>
      </c>
      <c r="L256" s="59">
        <f>Week9!$DZ$34</f>
        <v>0</v>
      </c>
      <c r="M256" s="59">
        <f>Week10!$DZ$34</f>
        <v>0</v>
      </c>
      <c r="N256" s="59">
        <f>Week11!$DZ$34</f>
        <v>0</v>
      </c>
      <c r="O256" s="59">
        <f>Week12!$DZ$34</f>
        <v>0</v>
      </c>
      <c r="P256" s="59">
        <f>Week13!$DZ$34</f>
        <v>0</v>
      </c>
      <c r="Q256" s="59">
        <f>Week14!$DZ$34</f>
        <v>0</v>
      </c>
      <c r="R256" s="59">
        <f>Week15!$DZ$34</f>
        <v>0</v>
      </c>
      <c r="S256" s="59">
        <f>Week16!$DZ$34</f>
        <v>0</v>
      </c>
      <c r="T256" s="59">
        <f>Week17!$DZ$34</f>
        <v>0</v>
      </c>
      <c r="U256" s="59">
        <f>Week18!$DZ$34</f>
        <v>0</v>
      </c>
      <c r="V256" s="59">
        <f>Week19!$DZ$34</f>
        <v>0</v>
      </c>
      <c r="W256" s="59">
        <f>Week20!$DZ$34</f>
        <v>0</v>
      </c>
      <c r="X256" s="59">
        <f>Week21!$DZ$34</f>
        <v>0</v>
      </c>
      <c r="Y256" s="20">
        <f t="shared" ref="Y256:Y257" si="31">SUM(D256:X256)</f>
        <v>0</v>
      </c>
      <c r="Z256" s="238" t="e">
        <f t="shared" si="28"/>
        <v>#DIV/0!</v>
      </c>
    </row>
    <row r="257" spans="1:26" x14ac:dyDescent="0.25">
      <c r="A257" s="235"/>
      <c r="B257" s="237"/>
      <c r="C257" s="58" t="s">
        <v>1</v>
      </c>
      <c r="D257" s="59">
        <f>Week1!$DZ$35</f>
        <v>0</v>
      </c>
      <c r="E257" s="59">
        <f>Week2!$DZ$35</f>
        <v>0</v>
      </c>
      <c r="F257" s="59">
        <f>Week3!$DZ$35</f>
        <v>0</v>
      </c>
      <c r="G257" s="59">
        <f>Week4!$DZ$35</f>
        <v>0</v>
      </c>
      <c r="H257" s="59">
        <f>Week5!$DZ$35</f>
        <v>0</v>
      </c>
      <c r="I257" s="59">
        <f>Week6!$DZ$35</f>
        <v>0</v>
      </c>
      <c r="J257" s="59">
        <f>Week7!$DZ$35</f>
        <v>0</v>
      </c>
      <c r="K257" s="59">
        <f>Week8!$DZ$35</f>
        <v>0</v>
      </c>
      <c r="L257" s="59">
        <f>Week9!$DZ$35</f>
        <v>0</v>
      </c>
      <c r="M257" s="59">
        <f>Week10!$DZ$35</f>
        <v>0</v>
      </c>
      <c r="N257" s="59">
        <f>Week11!$DZ$35</f>
        <v>0</v>
      </c>
      <c r="O257" s="59">
        <f>Week12!$DZ$35</f>
        <v>0</v>
      </c>
      <c r="P257" s="59">
        <f>Week13!$DZ$35</f>
        <v>0</v>
      </c>
      <c r="Q257" s="59">
        <f>Week14!$DZ$35</f>
        <v>0</v>
      </c>
      <c r="R257" s="59">
        <f>Week15!$DZ$35</f>
        <v>0</v>
      </c>
      <c r="S257" s="59">
        <f>Week16!$DZ$35</f>
        <v>0</v>
      </c>
      <c r="T257" s="59">
        <f>Week17!$DZ$35</f>
        <v>0</v>
      </c>
      <c r="U257" s="59">
        <f>Week18!$DZ$35</f>
        <v>0</v>
      </c>
      <c r="V257" s="59">
        <f>Week19!$DZ$35</f>
        <v>0</v>
      </c>
      <c r="W257" s="59">
        <f>Week20!$DZ$35</f>
        <v>0</v>
      </c>
      <c r="X257" s="59">
        <f>Week21!$DZ$35</f>
        <v>0</v>
      </c>
      <c r="Y257" s="20">
        <f t="shared" si="31"/>
        <v>0</v>
      </c>
      <c r="Z257" s="239"/>
    </row>
    <row r="258" spans="1:26" x14ac:dyDescent="0.25">
      <c r="A258" s="234">
        <v>129</v>
      </c>
      <c r="B258" s="236" t="str">
        <f>Week1!EA$1</f>
        <v>Blank</v>
      </c>
      <c r="C258" s="58" t="s">
        <v>2</v>
      </c>
      <c r="D258" s="59">
        <f>Week1!$EA$34</f>
        <v>0</v>
      </c>
      <c r="E258" s="59">
        <f>Week2!$EA$34</f>
        <v>0</v>
      </c>
      <c r="F258" s="59">
        <f>Week3!$EA$34</f>
        <v>0</v>
      </c>
      <c r="G258" s="59">
        <f>Week4!$EA$34</f>
        <v>0</v>
      </c>
      <c r="H258" s="59">
        <f>Week5!$EA$34</f>
        <v>0</v>
      </c>
      <c r="I258" s="59">
        <f>Week6!$EA$34</f>
        <v>0</v>
      </c>
      <c r="J258" s="59">
        <f>Week7!$EA$34</f>
        <v>0</v>
      </c>
      <c r="K258" s="59">
        <f>Week8!$EA$34</f>
        <v>0</v>
      </c>
      <c r="L258" s="59">
        <f>Week9!$EA$34</f>
        <v>0</v>
      </c>
      <c r="M258" s="59">
        <f>Week10!$EA$34</f>
        <v>0</v>
      </c>
      <c r="N258" s="59">
        <f>Week11!$EA$34</f>
        <v>0</v>
      </c>
      <c r="O258" s="59">
        <f>Week12!$EA$34</f>
        <v>0</v>
      </c>
      <c r="P258" s="59">
        <f>Week13!$EA$34</f>
        <v>0</v>
      </c>
      <c r="Q258" s="59">
        <f>Week14!$EA$34</f>
        <v>0</v>
      </c>
      <c r="R258" s="59">
        <f>Week15!$EA$34</f>
        <v>0</v>
      </c>
      <c r="S258" s="59">
        <f>Week16!$EA$34</f>
        <v>0</v>
      </c>
      <c r="T258" s="59">
        <f>Week17!$EA$34</f>
        <v>0</v>
      </c>
      <c r="U258" s="59">
        <f>Week18!$EA$34</f>
        <v>0</v>
      </c>
      <c r="V258" s="59">
        <f>Week19!$EA$34</f>
        <v>0</v>
      </c>
      <c r="W258" s="59">
        <f>Week20!$EA$34</f>
        <v>0</v>
      </c>
      <c r="X258" s="59">
        <f>Week21!$EA$34</f>
        <v>0</v>
      </c>
      <c r="Y258" s="20">
        <f t="shared" ref="Y258:Y261" si="32">SUM(D258:X258)</f>
        <v>0</v>
      </c>
      <c r="Z258" s="238" t="e">
        <f t="shared" ref="Z258" si="33">Y258/(Y258+Y259)</f>
        <v>#DIV/0!</v>
      </c>
    </row>
    <row r="259" spans="1:26" x14ac:dyDescent="0.25">
      <c r="A259" s="235"/>
      <c r="B259" s="237"/>
      <c r="C259" s="58" t="s">
        <v>1</v>
      </c>
      <c r="D259" s="59">
        <f>Week1!$EA$35</f>
        <v>0</v>
      </c>
      <c r="E259" s="59">
        <f>Week2!$EA$35</f>
        <v>0</v>
      </c>
      <c r="F259" s="59">
        <f>Week3!$EA$35</f>
        <v>0</v>
      </c>
      <c r="G259" s="59">
        <f>Week4!$EA$35</f>
        <v>0</v>
      </c>
      <c r="H259" s="59">
        <f>Week5!$EA$35</f>
        <v>0</v>
      </c>
      <c r="I259" s="59">
        <f>Week6!$EA$35</f>
        <v>0</v>
      </c>
      <c r="J259" s="59">
        <f>Week7!$EA$35</f>
        <v>0</v>
      </c>
      <c r="K259" s="59">
        <f>Week8!$EA$35</f>
        <v>0</v>
      </c>
      <c r="L259" s="59">
        <f>Week9!$EA$35</f>
        <v>0</v>
      </c>
      <c r="M259" s="59">
        <f>Week10!$EA$35</f>
        <v>0</v>
      </c>
      <c r="N259" s="59">
        <f>Week11!$EA$35</f>
        <v>0</v>
      </c>
      <c r="O259" s="59">
        <f>Week12!$EA$35</f>
        <v>0</v>
      </c>
      <c r="P259" s="59">
        <f>Week13!$EA$35</f>
        <v>0</v>
      </c>
      <c r="Q259" s="59">
        <f>Week14!$EA$35</f>
        <v>0</v>
      </c>
      <c r="R259" s="59">
        <f>Week15!$EA$35</f>
        <v>0</v>
      </c>
      <c r="S259" s="59">
        <f>Week16!$EA$35</f>
        <v>0</v>
      </c>
      <c r="T259" s="59">
        <f>Week17!$EA$35</f>
        <v>0</v>
      </c>
      <c r="U259" s="59">
        <f>Week18!$EA$35</f>
        <v>0</v>
      </c>
      <c r="V259" s="59">
        <f>Week19!$EA$35</f>
        <v>0</v>
      </c>
      <c r="W259" s="59">
        <f>Week20!$EA$35</f>
        <v>0</v>
      </c>
      <c r="X259" s="59">
        <f>Week21!$EA$35</f>
        <v>0</v>
      </c>
      <c r="Y259" s="20">
        <f t="shared" si="32"/>
        <v>0</v>
      </c>
      <c r="Z259" s="239"/>
    </row>
    <row r="260" spans="1:26" x14ac:dyDescent="0.25">
      <c r="A260" s="234">
        <v>130</v>
      </c>
      <c r="B260" s="236" t="str">
        <f>Week1!EB$1</f>
        <v>Blank</v>
      </c>
      <c r="C260" s="58" t="s">
        <v>2</v>
      </c>
      <c r="D260" s="59">
        <f>Week1!$EB$34</f>
        <v>0</v>
      </c>
      <c r="E260" s="59">
        <f>Week2!$EB$34</f>
        <v>0</v>
      </c>
      <c r="F260" s="59">
        <f>Week3!$EB$34</f>
        <v>0</v>
      </c>
      <c r="G260" s="59">
        <f>Week4!$EB$34</f>
        <v>0</v>
      </c>
      <c r="H260" s="59">
        <f>Week5!$EB$34</f>
        <v>0</v>
      </c>
      <c r="I260" s="59">
        <f>Week6!$EB$34</f>
        <v>0</v>
      </c>
      <c r="J260" s="59">
        <f>Week7!$EB$34</f>
        <v>0</v>
      </c>
      <c r="K260" s="59">
        <f>Week8!$EB$34</f>
        <v>0</v>
      </c>
      <c r="L260" s="59">
        <f>Week9!$EB$34</f>
        <v>0</v>
      </c>
      <c r="M260" s="59">
        <f>Week10!$EB$34</f>
        <v>0</v>
      </c>
      <c r="N260" s="59">
        <f>Week11!$EB$34</f>
        <v>0</v>
      </c>
      <c r="O260" s="59">
        <f>Week12!$EB$34</f>
        <v>0</v>
      </c>
      <c r="P260" s="59">
        <f>Week13!$EB$34</f>
        <v>0</v>
      </c>
      <c r="Q260" s="59">
        <f>Week14!$EB$34</f>
        <v>0</v>
      </c>
      <c r="R260" s="59">
        <f>Week15!$EB$34</f>
        <v>0</v>
      </c>
      <c r="S260" s="59">
        <f>Week16!$EB$34</f>
        <v>0</v>
      </c>
      <c r="T260" s="59">
        <f>Week17!$EB$34</f>
        <v>0</v>
      </c>
      <c r="U260" s="59">
        <f>Week18!$EB$34</f>
        <v>0</v>
      </c>
      <c r="V260" s="59">
        <f>Week19!$EB$34</f>
        <v>0</v>
      </c>
      <c r="W260" s="59">
        <f>Week20!$EB$34</f>
        <v>0</v>
      </c>
      <c r="X260" s="59">
        <f>Week21!$EB$34</f>
        <v>0</v>
      </c>
      <c r="Y260" s="20">
        <f t="shared" si="32"/>
        <v>0</v>
      </c>
      <c r="Z260" s="238" t="e">
        <f t="shared" ref="Z260" si="34">Y260/(Y260+Y261)</f>
        <v>#DIV/0!</v>
      </c>
    </row>
    <row r="261" spans="1:26" x14ac:dyDescent="0.25">
      <c r="A261" s="235"/>
      <c r="B261" s="237"/>
      <c r="C261" s="58" t="s">
        <v>1</v>
      </c>
      <c r="D261" s="59">
        <f>Week1!$EB$35</f>
        <v>0</v>
      </c>
      <c r="E261" s="59">
        <f>Week2!$EB$35</f>
        <v>0</v>
      </c>
      <c r="F261" s="59">
        <f>Week3!$EB$35</f>
        <v>0</v>
      </c>
      <c r="G261" s="59">
        <f>Week4!$EB$35</f>
        <v>0</v>
      </c>
      <c r="H261" s="59">
        <f>Week5!$EB$35</f>
        <v>0</v>
      </c>
      <c r="I261" s="59">
        <f>Week6!$EB$35</f>
        <v>0</v>
      </c>
      <c r="J261" s="59">
        <f>Week7!$EB$35</f>
        <v>0</v>
      </c>
      <c r="K261" s="59">
        <f>Week8!$EB$35</f>
        <v>0</v>
      </c>
      <c r="L261" s="59">
        <f>Week9!$EB$35</f>
        <v>0</v>
      </c>
      <c r="M261" s="59">
        <f>Week10!$EB$35</f>
        <v>0</v>
      </c>
      <c r="N261" s="59">
        <f>Week11!$EB$35</f>
        <v>0</v>
      </c>
      <c r="O261" s="59">
        <f>Week12!$EB$35</f>
        <v>0</v>
      </c>
      <c r="P261" s="59">
        <f>Week13!$EB$35</f>
        <v>0</v>
      </c>
      <c r="Q261" s="59">
        <f>Week14!$EB$35</f>
        <v>0</v>
      </c>
      <c r="R261" s="59">
        <f>Week15!$EB$35</f>
        <v>0</v>
      </c>
      <c r="S261" s="59">
        <f>Week16!$EB$35</f>
        <v>0</v>
      </c>
      <c r="T261" s="59">
        <f>Week17!$EB$35</f>
        <v>0</v>
      </c>
      <c r="U261" s="59">
        <f>Week18!$EB$35</f>
        <v>0</v>
      </c>
      <c r="V261" s="59">
        <f>Week19!$EB$35</f>
        <v>0</v>
      </c>
      <c r="W261" s="59">
        <f>Week20!$EB$35</f>
        <v>0</v>
      </c>
      <c r="X261" s="59">
        <f>Week21!$EB$35</f>
        <v>0</v>
      </c>
      <c r="Y261" s="20">
        <f t="shared" si="32"/>
        <v>0</v>
      </c>
      <c r="Z261" s="239"/>
    </row>
    <row r="262" spans="1:26" x14ac:dyDescent="0.25">
      <c r="A262" s="234">
        <v>131</v>
      </c>
      <c r="B262" s="236" t="str">
        <f>Week1!EC$1</f>
        <v>Blank</v>
      </c>
      <c r="C262" s="58" t="s">
        <v>2</v>
      </c>
      <c r="D262" s="59">
        <f>Week1!$EC$34</f>
        <v>0</v>
      </c>
      <c r="E262" s="59">
        <f>Week2!$EC$34</f>
        <v>0</v>
      </c>
      <c r="F262" s="59">
        <f>Week3!$EC$34</f>
        <v>0</v>
      </c>
      <c r="G262" s="59">
        <f>Week4!$EC$34</f>
        <v>0</v>
      </c>
      <c r="H262" s="59">
        <f>Week5!$EC$34</f>
        <v>0</v>
      </c>
      <c r="I262" s="59">
        <f>Week6!$EC$34</f>
        <v>0</v>
      </c>
      <c r="J262" s="59">
        <f>Week7!$EC$34</f>
        <v>0</v>
      </c>
      <c r="K262" s="59">
        <f>Week8!$EC$34</f>
        <v>0</v>
      </c>
      <c r="L262" s="59">
        <f>Week9!$EC$34</f>
        <v>0</v>
      </c>
      <c r="M262" s="59">
        <f>Week10!$EC$34</f>
        <v>0</v>
      </c>
      <c r="N262" s="59">
        <f>Week11!$EC$34</f>
        <v>0</v>
      </c>
      <c r="O262" s="59">
        <f>Week12!$EC$34</f>
        <v>0</v>
      </c>
      <c r="P262" s="59">
        <f>Week13!$EC$34</f>
        <v>0</v>
      </c>
      <c r="Q262" s="59">
        <f>Week14!$EC$34</f>
        <v>0</v>
      </c>
      <c r="R262" s="59">
        <f>Week15!$EC$34</f>
        <v>0</v>
      </c>
      <c r="S262" s="59">
        <f>Week16!$EC$34</f>
        <v>0</v>
      </c>
      <c r="T262" s="59">
        <f>Week17!$EC$34</f>
        <v>0</v>
      </c>
      <c r="U262" s="59">
        <f>Week18!$EC$34</f>
        <v>0</v>
      </c>
      <c r="V262" s="59">
        <f>Week19!$EC$34</f>
        <v>0</v>
      </c>
      <c r="W262" s="59">
        <f>Week20!$EC$34</f>
        <v>0</v>
      </c>
      <c r="X262" s="59">
        <f>Week21!$EC$34</f>
        <v>0</v>
      </c>
      <c r="Y262" s="20">
        <f t="shared" ref="Y262:Y263" si="35">SUM(D262:X262)</f>
        <v>0</v>
      </c>
      <c r="Z262" s="238" t="e">
        <f t="shared" ref="Z262" si="36">Y262/(Y262+Y263)</f>
        <v>#DIV/0!</v>
      </c>
    </row>
    <row r="263" spans="1:26" x14ac:dyDescent="0.25">
      <c r="A263" s="235"/>
      <c r="B263" s="237"/>
      <c r="C263" s="58" t="s">
        <v>1</v>
      </c>
      <c r="D263" s="59">
        <f>Week1!$EC$35</f>
        <v>0</v>
      </c>
      <c r="E263" s="59">
        <f>Week2!$EC$35</f>
        <v>0</v>
      </c>
      <c r="F263" s="59">
        <f>Week3!$EC$35</f>
        <v>0</v>
      </c>
      <c r="G263" s="59">
        <f>Week4!$EC$35</f>
        <v>0</v>
      </c>
      <c r="H263" s="59">
        <f>Week5!$EC$35</f>
        <v>0</v>
      </c>
      <c r="I263" s="59">
        <f>Week6!$EC$35</f>
        <v>0</v>
      </c>
      <c r="J263" s="59">
        <f>Week7!$EC$35</f>
        <v>0</v>
      </c>
      <c r="K263" s="59">
        <f>Week8!$EC$35</f>
        <v>0</v>
      </c>
      <c r="L263" s="59">
        <f>Week9!$EC$35</f>
        <v>0</v>
      </c>
      <c r="M263" s="59">
        <f>Week10!$EC$35</f>
        <v>0</v>
      </c>
      <c r="N263" s="59">
        <f>Week11!$EC$35</f>
        <v>0</v>
      </c>
      <c r="O263" s="59">
        <f>Week12!$EC$35</f>
        <v>0</v>
      </c>
      <c r="P263" s="59">
        <f>Week13!$EC$35</f>
        <v>0</v>
      </c>
      <c r="Q263" s="59">
        <f>Week14!$EC$35</f>
        <v>0</v>
      </c>
      <c r="R263" s="59">
        <f>Week15!$EC$35</f>
        <v>0</v>
      </c>
      <c r="S263" s="59">
        <f>Week16!$EC$35</f>
        <v>0</v>
      </c>
      <c r="T263" s="59">
        <f>Week17!$EC$35</f>
        <v>0</v>
      </c>
      <c r="U263" s="59">
        <f>Week18!$EC$35</f>
        <v>0</v>
      </c>
      <c r="V263" s="59">
        <f>Week19!$EC$35</f>
        <v>0</v>
      </c>
      <c r="W263" s="59">
        <f>Week20!$EC$35</f>
        <v>0</v>
      </c>
      <c r="X263" s="59">
        <f>Week21!$EC$35</f>
        <v>0</v>
      </c>
      <c r="Y263" s="20">
        <f t="shared" si="35"/>
        <v>0</v>
      </c>
      <c r="Z263" s="239"/>
    </row>
    <row r="264" spans="1:26" x14ac:dyDescent="0.25">
      <c r="A264" s="234">
        <v>132</v>
      </c>
      <c r="B264" s="236" t="str">
        <f>Week1!ED$1</f>
        <v>Blank</v>
      </c>
      <c r="C264" s="58" t="s">
        <v>2</v>
      </c>
      <c r="D264" s="59">
        <f>Week1!$ED$34</f>
        <v>0</v>
      </c>
      <c r="E264" s="59">
        <f>Week2!$ED$34</f>
        <v>0</v>
      </c>
      <c r="F264" s="59">
        <f>Week3!$ED$34</f>
        <v>0</v>
      </c>
      <c r="G264" s="59">
        <f>Week4!$ED$34</f>
        <v>0</v>
      </c>
      <c r="H264" s="59">
        <f>Week5!$ED$34</f>
        <v>0</v>
      </c>
      <c r="I264" s="59">
        <f>Week6!$ED$34</f>
        <v>0</v>
      </c>
      <c r="J264" s="59">
        <f>Week7!$ED$34</f>
        <v>0</v>
      </c>
      <c r="K264" s="59">
        <f>Week8!$ED$34</f>
        <v>0</v>
      </c>
      <c r="L264" s="59">
        <f>Week9!$ED$34</f>
        <v>0</v>
      </c>
      <c r="M264" s="59">
        <f>Week10!$ED$34</f>
        <v>0</v>
      </c>
      <c r="N264" s="59">
        <f>Week11!$ED$34</f>
        <v>0</v>
      </c>
      <c r="O264" s="59">
        <f>Week12!$ED$34</f>
        <v>0</v>
      </c>
      <c r="P264" s="59">
        <f>Week13!$ED$34</f>
        <v>0</v>
      </c>
      <c r="Q264" s="59">
        <f>Week14!$ED$34</f>
        <v>0</v>
      </c>
      <c r="R264" s="59">
        <f>Week15!$ED$34</f>
        <v>0</v>
      </c>
      <c r="S264" s="59">
        <f>Week16!$ED$34</f>
        <v>0</v>
      </c>
      <c r="T264" s="59">
        <f>Week17!$ED$34</f>
        <v>0</v>
      </c>
      <c r="U264" s="59">
        <f>Week18!$ED$34</f>
        <v>0</v>
      </c>
      <c r="V264" s="59">
        <f>Week19!$ED$34</f>
        <v>0</v>
      </c>
      <c r="W264" s="59">
        <f>Week20!$ED$34</f>
        <v>0</v>
      </c>
      <c r="X264" s="59">
        <f>Week21!$ED$34</f>
        <v>0</v>
      </c>
      <c r="Y264" s="20">
        <f t="shared" ref="Y264:Y265" si="37">SUM(D264:X264)</f>
        <v>0</v>
      </c>
      <c r="Z264" s="238" t="e">
        <f t="shared" ref="Z264" si="38">Y264/(Y264+Y265)</f>
        <v>#DIV/0!</v>
      </c>
    </row>
    <row r="265" spans="1:26" x14ac:dyDescent="0.25">
      <c r="A265" s="235"/>
      <c r="B265" s="237"/>
      <c r="C265" s="58" t="s">
        <v>1</v>
      </c>
      <c r="D265" s="59">
        <f>Week1!$ED$35</f>
        <v>0</v>
      </c>
      <c r="E265" s="59">
        <f>Week2!$ED$35</f>
        <v>0</v>
      </c>
      <c r="F265" s="59">
        <f>Week3!$ED$35</f>
        <v>0</v>
      </c>
      <c r="G265" s="59">
        <f>Week4!$ED$35</f>
        <v>0</v>
      </c>
      <c r="H265" s="59">
        <f>Week5!$ED$35</f>
        <v>0</v>
      </c>
      <c r="I265" s="59">
        <f>Week6!$ED$35</f>
        <v>0</v>
      </c>
      <c r="J265" s="59">
        <f>Week7!$ED$35</f>
        <v>0</v>
      </c>
      <c r="K265" s="59">
        <f>Week8!$ED$35</f>
        <v>0</v>
      </c>
      <c r="L265" s="59">
        <f>Week9!$ED$35</f>
        <v>0</v>
      </c>
      <c r="M265" s="59">
        <f>Week10!$ED$35</f>
        <v>0</v>
      </c>
      <c r="N265" s="59">
        <f>Week11!$ED$35</f>
        <v>0</v>
      </c>
      <c r="O265" s="59">
        <f>Week12!$ED$35</f>
        <v>0</v>
      </c>
      <c r="P265" s="59">
        <f>Week13!$ED$35</f>
        <v>0</v>
      </c>
      <c r="Q265" s="59">
        <f>Week14!$ED$35</f>
        <v>0</v>
      </c>
      <c r="R265" s="59">
        <f>Week15!$ED$35</f>
        <v>0</v>
      </c>
      <c r="S265" s="59">
        <f>Week16!$ED$35</f>
        <v>0</v>
      </c>
      <c r="T265" s="59">
        <f>Week17!$ED$35</f>
        <v>0</v>
      </c>
      <c r="U265" s="59">
        <f>Week18!$ED$35</f>
        <v>0</v>
      </c>
      <c r="V265" s="59">
        <f>Week19!$ED$35</f>
        <v>0</v>
      </c>
      <c r="W265" s="59">
        <f>Week20!$ED$35</f>
        <v>0</v>
      </c>
      <c r="X265" s="59">
        <f>Week21!$ED$35</f>
        <v>0</v>
      </c>
      <c r="Y265" s="20">
        <f t="shared" si="37"/>
        <v>0</v>
      </c>
      <c r="Z265" s="239"/>
    </row>
    <row r="266" spans="1:26" x14ac:dyDescent="0.25">
      <c r="A266" s="234">
        <v>133</v>
      </c>
      <c r="B266" s="236" t="str">
        <f>Week1!EE$1</f>
        <v>Blank</v>
      </c>
      <c r="C266" s="58" t="s">
        <v>2</v>
      </c>
      <c r="D266" s="59">
        <f>Week1!$EE$34</f>
        <v>0</v>
      </c>
      <c r="E266" s="59">
        <f>Week2!$EE$34</f>
        <v>0</v>
      </c>
      <c r="F266" s="59">
        <f>Week3!$EE$34</f>
        <v>0</v>
      </c>
      <c r="G266" s="59">
        <f>Week4!$EE$34</f>
        <v>0</v>
      </c>
      <c r="H266" s="59">
        <f>Week5!$EE$34</f>
        <v>0</v>
      </c>
      <c r="I266" s="59">
        <f>Week6!$EE$34</f>
        <v>0</v>
      </c>
      <c r="J266" s="59">
        <f>Week7!$EE$34</f>
        <v>0</v>
      </c>
      <c r="K266" s="59">
        <f>Week8!$EE$34</f>
        <v>0</v>
      </c>
      <c r="L266" s="59">
        <f>Week9!$EE$34</f>
        <v>0</v>
      </c>
      <c r="M266" s="59">
        <f>Week10!$EE$34</f>
        <v>0</v>
      </c>
      <c r="N266" s="59">
        <f>Week11!$EE$34</f>
        <v>0</v>
      </c>
      <c r="O266" s="59">
        <f>Week12!$EE$34</f>
        <v>0</v>
      </c>
      <c r="P266" s="59">
        <f>Week13!$EE$34</f>
        <v>0</v>
      </c>
      <c r="Q266" s="59">
        <f>Week14!$EE$34</f>
        <v>0</v>
      </c>
      <c r="R266" s="59">
        <f>Week15!$EE$34</f>
        <v>0</v>
      </c>
      <c r="S266" s="59">
        <f>Week16!$EE$34</f>
        <v>0</v>
      </c>
      <c r="T266" s="59">
        <f>Week17!$EE$34</f>
        <v>0</v>
      </c>
      <c r="U266" s="59">
        <f>Week18!$EE$34</f>
        <v>0</v>
      </c>
      <c r="V266" s="59">
        <f>Week19!$EE$34</f>
        <v>0</v>
      </c>
      <c r="W266" s="59">
        <f>Week20!$EE$34</f>
        <v>0</v>
      </c>
      <c r="X266" s="59">
        <f>Week21!$EE$34</f>
        <v>0</v>
      </c>
      <c r="Y266" s="20">
        <f t="shared" ref="Y266:Y267" si="39">SUM(D266:X266)</f>
        <v>0</v>
      </c>
      <c r="Z266" s="238" t="e">
        <f t="shared" ref="Z266" si="40">Y266/(Y266+Y267)</f>
        <v>#DIV/0!</v>
      </c>
    </row>
    <row r="267" spans="1:26" x14ac:dyDescent="0.25">
      <c r="A267" s="235"/>
      <c r="B267" s="237"/>
      <c r="C267" s="58" t="s">
        <v>1</v>
      </c>
      <c r="D267" s="59">
        <f>Week1!$EE$35</f>
        <v>0</v>
      </c>
      <c r="E267" s="59">
        <f>Week2!$EE$35</f>
        <v>0</v>
      </c>
      <c r="F267" s="59">
        <f>Week3!$EE$35</f>
        <v>0</v>
      </c>
      <c r="G267" s="59">
        <f>Week4!$EE$35</f>
        <v>0</v>
      </c>
      <c r="H267" s="59">
        <f>Week5!$EE$35</f>
        <v>0</v>
      </c>
      <c r="I267" s="59">
        <f>Week6!$EE$35</f>
        <v>0</v>
      </c>
      <c r="J267" s="59">
        <f>Week7!$EE$35</f>
        <v>0</v>
      </c>
      <c r="K267" s="59">
        <f>Week8!$EE$35</f>
        <v>0</v>
      </c>
      <c r="L267" s="59">
        <f>Week9!$EE$35</f>
        <v>0</v>
      </c>
      <c r="M267" s="59">
        <f>Week10!$EE$35</f>
        <v>0</v>
      </c>
      <c r="N267" s="59">
        <f>Week11!$EE$35</f>
        <v>0</v>
      </c>
      <c r="O267" s="59">
        <f>Week12!$EE$35</f>
        <v>0</v>
      </c>
      <c r="P267" s="59">
        <f>Week13!$EE$35</f>
        <v>0</v>
      </c>
      <c r="Q267" s="59">
        <f>Week14!$EE$35</f>
        <v>0</v>
      </c>
      <c r="R267" s="59">
        <f>Week15!$EE$35</f>
        <v>0</v>
      </c>
      <c r="S267" s="59">
        <f>Week16!$EE$35</f>
        <v>0</v>
      </c>
      <c r="T267" s="59">
        <f>Week17!$EE$35</f>
        <v>0</v>
      </c>
      <c r="U267" s="59">
        <f>Week18!$EE$35</f>
        <v>0</v>
      </c>
      <c r="V267" s="59">
        <f>Week19!$EE$35</f>
        <v>0</v>
      </c>
      <c r="W267" s="59">
        <f>Week20!$EE$35</f>
        <v>0</v>
      </c>
      <c r="X267" s="59">
        <f>Week21!$EE$35</f>
        <v>0</v>
      </c>
      <c r="Y267" s="20">
        <f t="shared" si="39"/>
        <v>0</v>
      </c>
      <c r="Z267" s="239"/>
    </row>
    <row r="268" spans="1:26" x14ac:dyDescent="0.25">
      <c r="A268" s="234">
        <v>134</v>
      </c>
      <c r="B268" s="236" t="str">
        <f>Week1!EF$1</f>
        <v>Blank</v>
      </c>
      <c r="C268" s="58" t="s">
        <v>2</v>
      </c>
      <c r="D268" s="59">
        <f>Week1!$EF$34</f>
        <v>0</v>
      </c>
      <c r="E268" s="59">
        <f>Week2!$EF$34</f>
        <v>0</v>
      </c>
      <c r="F268" s="59">
        <f>Week3!$EF$34</f>
        <v>0</v>
      </c>
      <c r="G268" s="59">
        <f>Week4!$EF$34</f>
        <v>0</v>
      </c>
      <c r="H268" s="59">
        <f>Week5!$EF$34</f>
        <v>0</v>
      </c>
      <c r="I268" s="59">
        <f>Week6!$EF$34</f>
        <v>0</v>
      </c>
      <c r="J268" s="59">
        <f>Week7!$EF$34</f>
        <v>0</v>
      </c>
      <c r="K268" s="59">
        <f>Week8!$EF$34</f>
        <v>0</v>
      </c>
      <c r="L268" s="59">
        <f>Week9!$EF$34</f>
        <v>0</v>
      </c>
      <c r="M268" s="59">
        <f>Week10!$EF$34</f>
        <v>0</v>
      </c>
      <c r="N268" s="59">
        <f>Week11!$EF$34</f>
        <v>0</v>
      </c>
      <c r="O268" s="59">
        <f>Week12!$EF$34</f>
        <v>0</v>
      </c>
      <c r="P268" s="59">
        <f>Week13!$EF$34</f>
        <v>0</v>
      </c>
      <c r="Q268" s="59">
        <f>Week14!$EF$34</f>
        <v>0</v>
      </c>
      <c r="R268" s="59">
        <f>Week15!$EF$34</f>
        <v>0</v>
      </c>
      <c r="S268" s="59">
        <f>Week16!$EF$34</f>
        <v>0</v>
      </c>
      <c r="T268" s="59">
        <f>Week17!$EF$34</f>
        <v>0</v>
      </c>
      <c r="U268" s="59">
        <f>Week18!$EF$34</f>
        <v>0</v>
      </c>
      <c r="V268" s="59">
        <f>Week19!$EF$34</f>
        <v>0</v>
      </c>
      <c r="W268" s="59">
        <f>Week20!$EF$34</f>
        <v>0</v>
      </c>
      <c r="X268" s="59">
        <f>Week21!$EF$34</f>
        <v>0</v>
      </c>
      <c r="Y268" s="20">
        <f t="shared" ref="Y268:Y277" si="41">SUM(D268:X268)</f>
        <v>0</v>
      </c>
      <c r="Z268" s="238" t="e">
        <f t="shared" ref="Z268" si="42">Y268/(Y268+Y269)</f>
        <v>#DIV/0!</v>
      </c>
    </row>
    <row r="269" spans="1:26" x14ac:dyDescent="0.25">
      <c r="A269" s="235"/>
      <c r="B269" s="237"/>
      <c r="C269" s="58" t="s">
        <v>1</v>
      </c>
      <c r="D269" s="59">
        <f>Week1!$EF$35</f>
        <v>0</v>
      </c>
      <c r="E269" s="59">
        <f>Week2!$EF$35</f>
        <v>0</v>
      </c>
      <c r="F269" s="59">
        <f>Week3!$EF$35</f>
        <v>0</v>
      </c>
      <c r="G269" s="59">
        <f>Week4!$EF$35</f>
        <v>0</v>
      </c>
      <c r="H269" s="59">
        <f>Week5!$EF$35</f>
        <v>0</v>
      </c>
      <c r="I269" s="59">
        <f>Week6!$EF$35</f>
        <v>0</v>
      </c>
      <c r="J269" s="59">
        <f>Week7!$EF$35</f>
        <v>0</v>
      </c>
      <c r="K269" s="59">
        <f>Week8!$EF$35</f>
        <v>0</v>
      </c>
      <c r="L269" s="59">
        <f>Week9!$EF$35</f>
        <v>0</v>
      </c>
      <c r="M269" s="59">
        <f>Week10!$EF$35</f>
        <v>0</v>
      </c>
      <c r="N269" s="59">
        <f>Week11!$EF$35</f>
        <v>0</v>
      </c>
      <c r="O269" s="59">
        <f>Week12!$EF$35</f>
        <v>0</v>
      </c>
      <c r="P269" s="59">
        <f>Week13!$EF$35</f>
        <v>0</v>
      </c>
      <c r="Q269" s="59">
        <f>Week14!$EF$35</f>
        <v>0</v>
      </c>
      <c r="R269" s="59">
        <f>Week15!$EF$35</f>
        <v>0</v>
      </c>
      <c r="S269" s="59">
        <f>Week16!$EF$35</f>
        <v>0</v>
      </c>
      <c r="T269" s="59">
        <f>Week17!$EF$35</f>
        <v>0</v>
      </c>
      <c r="U269" s="59">
        <f>Week18!$EF$35</f>
        <v>0</v>
      </c>
      <c r="V269" s="59">
        <f>Week19!$EF$35</f>
        <v>0</v>
      </c>
      <c r="W269" s="59">
        <f>Week20!$EF$35</f>
        <v>0</v>
      </c>
      <c r="X269" s="59">
        <f>Week21!$EF$35</f>
        <v>0</v>
      </c>
      <c r="Y269" s="20">
        <f t="shared" si="41"/>
        <v>0</v>
      </c>
      <c r="Z269" s="239"/>
    </row>
    <row r="270" spans="1:26" x14ac:dyDescent="0.25">
      <c r="A270" s="234">
        <v>135</v>
      </c>
      <c r="B270" s="236" t="str">
        <f>Week1!EG$1</f>
        <v>Blank</v>
      </c>
      <c r="C270" s="58" t="s">
        <v>2</v>
      </c>
      <c r="D270" s="59">
        <f>Week1!$EG$34</f>
        <v>0</v>
      </c>
      <c r="E270" s="59">
        <f>Week2!$EG$34</f>
        <v>0</v>
      </c>
      <c r="F270" s="59">
        <f>Week3!$EG$34</f>
        <v>0</v>
      </c>
      <c r="G270" s="59">
        <f>Week4!$EG$34</f>
        <v>0</v>
      </c>
      <c r="H270" s="59">
        <f>Week5!$EG$34</f>
        <v>0</v>
      </c>
      <c r="I270" s="59">
        <f>Week6!$EG$34</f>
        <v>0</v>
      </c>
      <c r="J270" s="59">
        <f>Week7!$EG$34</f>
        <v>0</v>
      </c>
      <c r="K270" s="59">
        <f>Week8!$EG$34</f>
        <v>0</v>
      </c>
      <c r="L270" s="59">
        <f>Week9!$EG$34</f>
        <v>0</v>
      </c>
      <c r="M270" s="59">
        <f>Week10!$EG$34</f>
        <v>0</v>
      </c>
      <c r="N270" s="59">
        <f>Week11!$EG$34</f>
        <v>0</v>
      </c>
      <c r="O270" s="59">
        <f>Week12!$EG$34</f>
        <v>0</v>
      </c>
      <c r="P270" s="59">
        <f>Week13!$EG$34</f>
        <v>0</v>
      </c>
      <c r="Q270" s="59">
        <f>Week14!$EG$34</f>
        <v>0</v>
      </c>
      <c r="R270" s="59">
        <f>Week15!$EG$34</f>
        <v>0</v>
      </c>
      <c r="S270" s="59">
        <f>Week16!$EG$34</f>
        <v>0</v>
      </c>
      <c r="T270" s="59">
        <f>Week17!$EG$34</f>
        <v>0</v>
      </c>
      <c r="U270" s="59">
        <f>Week18!$EG$34</f>
        <v>0</v>
      </c>
      <c r="V270" s="59">
        <f>Week19!$EG$34</f>
        <v>0</v>
      </c>
      <c r="W270" s="59">
        <f>Week20!$EG$34</f>
        <v>0</v>
      </c>
      <c r="X270" s="59">
        <f>Week21!$EG$34</f>
        <v>0</v>
      </c>
      <c r="Y270" s="20">
        <f t="shared" si="41"/>
        <v>0</v>
      </c>
      <c r="Z270" s="238" t="e">
        <f t="shared" ref="Z270" si="43">Y270/(Y270+Y271)</f>
        <v>#DIV/0!</v>
      </c>
    </row>
    <row r="271" spans="1:26" x14ac:dyDescent="0.25">
      <c r="A271" s="235"/>
      <c r="B271" s="237"/>
      <c r="C271" s="58" t="s">
        <v>1</v>
      </c>
      <c r="D271" s="59">
        <f>Week1!$EG$35</f>
        <v>0</v>
      </c>
      <c r="E271" s="59">
        <f>Week2!$EG$35</f>
        <v>0</v>
      </c>
      <c r="F271" s="59">
        <f>Week3!$EG$35</f>
        <v>0</v>
      </c>
      <c r="G271" s="59">
        <f>Week4!$EG$35</f>
        <v>0</v>
      </c>
      <c r="H271" s="59">
        <f>Week5!$EG$35</f>
        <v>0</v>
      </c>
      <c r="I271" s="59">
        <f>Week6!$EG$35</f>
        <v>0</v>
      </c>
      <c r="J271" s="59">
        <f>Week7!$EG$35</f>
        <v>0</v>
      </c>
      <c r="K271" s="59">
        <f>Week8!$EG$35</f>
        <v>0</v>
      </c>
      <c r="L271" s="59">
        <f>Week9!$EG$35</f>
        <v>0</v>
      </c>
      <c r="M271" s="59">
        <f>Week10!$EG$35</f>
        <v>0</v>
      </c>
      <c r="N271" s="59">
        <f>Week11!$EG$35</f>
        <v>0</v>
      </c>
      <c r="O271" s="59">
        <f>Week12!$EG$35</f>
        <v>0</v>
      </c>
      <c r="P271" s="59">
        <f>Week13!$EG$35</f>
        <v>0</v>
      </c>
      <c r="Q271" s="59">
        <f>Week14!$EG$35</f>
        <v>0</v>
      </c>
      <c r="R271" s="59">
        <f>Week15!$EG$35</f>
        <v>0</v>
      </c>
      <c r="S271" s="59">
        <f>Week16!$EG$35</f>
        <v>0</v>
      </c>
      <c r="T271" s="59">
        <f>Week17!$EG$35</f>
        <v>0</v>
      </c>
      <c r="U271" s="59">
        <f>Week18!$EG$35</f>
        <v>0</v>
      </c>
      <c r="V271" s="59">
        <f>Week19!$EG$35</f>
        <v>0</v>
      </c>
      <c r="W271" s="59">
        <f>Week20!$EG$35</f>
        <v>0</v>
      </c>
      <c r="X271" s="59">
        <f>Week21!$EG$35</f>
        <v>0</v>
      </c>
      <c r="Y271" s="20">
        <f t="shared" si="41"/>
        <v>0</v>
      </c>
      <c r="Z271" s="239"/>
    </row>
    <row r="272" spans="1:26" x14ac:dyDescent="0.25">
      <c r="A272" s="234">
        <v>136</v>
      </c>
      <c r="B272" s="236" t="str">
        <f>Week1!EH$1</f>
        <v>Blank</v>
      </c>
      <c r="C272" s="58" t="s">
        <v>2</v>
      </c>
      <c r="D272" s="59">
        <f>Week1!$EH$34</f>
        <v>0</v>
      </c>
      <c r="E272" s="59">
        <f>Week2!$EH$34</f>
        <v>0</v>
      </c>
      <c r="F272" s="59">
        <f>Week3!$EH$34</f>
        <v>0</v>
      </c>
      <c r="G272" s="59">
        <f>Week4!$EH$34</f>
        <v>0</v>
      </c>
      <c r="H272" s="59">
        <f>Week5!$EH$34</f>
        <v>0</v>
      </c>
      <c r="I272" s="59">
        <f>Week6!$EH$34</f>
        <v>0</v>
      </c>
      <c r="J272" s="59">
        <f>Week7!$EH$34</f>
        <v>0</v>
      </c>
      <c r="K272" s="59">
        <f>Week8!$EH$34</f>
        <v>0</v>
      </c>
      <c r="L272" s="59">
        <f>Week9!$EH$34</f>
        <v>0</v>
      </c>
      <c r="M272" s="59">
        <f>Week10!$EH$34</f>
        <v>0</v>
      </c>
      <c r="N272" s="59">
        <f>Week11!$EH$34</f>
        <v>0</v>
      </c>
      <c r="O272" s="59">
        <f>Week12!$EH$34</f>
        <v>0</v>
      </c>
      <c r="P272" s="59">
        <f>Week13!$EH$34</f>
        <v>0</v>
      </c>
      <c r="Q272" s="59">
        <f>Week14!$EH$34</f>
        <v>0</v>
      </c>
      <c r="R272" s="59">
        <f>Week15!$EH$34</f>
        <v>0</v>
      </c>
      <c r="S272" s="59">
        <f>Week16!$EH$34</f>
        <v>0</v>
      </c>
      <c r="T272" s="59">
        <f>Week17!$EH$34</f>
        <v>0</v>
      </c>
      <c r="U272" s="59">
        <f>Week18!$EH$34</f>
        <v>0</v>
      </c>
      <c r="V272" s="59">
        <f>Week19!$EH$34</f>
        <v>0</v>
      </c>
      <c r="W272" s="59">
        <f>Week20!$EH$34</f>
        <v>0</v>
      </c>
      <c r="X272" s="59">
        <f>Week21!$EH$34</f>
        <v>0</v>
      </c>
      <c r="Y272" s="20">
        <f t="shared" si="41"/>
        <v>0</v>
      </c>
      <c r="Z272" s="238" t="e">
        <f t="shared" ref="Z272" si="44">Y272/(Y272+Y273)</f>
        <v>#DIV/0!</v>
      </c>
    </row>
    <row r="273" spans="1:26" x14ac:dyDescent="0.25">
      <c r="A273" s="235"/>
      <c r="B273" s="237"/>
      <c r="C273" s="58" t="s">
        <v>1</v>
      </c>
      <c r="D273" s="59">
        <f>Week1!$EH$35</f>
        <v>0</v>
      </c>
      <c r="E273" s="59">
        <f>Week2!$EH$35</f>
        <v>0</v>
      </c>
      <c r="F273" s="59">
        <f>Week3!$EH$35</f>
        <v>0</v>
      </c>
      <c r="G273" s="59">
        <f>Week4!$EH$35</f>
        <v>0</v>
      </c>
      <c r="H273" s="59">
        <f>Week5!$EH$35</f>
        <v>0</v>
      </c>
      <c r="I273" s="59">
        <f>Week6!$EH$35</f>
        <v>0</v>
      </c>
      <c r="J273" s="59">
        <f>Week7!$EH$35</f>
        <v>0</v>
      </c>
      <c r="K273" s="59">
        <f>Week8!$EH$35</f>
        <v>0</v>
      </c>
      <c r="L273" s="59">
        <f>Week9!$EH$35</f>
        <v>0</v>
      </c>
      <c r="M273" s="59">
        <f>Week10!$EH$35</f>
        <v>0</v>
      </c>
      <c r="N273" s="59">
        <f>Week11!$EH$35</f>
        <v>0</v>
      </c>
      <c r="O273" s="59">
        <f>Week12!$EH$35</f>
        <v>0</v>
      </c>
      <c r="P273" s="59">
        <f>Week13!$EH$35</f>
        <v>0</v>
      </c>
      <c r="Q273" s="59">
        <f>Week14!$EH$35</f>
        <v>0</v>
      </c>
      <c r="R273" s="59">
        <f>Week15!$EH$35</f>
        <v>0</v>
      </c>
      <c r="S273" s="59">
        <f>Week16!$EH$35</f>
        <v>0</v>
      </c>
      <c r="T273" s="59">
        <f>Week17!$EH$35</f>
        <v>0</v>
      </c>
      <c r="U273" s="59">
        <f>Week18!$EH$35</f>
        <v>0</v>
      </c>
      <c r="V273" s="59">
        <f>Week19!$EH$35</f>
        <v>0</v>
      </c>
      <c r="W273" s="59">
        <f>Week20!$EH$35</f>
        <v>0</v>
      </c>
      <c r="X273" s="59">
        <f>Week21!$EH$35</f>
        <v>0</v>
      </c>
      <c r="Y273" s="20">
        <f t="shared" si="41"/>
        <v>0</v>
      </c>
      <c r="Z273" s="239"/>
    </row>
    <row r="274" spans="1:26" x14ac:dyDescent="0.25">
      <c r="A274" s="234">
        <v>137</v>
      </c>
      <c r="B274" s="236" t="str">
        <f>Week1!EI$1</f>
        <v>Blank</v>
      </c>
      <c r="C274" s="58" t="s">
        <v>2</v>
      </c>
      <c r="D274" s="59">
        <f>Week1!$EI$34</f>
        <v>0</v>
      </c>
      <c r="E274" s="59">
        <f>Week2!$EI$34</f>
        <v>0</v>
      </c>
      <c r="F274" s="59">
        <f>Week3!$EI$34</f>
        <v>0</v>
      </c>
      <c r="G274" s="59">
        <f>Week4!$EI$34</f>
        <v>0</v>
      </c>
      <c r="H274" s="59">
        <f>Week5!$EI$34</f>
        <v>0</v>
      </c>
      <c r="I274" s="59">
        <f>Week6!$EI$34</f>
        <v>0</v>
      </c>
      <c r="J274" s="59">
        <f>Week7!$EI$34</f>
        <v>0</v>
      </c>
      <c r="K274" s="59">
        <f>Week8!$EI$34</f>
        <v>0</v>
      </c>
      <c r="L274" s="59">
        <f>Week9!$EI$34</f>
        <v>0</v>
      </c>
      <c r="M274" s="59">
        <f>Week10!$EI$34</f>
        <v>0</v>
      </c>
      <c r="N274" s="59">
        <f>Week11!$EI$34</f>
        <v>0</v>
      </c>
      <c r="O274" s="59">
        <f>Week12!$EI$34</f>
        <v>0</v>
      </c>
      <c r="P274" s="59">
        <f>Week13!$EI$34</f>
        <v>0</v>
      </c>
      <c r="Q274" s="59">
        <f>Week14!$EI$34</f>
        <v>0</v>
      </c>
      <c r="R274" s="59">
        <f>Week15!$EI$34</f>
        <v>0</v>
      </c>
      <c r="S274" s="59">
        <f>Week16!$EI$34</f>
        <v>0</v>
      </c>
      <c r="T274" s="59">
        <f>Week17!$EI$34</f>
        <v>0</v>
      </c>
      <c r="U274" s="59">
        <f>Week18!$EI$34</f>
        <v>0</v>
      </c>
      <c r="V274" s="59">
        <f>Week19!$EI$34</f>
        <v>0</v>
      </c>
      <c r="W274" s="59">
        <f>Week20!$EI$34</f>
        <v>0</v>
      </c>
      <c r="X274" s="59">
        <f>Week21!$EI$34</f>
        <v>0</v>
      </c>
      <c r="Y274" s="20">
        <f t="shared" si="41"/>
        <v>0</v>
      </c>
      <c r="Z274" s="238" t="e">
        <f t="shared" ref="Z274" si="45">Y274/(Y274+Y275)</f>
        <v>#DIV/0!</v>
      </c>
    </row>
    <row r="275" spans="1:26" x14ac:dyDescent="0.25">
      <c r="A275" s="235"/>
      <c r="B275" s="237"/>
      <c r="C275" s="58" t="s">
        <v>1</v>
      </c>
      <c r="D275" s="59">
        <f>Week1!$EI$35</f>
        <v>0</v>
      </c>
      <c r="E275" s="59">
        <f>Week2!$EI$35</f>
        <v>0</v>
      </c>
      <c r="F275" s="59">
        <f>Week3!$EI$35</f>
        <v>0</v>
      </c>
      <c r="G275" s="59">
        <f>Week4!$EI$35</f>
        <v>0</v>
      </c>
      <c r="H275" s="59">
        <f>Week5!$EI$35</f>
        <v>0</v>
      </c>
      <c r="I275" s="59">
        <f>Week6!$EI$35</f>
        <v>0</v>
      </c>
      <c r="J275" s="59">
        <f>Week7!$EI$35</f>
        <v>0</v>
      </c>
      <c r="K275" s="59">
        <f>Week8!$EI$35</f>
        <v>0</v>
      </c>
      <c r="L275" s="59">
        <f>Week9!$EI$35</f>
        <v>0</v>
      </c>
      <c r="M275" s="59">
        <f>Week10!$EI$35</f>
        <v>0</v>
      </c>
      <c r="N275" s="59">
        <f>Week11!$EI$35</f>
        <v>0</v>
      </c>
      <c r="O275" s="59">
        <f>Week12!$EI$35</f>
        <v>0</v>
      </c>
      <c r="P275" s="59">
        <f>Week13!$EI$35</f>
        <v>0</v>
      </c>
      <c r="Q275" s="59">
        <f>Week14!$EI$35</f>
        <v>0</v>
      </c>
      <c r="R275" s="59">
        <f>Week15!$EI$35</f>
        <v>0</v>
      </c>
      <c r="S275" s="59">
        <f>Week16!$EI$35</f>
        <v>0</v>
      </c>
      <c r="T275" s="59">
        <f>Week17!$EI$35</f>
        <v>0</v>
      </c>
      <c r="U275" s="59">
        <f>Week18!$EI$35</f>
        <v>0</v>
      </c>
      <c r="V275" s="59">
        <f>Week19!$EI$35</f>
        <v>0</v>
      </c>
      <c r="W275" s="59">
        <f>Week20!$EI$35</f>
        <v>0</v>
      </c>
      <c r="X275" s="59">
        <f>Week21!$EI$35</f>
        <v>0</v>
      </c>
      <c r="Y275" s="20">
        <f t="shared" si="41"/>
        <v>0</v>
      </c>
      <c r="Z275" s="239"/>
    </row>
    <row r="276" spans="1:26" x14ac:dyDescent="0.25">
      <c r="A276" s="234">
        <v>138</v>
      </c>
      <c r="B276" s="236" t="str">
        <f>Week1!EJ$1</f>
        <v>Blank</v>
      </c>
      <c r="C276" s="58" t="s">
        <v>2</v>
      </c>
      <c r="D276" s="59">
        <f>Week1!$EJ$34</f>
        <v>0</v>
      </c>
      <c r="E276" s="59">
        <f>Week2!$EJ$34</f>
        <v>0</v>
      </c>
      <c r="F276" s="59">
        <f>Week3!$EJ$34</f>
        <v>0</v>
      </c>
      <c r="G276" s="59">
        <f>Week4!$EJ$34</f>
        <v>0</v>
      </c>
      <c r="H276" s="59">
        <f>Week5!$EJ$34</f>
        <v>0</v>
      </c>
      <c r="I276" s="59">
        <f>Week6!$EJ$34</f>
        <v>0</v>
      </c>
      <c r="J276" s="59">
        <f>Week7!$EJ$34</f>
        <v>0</v>
      </c>
      <c r="K276" s="59">
        <f>Week8!$EJ$34</f>
        <v>0</v>
      </c>
      <c r="L276" s="59">
        <f>Week9!$EJ$34</f>
        <v>0</v>
      </c>
      <c r="M276" s="59">
        <f>Week10!$EJ$34</f>
        <v>0</v>
      </c>
      <c r="N276" s="59">
        <f>Week11!$EJ$34</f>
        <v>0</v>
      </c>
      <c r="O276" s="59">
        <f>Week12!$EJ$34</f>
        <v>0</v>
      </c>
      <c r="P276" s="59">
        <f>Week13!$EJ$34</f>
        <v>0</v>
      </c>
      <c r="Q276" s="59">
        <f>Week14!$EJ$34</f>
        <v>0</v>
      </c>
      <c r="R276" s="59">
        <f>Week15!$EJ$34</f>
        <v>0</v>
      </c>
      <c r="S276" s="59">
        <f>Week16!$EJ$34</f>
        <v>0</v>
      </c>
      <c r="T276" s="59">
        <f>Week17!$EJ$34</f>
        <v>0</v>
      </c>
      <c r="U276" s="59">
        <f>Week18!$EJ$34</f>
        <v>0</v>
      </c>
      <c r="V276" s="59">
        <f>Week19!$EJ$34</f>
        <v>0</v>
      </c>
      <c r="W276" s="59">
        <f>Week20!$EJ$34</f>
        <v>0</v>
      </c>
      <c r="X276" s="59">
        <f>Week21!$EJ$34</f>
        <v>0</v>
      </c>
      <c r="Y276" s="20">
        <f t="shared" si="41"/>
        <v>0</v>
      </c>
      <c r="Z276" s="238" t="e">
        <f t="shared" ref="Z276" si="46">Y276/(Y276+Y277)</f>
        <v>#DIV/0!</v>
      </c>
    </row>
    <row r="277" spans="1:26" x14ac:dyDescent="0.25">
      <c r="A277" s="235"/>
      <c r="B277" s="237"/>
      <c r="C277" s="58" t="s">
        <v>1</v>
      </c>
      <c r="D277" s="59">
        <f>Week1!$EJ$35</f>
        <v>0</v>
      </c>
      <c r="E277" s="59">
        <f>Week2!$EJ$35</f>
        <v>0</v>
      </c>
      <c r="F277" s="59">
        <f>Week3!$EJ$35</f>
        <v>0</v>
      </c>
      <c r="G277" s="59">
        <f>Week4!$EJ$35</f>
        <v>0</v>
      </c>
      <c r="H277" s="59">
        <f>Week5!$EJ$35</f>
        <v>0</v>
      </c>
      <c r="I277" s="59">
        <f>Week6!$EJ$35</f>
        <v>0</v>
      </c>
      <c r="J277" s="59">
        <f>Week7!$EJ$35</f>
        <v>0</v>
      </c>
      <c r="K277" s="59">
        <f>Week8!$EJ$35</f>
        <v>0</v>
      </c>
      <c r="L277" s="59">
        <f>Week9!$EJ$35</f>
        <v>0</v>
      </c>
      <c r="M277" s="59">
        <f>Week10!$EJ$35</f>
        <v>0</v>
      </c>
      <c r="N277" s="59">
        <f>Week11!$EJ$35</f>
        <v>0</v>
      </c>
      <c r="O277" s="59">
        <f>Week12!$EJ$35</f>
        <v>0</v>
      </c>
      <c r="P277" s="59">
        <f>Week13!$EJ$35</f>
        <v>0</v>
      </c>
      <c r="Q277" s="59">
        <f>Week14!$EJ$35</f>
        <v>0</v>
      </c>
      <c r="R277" s="59">
        <f>Week15!$EJ$35</f>
        <v>0</v>
      </c>
      <c r="S277" s="59">
        <f>Week16!$EJ$35</f>
        <v>0</v>
      </c>
      <c r="T277" s="59">
        <f>Week17!$EJ$35</f>
        <v>0</v>
      </c>
      <c r="U277" s="59">
        <f>Week18!$EJ$35</f>
        <v>0</v>
      </c>
      <c r="V277" s="59">
        <f>Week19!$EJ$35</f>
        <v>0</v>
      </c>
      <c r="W277" s="59">
        <f>Week20!$EJ$35</f>
        <v>0</v>
      </c>
      <c r="X277" s="59">
        <f>Week21!$EJ$35</f>
        <v>0</v>
      </c>
      <c r="Y277" s="20">
        <f t="shared" si="41"/>
        <v>0</v>
      </c>
      <c r="Z277" s="239"/>
    </row>
    <row r="278" spans="1:26" x14ac:dyDescent="0.25">
      <c r="A278" s="234">
        <v>139</v>
      </c>
      <c r="B278" s="236" t="str">
        <f>Week1!EK$1</f>
        <v>Blank</v>
      </c>
      <c r="C278" s="58" t="s">
        <v>2</v>
      </c>
      <c r="D278" s="59">
        <f>Week1!$EK$34</f>
        <v>0</v>
      </c>
      <c r="E278" s="59">
        <f>Week2!$EK$34</f>
        <v>0</v>
      </c>
      <c r="F278" s="59">
        <f>Week3!$EK$34</f>
        <v>0</v>
      </c>
      <c r="G278" s="59">
        <f>Week4!$EK$34</f>
        <v>0</v>
      </c>
      <c r="H278" s="59">
        <f>Week5!$EK$34</f>
        <v>0</v>
      </c>
      <c r="I278" s="59">
        <f>Week6!$EK$34</f>
        <v>0</v>
      </c>
      <c r="J278" s="59">
        <f>Week7!$EK$34</f>
        <v>0</v>
      </c>
      <c r="K278" s="59">
        <f>Week8!$EK$34</f>
        <v>0</v>
      </c>
      <c r="L278" s="59">
        <f>Week9!$EK$34</f>
        <v>0</v>
      </c>
      <c r="M278" s="59">
        <f>Week10!$EK$34</f>
        <v>0</v>
      </c>
      <c r="N278" s="59">
        <f>Week11!$EK$34</f>
        <v>0</v>
      </c>
      <c r="O278" s="59">
        <f>Week12!$EK$34</f>
        <v>0</v>
      </c>
      <c r="P278" s="59">
        <f>Week13!$EK$34</f>
        <v>0</v>
      </c>
      <c r="Q278" s="59">
        <f>Week14!$EK$34</f>
        <v>0</v>
      </c>
      <c r="R278" s="59">
        <f>Week15!$EK$34</f>
        <v>0</v>
      </c>
      <c r="S278" s="59">
        <f>Week16!$EK$34</f>
        <v>0</v>
      </c>
      <c r="T278" s="59">
        <f>Week17!$EK$34</f>
        <v>0</v>
      </c>
      <c r="U278" s="59">
        <f>Week18!$EK$34</f>
        <v>0</v>
      </c>
      <c r="V278" s="59">
        <f>Week19!$EK$34</f>
        <v>0</v>
      </c>
      <c r="W278" s="59">
        <f>Week20!$EK$34</f>
        <v>0</v>
      </c>
      <c r="X278" s="59">
        <f>Week21!$EK$34</f>
        <v>0</v>
      </c>
      <c r="Y278" s="20">
        <f t="shared" ref="Y278:Y297" si="47">SUM(D278:X278)</f>
        <v>0</v>
      </c>
      <c r="Z278" s="238" t="e">
        <f t="shared" ref="Z278" si="48">Y278/(Y278+Y279)</f>
        <v>#DIV/0!</v>
      </c>
    </row>
    <row r="279" spans="1:26" x14ac:dyDescent="0.25">
      <c r="A279" s="235"/>
      <c r="B279" s="237"/>
      <c r="C279" s="58" t="s">
        <v>1</v>
      </c>
      <c r="D279" s="59">
        <f>Week1!$EK$35</f>
        <v>0</v>
      </c>
      <c r="E279" s="59">
        <f>Week2!$EK$35</f>
        <v>0</v>
      </c>
      <c r="F279" s="59">
        <f>Week3!$EK$35</f>
        <v>0</v>
      </c>
      <c r="G279" s="59">
        <f>Week4!$EK$35</f>
        <v>0</v>
      </c>
      <c r="H279" s="59">
        <f>Week5!$EK$35</f>
        <v>0</v>
      </c>
      <c r="I279" s="59">
        <f>Week6!$EK$35</f>
        <v>0</v>
      </c>
      <c r="J279" s="59">
        <f>Week7!$EK$35</f>
        <v>0</v>
      </c>
      <c r="K279" s="59">
        <f>Week8!$EK$35</f>
        <v>0</v>
      </c>
      <c r="L279" s="59">
        <f>Week9!$EK$35</f>
        <v>0</v>
      </c>
      <c r="M279" s="59">
        <f>Week10!$EK$35</f>
        <v>0</v>
      </c>
      <c r="N279" s="59">
        <f>Week11!$EK$35</f>
        <v>0</v>
      </c>
      <c r="O279" s="59">
        <f>Week12!$EK$35</f>
        <v>0</v>
      </c>
      <c r="P279" s="59">
        <f>Week13!$EK$35</f>
        <v>0</v>
      </c>
      <c r="Q279" s="59">
        <f>Week14!$EK$35</f>
        <v>0</v>
      </c>
      <c r="R279" s="59">
        <f>Week15!$EK$35</f>
        <v>0</v>
      </c>
      <c r="S279" s="59">
        <f>Week16!$EK$35</f>
        <v>0</v>
      </c>
      <c r="T279" s="59">
        <f>Week17!$EK$35</f>
        <v>0</v>
      </c>
      <c r="U279" s="59">
        <f>Week18!$EK$35</f>
        <v>0</v>
      </c>
      <c r="V279" s="59">
        <f>Week19!$EK$35</f>
        <v>0</v>
      </c>
      <c r="W279" s="59">
        <f>Week20!$EK$35</f>
        <v>0</v>
      </c>
      <c r="X279" s="59">
        <f>Week21!$EK$35</f>
        <v>0</v>
      </c>
      <c r="Y279" s="20">
        <f t="shared" si="47"/>
        <v>0</v>
      </c>
      <c r="Z279" s="239"/>
    </row>
    <row r="280" spans="1:26" x14ac:dyDescent="0.25">
      <c r="A280" s="234">
        <v>140</v>
      </c>
      <c r="B280" s="236" t="str">
        <f>Week1!EL$1</f>
        <v>Blank</v>
      </c>
      <c r="C280" s="58" t="s">
        <v>2</v>
      </c>
      <c r="D280" s="59">
        <f>Week1!$EL$34</f>
        <v>0</v>
      </c>
      <c r="E280" s="59">
        <f>Week2!$EL$34</f>
        <v>0</v>
      </c>
      <c r="F280" s="59">
        <f>Week3!$EL$34</f>
        <v>0</v>
      </c>
      <c r="G280" s="59">
        <f>Week4!$EL$34</f>
        <v>0</v>
      </c>
      <c r="H280" s="59">
        <f>Week5!$EL$34</f>
        <v>0</v>
      </c>
      <c r="I280" s="59">
        <f>Week6!$EL$34</f>
        <v>0</v>
      </c>
      <c r="J280" s="59">
        <f>Week7!$EL$34</f>
        <v>0</v>
      </c>
      <c r="K280" s="59">
        <f>Week8!$EL$34</f>
        <v>0</v>
      </c>
      <c r="L280" s="59">
        <f>Week9!$EL$34</f>
        <v>0</v>
      </c>
      <c r="M280" s="59">
        <f>Week10!$EL$34</f>
        <v>0</v>
      </c>
      <c r="N280" s="59">
        <f>Week11!$EL$34</f>
        <v>0</v>
      </c>
      <c r="O280" s="59">
        <f>Week12!$EL$34</f>
        <v>0</v>
      </c>
      <c r="P280" s="59">
        <f>Week13!$EL$34</f>
        <v>0</v>
      </c>
      <c r="Q280" s="59">
        <f>Week14!$EL$34</f>
        <v>0</v>
      </c>
      <c r="R280" s="59">
        <f>Week15!$EL$34</f>
        <v>0</v>
      </c>
      <c r="S280" s="59">
        <f>Week16!$EL$34</f>
        <v>0</v>
      </c>
      <c r="T280" s="59">
        <f>Week17!$EL$34</f>
        <v>0</v>
      </c>
      <c r="U280" s="59">
        <f>Week18!$EL$34</f>
        <v>0</v>
      </c>
      <c r="V280" s="59">
        <f>Week19!$EL$34</f>
        <v>0</v>
      </c>
      <c r="W280" s="59">
        <f>Week20!$EL$34</f>
        <v>0</v>
      </c>
      <c r="X280" s="59">
        <f>Week21!$EL$34</f>
        <v>0</v>
      </c>
      <c r="Y280" s="20">
        <f t="shared" si="47"/>
        <v>0</v>
      </c>
      <c r="Z280" s="238" t="e">
        <f t="shared" ref="Z280" si="49">Y280/(Y280+Y281)</f>
        <v>#DIV/0!</v>
      </c>
    </row>
    <row r="281" spans="1:26" x14ac:dyDescent="0.25">
      <c r="A281" s="235"/>
      <c r="B281" s="237"/>
      <c r="C281" s="58" t="s">
        <v>1</v>
      </c>
      <c r="D281" s="59">
        <f>Week1!$EL$35</f>
        <v>0</v>
      </c>
      <c r="E281" s="59">
        <f>Week2!$EL$35</f>
        <v>0</v>
      </c>
      <c r="F281" s="59">
        <f>Week3!$EL$35</f>
        <v>0</v>
      </c>
      <c r="G281" s="59">
        <f>Week4!$EL$35</f>
        <v>0</v>
      </c>
      <c r="H281" s="59">
        <f>Week5!$EL$35</f>
        <v>0</v>
      </c>
      <c r="I281" s="59">
        <f>Week6!$EL$35</f>
        <v>0</v>
      </c>
      <c r="J281" s="59">
        <f>Week7!$EL$35</f>
        <v>0</v>
      </c>
      <c r="K281" s="59">
        <f>Week8!$EL$35</f>
        <v>0</v>
      </c>
      <c r="L281" s="59">
        <f>Week9!$EL$35</f>
        <v>0</v>
      </c>
      <c r="M281" s="59">
        <f>Week10!$EL$35</f>
        <v>0</v>
      </c>
      <c r="N281" s="59">
        <f>Week11!$EL$35</f>
        <v>0</v>
      </c>
      <c r="O281" s="59">
        <f>Week12!$EL$35</f>
        <v>0</v>
      </c>
      <c r="P281" s="59">
        <f>Week13!$EL$35</f>
        <v>0</v>
      </c>
      <c r="Q281" s="59">
        <f>Week14!$EL$35</f>
        <v>0</v>
      </c>
      <c r="R281" s="59">
        <f>Week15!$EL$35</f>
        <v>0</v>
      </c>
      <c r="S281" s="59">
        <f>Week16!$EL$35</f>
        <v>0</v>
      </c>
      <c r="T281" s="59">
        <f>Week17!$EL$35</f>
        <v>0</v>
      </c>
      <c r="U281" s="59">
        <f>Week18!$EL$35</f>
        <v>0</v>
      </c>
      <c r="V281" s="59">
        <f>Week19!$EL$35</f>
        <v>0</v>
      </c>
      <c r="W281" s="59">
        <f>Week20!$EL$35</f>
        <v>0</v>
      </c>
      <c r="X281" s="59">
        <f>Week21!$EL$35</f>
        <v>0</v>
      </c>
      <c r="Y281" s="20">
        <f t="shared" si="47"/>
        <v>0</v>
      </c>
      <c r="Z281" s="239"/>
    </row>
    <row r="282" spans="1:26" x14ac:dyDescent="0.25">
      <c r="A282" s="234">
        <v>141</v>
      </c>
      <c r="B282" s="236" t="str">
        <f>Week1!EM$1</f>
        <v>Blank</v>
      </c>
      <c r="C282" s="58" t="s">
        <v>2</v>
      </c>
      <c r="D282" s="59">
        <f>Week1!$EM$34</f>
        <v>0</v>
      </c>
      <c r="E282" s="59">
        <f>Week2!$EM$34</f>
        <v>0</v>
      </c>
      <c r="F282" s="59">
        <f>Week3!$EM$34</f>
        <v>0</v>
      </c>
      <c r="G282" s="59">
        <f>Week4!$EM$34</f>
        <v>0</v>
      </c>
      <c r="H282" s="59">
        <f>Week5!$EM$34</f>
        <v>0</v>
      </c>
      <c r="I282" s="59">
        <f>Week6!$EM$34</f>
        <v>0</v>
      </c>
      <c r="J282" s="59">
        <f>Week7!$EM$34</f>
        <v>0</v>
      </c>
      <c r="K282" s="59">
        <f>Week8!$EM$34</f>
        <v>0</v>
      </c>
      <c r="L282" s="59">
        <f>Week9!$EM$34</f>
        <v>0</v>
      </c>
      <c r="M282" s="59">
        <f>Week10!$EM$34</f>
        <v>0</v>
      </c>
      <c r="N282" s="59">
        <f>Week11!$EM$34</f>
        <v>0</v>
      </c>
      <c r="O282" s="59">
        <f>Week12!$EM$34</f>
        <v>0</v>
      </c>
      <c r="P282" s="59">
        <f>Week13!$EM$34</f>
        <v>0</v>
      </c>
      <c r="Q282" s="59">
        <f>Week14!$EM$34</f>
        <v>0</v>
      </c>
      <c r="R282" s="59">
        <f>Week15!$EM$34</f>
        <v>0</v>
      </c>
      <c r="S282" s="59">
        <f>Week16!$EM$34</f>
        <v>0</v>
      </c>
      <c r="T282" s="59">
        <f>Week17!$EM$34</f>
        <v>0</v>
      </c>
      <c r="U282" s="59">
        <f>Week18!$EM$34</f>
        <v>0</v>
      </c>
      <c r="V282" s="59">
        <f>Week19!$EM$34</f>
        <v>0</v>
      </c>
      <c r="W282" s="59">
        <f>Week20!$EM$34</f>
        <v>0</v>
      </c>
      <c r="X282" s="59">
        <f>Week21!$EM$34</f>
        <v>0</v>
      </c>
      <c r="Y282" s="20">
        <f t="shared" si="47"/>
        <v>0</v>
      </c>
      <c r="Z282" s="238" t="e">
        <f t="shared" ref="Z282" si="50">Y282/(Y282+Y283)</f>
        <v>#DIV/0!</v>
      </c>
    </row>
    <row r="283" spans="1:26" x14ac:dyDescent="0.25">
      <c r="A283" s="235"/>
      <c r="B283" s="237"/>
      <c r="C283" s="58" t="s">
        <v>1</v>
      </c>
      <c r="D283" s="59">
        <f>Week1!$EM$35</f>
        <v>0</v>
      </c>
      <c r="E283" s="59">
        <f>Week2!$EM$35</f>
        <v>0</v>
      </c>
      <c r="F283" s="59">
        <f>Week3!$EM$35</f>
        <v>0</v>
      </c>
      <c r="G283" s="59">
        <f>Week4!$EM$35</f>
        <v>0</v>
      </c>
      <c r="H283" s="59">
        <f>Week5!$EM$35</f>
        <v>0</v>
      </c>
      <c r="I283" s="59">
        <f>Week6!$EM$35</f>
        <v>0</v>
      </c>
      <c r="J283" s="59">
        <f>Week7!$EM$35</f>
        <v>0</v>
      </c>
      <c r="K283" s="59">
        <f>Week8!$EM$35</f>
        <v>0</v>
      </c>
      <c r="L283" s="59">
        <f>Week9!$EM$35</f>
        <v>0</v>
      </c>
      <c r="M283" s="59">
        <f>Week10!$EM$35</f>
        <v>0</v>
      </c>
      <c r="N283" s="59">
        <f>Week11!$EM$35</f>
        <v>0</v>
      </c>
      <c r="O283" s="59">
        <f>Week12!$EM$35</f>
        <v>0</v>
      </c>
      <c r="P283" s="59">
        <f>Week13!$EM$35</f>
        <v>0</v>
      </c>
      <c r="Q283" s="59">
        <f>Week14!$EM$35</f>
        <v>0</v>
      </c>
      <c r="R283" s="59">
        <f>Week15!$EM$35</f>
        <v>0</v>
      </c>
      <c r="S283" s="59">
        <f>Week16!$EM$35</f>
        <v>0</v>
      </c>
      <c r="T283" s="59">
        <f>Week17!$EM$35</f>
        <v>0</v>
      </c>
      <c r="U283" s="59">
        <f>Week18!$EM$35</f>
        <v>0</v>
      </c>
      <c r="V283" s="59">
        <f>Week19!$EM$35</f>
        <v>0</v>
      </c>
      <c r="W283" s="59">
        <f>Week20!$EM$35</f>
        <v>0</v>
      </c>
      <c r="X283" s="59">
        <f>Week21!$EM$35</f>
        <v>0</v>
      </c>
      <c r="Y283" s="20">
        <f t="shared" si="47"/>
        <v>0</v>
      </c>
      <c r="Z283" s="239"/>
    </row>
    <row r="284" spans="1:26" x14ac:dyDescent="0.25">
      <c r="A284" s="234">
        <v>142</v>
      </c>
      <c r="B284" s="236" t="str">
        <f>Week1!EN$1</f>
        <v>Blank</v>
      </c>
      <c r="C284" s="58" t="s">
        <v>2</v>
      </c>
      <c r="D284" s="59">
        <f>Week1!$EN$34</f>
        <v>0</v>
      </c>
      <c r="E284" s="59">
        <f>Week2!$EN$34</f>
        <v>0</v>
      </c>
      <c r="F284" s="59">
        <f>Week3!$EN$34</f>
        <v>0</v>
      </c>
      <c r="G284" s="59">
        <f>Week4!$EN$34</f>
        <v>0</v>
      </c>
      <c r="H284" s="59">
        <f>Week5!$EN$34</f>
        <v>0</v>
      </c>
      <c r="I284" s="59">
        <f>Week6!$EN$34</f>
        <v>0</v>
      </c>
      <c r="J284" s="59">
        <f>Week7!$EN$34</f>
        <v>0</v>
      </c>
      <c r="K284" s="59">
        <f>Week8!$EN$34</f>
        <v>0</v>
      </c>
      <c r="L284" s="59">
        <f>Week9!$EN$34</f>
        <v>0</v>
      </c>
      <c r="M284" s="59">
        <f>Week10!$EN$34</f>
        <v>0</v>
      </c>
      <c r="N284" s="59">
        <f>Week11!$EN$34</f>
        <v>0</v>
      </c>
      <c r="O284" s="59">
        <f>Week12!$EN$34</f>
        <v>0</v>
      </c>
      <c r="P284" s="59">
        <f>Week13!$EN$34</f>
        <v>0</v>
      </c>
      <c r="Q284" s="59">
        <f>Week14!$EN$34</f>
        <v>0</v>
      </c>
      <c r="R284" s="59">
        <f>Week15!$EN$34</f>
        <v>0</v>
      </c>
      <c r="S284" s="59">
        <f>Week16!$EN$34</f>
        <v>0</v>
      </c>
      <c r="T284" s="59">
        <f>Week17!$EN$34</f>
        <v>0</v>
      </c>
      <c r="U284" s="59">
        <f>Week18!$EN$34</f>
        <v>0</v>
      </c>
      <c r="V284" s="59">
        <f>Week19!$EN$34</f>
        <v>0</v>
      </c>
      <c r="W284" s="59">
        <f>Week20!$EN$34</f>
        <v>0</v>
      </c>
      <c r="X284" s="59">
        <f>Week21!$EN$34</f>
        <v>0</v>
      </c>
      <c r="Y284" s="20">
        <f t="shared" si="47"/>
        <v>0</v>
      </c>
      <c r="Z284" s="238" t="e">
        <f t="shared" ref="Z284" si="51">Y284/(Y284+Y285)</f>
        <v>#DIV/0!</v>
      </c>
    </row>
    <row r="285" spans="1:26" x14ac:dyDescent="0.25">
      <c r="A285" s="235"/>
      <c r="B285" s="237"/>
      <c r="C285" s="58" t="s">
        <v>1</v>
      </c>
      <c r="D285" s="59">
        <f>Week1!$EN$35</f>
        <v>0</v>
      </c>
      <c r="E285" s="59">
        <f>Week2!$EN$35</f>
        <v>0</v>
      </c>
      <c r="F285" s="59">
        <f>Week3!$EN$35</f>
        <v>0</v>
      </c>
      <c r="G285" s="59">
        <f>Week4!$EN$35</f>
        <v>0</v>
      </c>
      <c r="H285" s="59">
        <f>Week5!$EN$35</f>
        <v>0</v>
      </c>
      <c r="I285" s="59">
        <f>Week6!$EN$35</f>
        <v>0</v>
      </c>
      <c r="J285" s="59">
        <f>Week7!$EN$35</f>
        <v>0</v>
      </c>
      <c r="K285" s="59">
        <f>Week8!$EN$35</f>
        <v>0</v>
      </c>
      <c r="L285" s="59">
        <f>Week9!$EN$35</f>
        <v>0</v>
      </c>
      <c r="M285" s="59">
        <f>Week10!$EN$35</f>
        <v>0</v>
      </c>
      <c r="N285" s="59">
        <f>Week11!$EN$35</f>
        <v>0</v>
      </c>
      <c r="O285" s="59">
        <f>Week12!$EN$35</f>
        <v>0</v>
      </c>
      <c r="P285" s="59">
        <f>Week13!$EN$35</f>
        <v>0</v>
      </c>
      <c r="Q285" s="59">
        <f>Week14!$EN$35</f>
        <v>0</v>
      </c>
      <c r="R285" s="59">
        <f>Week15!$EN$35</f>
        <v>0</v>
      </c>
      <c r="S285" s="59">
        <f>Week16!$EN$35</f>
        <v>0</v>
      </c>
      <c r="T285" s="59">
        <f>Week17!$EN$35</f>
        <v>0</v>
      </c>
      <c r="U285" s="59">
        <f>Week18!$EN$35</f>
        <v>0</v>
      </c>
      <c r="V285" s="59">
        <f>Week19!$EN$35</f>
        <v>0</v>
      </c>
      <c r="W285" s="59">
        <f>Week20!$EN$35</f>
        <v>0</v>
      </c>
      <c r="X285" s="59">
        <f>Week21!$EN$35</f>
        <v>0</v>
      </c>
      <c r="Y285" s="20">
        <f t="shared" si="47"/>
        <v>0</v>
      </c>
      <c r="Z285" s="239"/>
    </row>
    <row r="286" spans="1:26" x14ac:dyDescent="0.25">
      <c r="A286" s="234">
        <v>143</v>
      </c>
      <c r="B286" s="236" t="str">
        <f>Week1!EO$1</f>
        <v>Blank</v>
      </c>
      <c r="C286" s="58" t="s">
        <v>2</v>
      </c>
      <c r="D286" s="59">
        <f>Week1!$EO$34</f>
        <v>0</v>
      </c>
      <c r="E286" s="59">
        <f>Week2!$EO$34</f>
        <v>0</v>
      </c>
      <c r="F286" s="59">
        <f>Week3!$EO$34</f>
        <v>0</v>
      </c>
      <c r="G286" s="59">
        <f>Week4!$EO$34</f>
        <v>0</v>
      </c>
      <c r="H286" s="59">
        <f>Week5!$EO$34</f>
        <v>0</v>
      </c>
      <c r="I286" s="59">
        <f>Week6!$EO$34</f>
        <v>0</v>
      </c>
      <c r="J286" s="59">
        <f>Week7!$EO$34</f>
        <v>0</v>
      </c>
      <c r="K286" s="59">
        <f>Week8!$EO$34</f>
        <v>0</v>
      </c>
      <c r="L286" s="59">
        <f>Week9!$EO$34</f>
        <v>0</v>
      </c>
      <c r="M286" s="59">
        <f>Week10!$EO$34</f>
        <v>0</v>
      </c>
      <c r="N286" s="59">
        <f>Week11!$EO$34</f>
        <v>0</v>
      </c>
      <c r="O286" s="59">
        <f>Week12!$EO$34</f>
        <v>0</v>
      </c>
      <c r="P286" s="59">
        <f>Week13!$EO$34</f>
        <v>0</v>
      </c>
      <c r="Q286" s="59">
        <f>Week14!$EO$34</f>
        <v>0</v>
      </c>
      <c r="R286" s="59">
        <f>Week15!$EO$34</f>
        <v>0</v>
      </c>
      <c r="S286" s="59">
        <f>Week16!$EO$34</f>
        <v>0</v>
      </c>
      <c r="T286" s="59">
        <f>Week17!$EO$34</f>
        <v>0</v>
      </c>
      <c r="U286" s="59">
        <f>Week18!$EO$34</f>
        <v>0</v>
      </c>
      <c r="V286" s="59">
        <f>Week19!$EO$34</f>
        <v>0</v>
      </c>
      <c r="W286" s="59">
        <f>Week20!$EO$34</f>
        <v>0</v>
      </c>
      <c r="X286" s="59">
        <f>Week21!$EO$34</f>
        <v>0</v>
      </c>
      <c r="Y286" s="20">
        <f t="shared" si="47"/>
        <v>0</v>
      </c>
      <c r="Z286" s="238" t="e">
        <f t="shared" ref="Z286" si="52">Y286/(Y286+Y287)</f>
        <v>#DIV/0!</v>
      </c>
    </row>
    <row r="287" spans="1:26" x14ac:dyDescent="0.25">
      <c r="A287" s="235"/>
      <c r="B287" s="237"/>
      <c r="C287" s="58" t="s">
        <v>1</v>
      </c>
      <c r="D287" s="59">
        <f>Week1!$EO$35</f>
        <v>0</v>
      </c>
      <c r="E287" s="59">
        <f>Week2!$EO$35</f>
        <v>0</v>
      </c>
      <c r="F287" s="59">
        <f>Week3!$EO$35</f>
        <v>0</v>
      </c>
      <c r="G287" s="59">
        <f>Week4!$EO$35</f>
        <v>0</v>
      </c>
      <c r="H287" s="59">
        <f>Week5!$EO$35</f>
        <v>0</v>
      </c>
      <c r="I287" s="59">
        <f>Week6!$EO$35</f>
        <v>0</v>
      </c>
      <c r="J287" s="59">
        <f>Week7!$EO$35</f>
        <v>0</v>
      </c>
      <c r="K287" s="59">
        <f>Week8!$EO$35</f>
        <v>0</v>
      </c>
      <c r="L287" s="59">
        <f>Week9!$EO$35</f>
        <v>0</v>
      </c>
      <c r="M287" s="59">
        <f>Week10!$EO$35</f>
        <v>0</v>
      </c>
      <c r="N287" s="59">
        <f>Week11!$EO$35</f>
        <v>0</v>
      </c>
      <c r="O287" s="59">
        <f>Week12!$EO$35</f>
        <v>0</v>
      </c>
      <c r="P287" s="59">
        <f>Week13!$EO$35</f>
        <v>0</v>
      </c>
      <c r="Q287" s="59">
        <f>Week14!$EO$35</f>
        <v>0</v>
      </c>
      <c r="R287" s="59">
        <f>Week15!$EO$35</f>
        <v>0</v>
      </c>
      <c r="S287" s="59">
        <f>Week16!$EO$35</f>
        <v>0</v>
      </c>
      <c r="T287" s="59">
        <f>Week17!$EO$35</f>
        <v>0</v>
      </c>
      <c r="U287" s="59">
        <f>Week18!$EO$35</f>
        <v>0</v>
      </c>
      <c r="V287" s="59">
        <f>Week19!$EO$35</f>
        <v>0</v>
      </c>
      <c r="W287" s="59">
        <f>Week20!$EO$35</f>
        <v>0</v>
      </c>
      <c r="X287" s="59">
        <f>Week21!$EO$35</f>
        <v>0</v>
      </c>
      <c r="Y287" s="20">
        <f t="shared" si="47"/>
        <v>0</v>
      </c>
      <c r="Z287" s="239"/>
    </row>
    <row r="288" spans="1:26" x14ac:dyDescent="0.25">
      <c r="A288" s="234">
        <v>144</v>
      </c>
      <c r="B288" s="236" t="str">
        <f>Week1!EP$1</f>
        <v>Blank</v>
      </c>
      <c r="C288" s="58" t="s">
        <v>2</v>
      </c>
      <c r="D288" s="59">
        <f>Week1!$EP$34</f>
        <v>0</v>
      </c>
      <c r="E288" s="59">
        <f>Week2!$EP$34</f>
        <v>0</v>
      </c>
      <c r="F288" s="59">
        <f>Week3!$EP$34</f>
        <v>0</v>
      </c>
      <c r="G288" s="59">
        <f>Week4!$EP$34</f>
        <v>0</v>
      </c>
      <c r="H288" s="59">
        <f>Week5!$EP$34</f>
        <v>0</v>
      </c>
      <c r="I288" s="59">
        <f>Week6!$EP$34</f>
        <v>0</v>
      </c>
      <c r="J288" s="59">
        <f>Week7!$EP$34</f>
        <v>0</v>
      </c>
      <c r="K288" s="59">
        <f>Week8!$EP$34</f>
        <v>0</v>
      </c>
      <c r="L288" s="59">
        <f>Week9!$EP$34</f>
        <v>0</v>
      </c>
      <c r="M288" s="59">
        <f>Week10!$EP$34</f>
        <v>0</v>
      </c>
      <c r="N288" s="59">
        <f>Week11!$EP$34</f>
        <v>0</v>
      </c>
      <c r="O288" s="59">
        <f>Week12!$EP$34</f>
        <v>0</v>
      </c>
      <c r="P288" s="59">
        <f>Week13!$EP$34</f>
        <v>0</v>
      </c>
      <c r="Q288" s="59">
        <f>Week14!$EP$34</f>
        <v>0</v>
      </c>
      <c r="R288" s="59">
        <f>Week15!$EP$34</f>
        <v>0</v>
      </c>
      <c r="S288" s="59">
        <f>Week16!$EP$34</f>
        <v>0</v>
      </c>
      <c r="T288" s="59">
        <f>Week17!$EP$34</f>
        <v>0</v>
      </c>
      <c r="U288" s="59">
        <f>Week18!$EP$34</f>
        <v>0</v>
      </c>
      <c r="V288" s="59">
        <f>Week19!$EP$34</f>
        <v>0</v>
      </c>
      <c r="W288" s="59">
        <f>Week20!$EP$34</f>
        <v>0</v>
      </c>
      <c r="X288" s="59">
        <f>Week21!$EP$34</f>
        <v>0</v>
      </c>
      <c r="Y288" s="20">
        <f t="shared" si="47"/>
        <v>0</v>
      </c>
      <c r="Z288" s="238" t="e">
        <f t="shared" ref="Z288" si="53">Y288/(Y288+Y289)</f>
        <v>#DIV/0!</v>
      </c>
    </row>
    <row r="289" spans="1:26" x14ac:dyDescent="0.25">
      <c r="A289" s="235"/>
      <c r="B289" s="237"/>
      <c r="C289" s="58" t="s">
        <v>1</v>
      </c>
      <c r="D289" s="59">
        <f>Week1!$EP$35</f>
        <v>0</v>
      </c>
      <c r="E289" s="59">
        <f>Week2!$EP$35</f>
        <v>0</v>
      </c>
      <c r="F289" s="59">
        <f>Week3!$EP$35</f>
        <v>0</v>
      </c>
      <c r="G289" s="59">
        <f>Week4!$EP$35</f>
        <v>0</v>
      </c>
      <c r="H289" s="59">
        <f>Week5!$EP$35</f>
        <v>0</v>
      </c>
      <c r="I289" s="59">
        <f>Week6!$EP$35</f>
        <v>0</v>
      </c>
      <c r="J289" s="59">
        <f>Week7!$EP$35</f>
        <v>0</v>
      </c>
      <c r="K289" s="59">
        <f>Week8!$EP$35</f>
        <v>0</v>
      </c>
      <c r="L289" s="59">
        <f>Week9!$EP$35</f>
        <v>0</v>
      </c>
      <c r="M289" s="59">
        <f>Week10!$EP$35</f>
        <v>0</v>
      </c>
      <c r="N289" s="59">
        <f>Week11!$EP$35</f>
        <v>0</v>
      </c>
      <c r="O289" s="59">
        <f>Week12!$EP$35</f>
        <v>0</v>
      </c>
      <c r="P289" s="59">
        <f>Week13!$EP$35</f>
        <v>0</v>
      </c>
      <c r="Q289" s="59">
        <f>Week14!$EP$35</f>
        <v>0</v>
      </c>
      <c r="R289" s="59">
        <f>Week15!$EP$35</f>
        <v>0</v>
      </c>
      <c r="S289" s="59">
        <f>Week16!$EP$35</f>
        <v>0</v>
      </c>
      <c r="T289" s="59">
        <f>Week17!$EP$35</f>
        <v>0</v>
      </c>
      <c r="U289" s="59">
        <f>Week18!$EP$35</f>
        <v>0</v>
      </c>
      <c r="V289" s="59">
        <f>Week19!$EP$35</f>
        <v>0</v>
      </c>
      <c r="W289" s="59">
        <f>Week20!$EP$35</f>
        <v>0</v>
      </c>
      <c r="X289" s="59">
        <f>Week21!$EP$35</f>
        <v>0</v>
      </c>
      <c r="Y289" s="20">
        <f t="shared" si="47"/>
        <v>0</v>
      </c>
      <c r="Z289" s="239"/>
    </row>
    <row r="290" spans="1:26" x14ac:dyDescent="0.25">
      <c r="A290" s="234">
        <v>145</v>
      </c>
      <c r="B290" s="236" t="str">
        <f>Week1!EQ$1</f>
        <v>Blank</v>
      </c>
      <c r="C290" s="58" t="s">
        <v>2</v>
      </c>
      <c r="D290" s="59">
        <f>Week1!$EQ$34</f>
        <v>0</v>
      </c>
      <c r="E290" s="59">
        <f>Week2!$EQ$34</f>
        <v>0</v>
      </c>
      <c r="F290" s="59">
        <f>Week3!$EQ$34</f>
        <v>0</v>
      </c>
      <c r="G290" s="59">
        <f>Week4!$EQ$34</f>
        <v>0</v>
      </c>
      <c r="H290" s="59">
        <f>Week5!$EQ$34</f>
        <v>0</v>
      </c>
      <c r="I290" s="59">
        <f>Week6!$EQ$34</f>
        <v>0</v>
      </c>
      <c r="J290" s="59">
        <f>Week7!$EQ$34</f>
        <v>0</v>
      </c>
      <c r="K290" s="59">
        <f>Week8!$EQ$34</f>
        <v>0</v>
      </c>
      <c r="L290" s="59">
        <f>Week9!$EQ$34</f>
        <v>0</v>
      </c>
      <c r="M290" s="59">
        <f>Week10!$EQ$34</f>
        <v>0</v>
      </c>
      <c r="N290" s="59">
        <f>Week11!$EQ$34</f>
        <v>0</v>
      </c>
      <c r="O290" s="59">
        <f>Week12!$EQ$34</f>
        <v>0</v>
      </c>
      <c r="P290" s="59">
        <f>Week13!$EQ$34</f>
        <v>0</v>
      </c>
      <c r="Q290" s="59">
        <f>Week14!$EQ$34</f>
        <v>0</v>
      </c>
      <c r="R290" s="59">
        <f>Week15!$EQ$34</f>
        <v>0</v>
      </c>
      <c r="S290" s="59">
        <f>Week16!$EQ$34</f>
        <v>0</v>
      </c>
      <c r="T290" s="59">
        <f>Week17!$EQ$34</f>
        <v>0</v>
      </c>
      <c r="U290" s="59">
        <f>Week18!$EQ$34</f>
        <v>0</v>
      </c>
      <c r="V290" s="59">
        <f>Week19!$EQ$34</f>
        <v>0</v>
      </c>
      <c r="W290" s="59">
        <f>Week20!$EQ$34</f>
        <v>0</v>
      </c>
      <c r="X290" s="59">
        <f>Week21!$EQ$34</f>
        <v>0</v>
      </c>
      <c r="Y290" s="20">
        <f t="shared" si="47"/>
        <v>0</v>
      </c>
      <c r="Z290" s="238" t="e">
        <f t="shared" ref="Z290" si="54">Y290/(Y290+Y291)</f>
        <v>#DIV/0!</v>
      </c>
    </row>
    <row r="291" spans="1:26" x14ac:dyDescent="0.25">
      <c r="A291" s="235"/>
      <c r="B291" s="237"/>
      <c r="C291" s="58" t="s">
        <v>1</v>
      </c>
      <c r="D291" s="59">
        <f>Week1!$EQ$35</f>
        <v>0</v>
      </c>
      <c r="E291" s="59">
        <f>Week2!$EQ$35</f>
        <v>0</v>
      </c>
      <c r="F291" s="59">
        <f>Week3!$EQ$35</f>
        <v>0</v>
      </c>
      <c r="G291" s="59">
        <f>Week4!$EQ$35</f>
        <v>0</v>
      </c>
      <c r="H291" s="59">
        <f>Week5!$EQ$35</f>
        <v>0</v>
      </c>
      <c r="I291" s="59">
        <f>Week6!$EQ$35</f>
        <v>0</v>
      </c>
      <c r="J291" s="59">
        <f>Week7!$EQ$35</f>
        <v>0</v>
      </c>
      <c r="K291" s="59">
        <f>Week8!$EQ$35</f>
        <v>0</v>
      </c>
      <c r="L291" s="59">
        <f>Week9!$EQ$35</f>
        <v>0</v>
      </c>
      <c r="M291" s="59">
        <f>Week10!$EQ$35</f>
        <v>0</v>
      </c>
      <c r="N291" s="59">
        <f>Week11!$EQ$35</f>
        <v>0</v>
      </c>
      <c r="O291" s="59">
        <f>Week12!$EQ$35</f>
        <v>0</v>
      </c>
      <c r="P291" s="59">
        <f>Week13!$EQ$35</f>
        <v>0</v>
      </c>
      <c r="Q291" s="59">
        <f>Week14!$EQ$35</f>
        <v>0</v>
      </c>
      <c r="R291" s="59">
        <f>Week15!$EQ$35</f>
        <v>0</v>
      </c>
      <c r="S291" s="59">
        <f>Week16!$EQ$35</f>
        <v>0</v>
      </c>
      <c r="T291" s="59">
        <f>Week17!$EQ$35</f>
        <v>0</v>
      </c>
      <c r="U291" s="59">
        <f>Week18!$EQ$35</f>
        <v>0</v>
      </c>
      <c r="V291" s="59">
        <f>Week19!$EQ$35</f>
        <v>0</v>
      </c>
      <c r="W291" s="59">
        <f>Week20!$EQ$35</f>
        <v>0</v>
      </c>
      <c r="X291" s="59">
        <f>Week21!$EQ$35</f>
        <v>0</v>
      </c>
      <c r="Y291" s="20">
        <f t="shared" si="47"/>
        <v>0</v>
      </c>
      <c r="Z291" s="239"/>
    </row>
    <row r="292" spans="1:26" x14ac:dyDescent="0.25">
      <c r="A292" s="234">
        <v>146</v>
      </c>
      <c r="B292" s="236" t="str">
        <f>Week1!ER$1</f>
        <v>Blank</v>
      </c>
      <c r="C292" s="58" t="s">
        <v>2</v>
      </c>
      <c r="D292" s="59">
        <f>Week1!$ER$34</f>
        <v>0</v>
      </c>
      <c r="E292" s="59">
        <f>Week2!$ER$34</f>
        <v>0</v>
      </c>
      <c r="F292" s="59">
        <f>Week3!$ER$34</f>
        <v>0</v>
      </c>
      <c r="G292" s="59">
        <f>Week4!$ER$34</f>
        <v>0</v>
      </c>
      <c r="H292" s="59">
        <f>Week5!$ER$34</f>
        <v>0</v>
      </c>
      <c r="I292" s="59">
        <f>Week6!$ER$34</f>
        <v>0</v>
      </c>
      <c r="J292" s="59">
        <f>Week7!$ER$34</f>
        <v>0</v>
      </c>
      <c r="K292" s="59">
        <f>Week8!$ER$34</f>
        <v>0</v>
      </c>
      <c r="L292" s="59">
        <f>Week9!$ER$34</f>
        <v>0</v>
      </c>
      <c r="M292" s="59">
        <f>Week10!$ER$34</f>
        <v>0</v>
      </c>
      <c r="N292" s="59">
        <f>Week11!$ER$34</f>
        <v>0</v>
      </c>
      <c r="O292" s="59">
        <f>Week12!$ER$34</f>
        <v>0</v>
      </c>
      <c r="P292" s="59">
        <f>Week13!$ER$34</f>
        <v>0</v>
      </c>
      <c r="Q292" s="59">
        <f>Week14!$ER$34</f>
        <v>0</v>
      </c>
      <c r="R292" s="59">
        <f>Week15!$ER$34</f>
        <v>0</v>
      </c>
      <c r="S292" s="59">
        <f>Week16!$ER$34</f>
        <v>0</v>
      </c>
      <c r="T292" s="59">
        <f>Week17!$ER$34</f>
        <v>0</v>
      </c>
      <c r="U292" s="59">
        <f>Week18!$ER$34</f>
        <v>0</v>
      </c>
      <c r="V292" s="59">
        <f>Week19!$ER$34</f>
        <v>0</v>
      </c>
      <c r="W292" s="59">
        <f>Week20!$ER$34</f>
        <v>0</v>
      </c>
      <c r="X292" s="59">
        <f>Week21!$ER$34</f>
        <v>0</v>
      </c>
      <c r="Y292" s="20">
        <f t="shared" si="47"/>
        <v>0</v>
      </c>
      <c r="Z292" s="238" t="e">
        <f t="shared" ref="Z292" si="55">Y292/(Y292+Y293)</f>
        <v>#DIV/0!</v>
      </c>
    </row>
    <row r="293" spans="1:26" x14ac:dyDescent="0.25">
      <c r="A293" s="235"/>
      <c r="B293" s="237"/>
      <c r="C293" s="58" t="s">
        <v>1</v>
      </c>
      <c r="D293" s="59">
        <f>Week1!$ER$35</f>
        <v>0</v>
      </c>
      <c r="E293" s="59">
        <f>Week2!$ER$35</f>
        <v>0</v>
      </c>
      <c r="F293" s="59">
        <f>Week3!$ER$35</f>
        <v>0</v>
      </c>
      <c r="G293" s="59">
        <f>Week4!$ER$35</f>
        <v>0</v>
      </c>
      <c r="H293" s="59">
        <f>Week5!$ER$35</f>
        <v>0</v>
      </c>
      <c r="I293" s="59">
        <f>Week6!$ER$35</f>
        <v>0</v>
      </c>
      <c r="J293" s="59">
        <f>Week7!$ER$35</f>
        <v>0</v>
      </c>
      <c r="K293" s="59">
        <f>Week8!$ER$35</f>
        <v>0</v>
      </c>
      <c r="L293" s="59">
        <f>Week9!$ER$35</f>
        <v>0</v>
      </c>
      <c r="M293" s="59">
        <f>Week10!$ER$35</f>
        <v>0</v>
      </c>
      <c r="N293" s="59">
        <f>Week11!$ER$35</f>
        <v>0</v>
      </c>
      <c r="O293" s="59">
        <f>Week12!$ER$35</f>
        <v>0</v>
      </c>
      <c r="P293" s="59">
        <f>Week13!$ER$35</f>
        <v>0</v>
      </c>
      <c r="Q293" s="59">
        <f>Week14!$ER$35</f>
        <v>0</v>
      </c>
      <c r="R293" s="59">
        <f>Week15!$ER$35</f>
        <v>0</v>
      </c>
      <c r="S293" s="59">
        <f>Week16!$ER$35</f>
        <v>0</v>
      </c>
      <c r="T293" s="59">
        <f>Week17!$ER$35</f>
        <v>0</v>
      </c>
      <c r="U293" s="59">
        <f>Week18!$ER$35</f>
        <v>0</v>
      </c>
      <c r="V293" s="59">
        <f>Week19!$ER$35</f>
        <v>0</v>
      </c>
      <c r="W293" s="59">
        <f>Week20!$ER$35</f>
        <v>0</v>
      </c>
      <c r="X293" s="59">
        <f>Week21!$ER$35</f>
        <v>0</v>
      </c>
      <c r="Y293" s="20">
        <f t="shared" si="47"/>
        <v>0</v>
      </c>
      <c r="Z293" s="239"/>
    </row>
    <row r="294" spans="1:26" x14ac:dyDescent="0.25">
      <c r="A294" s="234">
        <v>147</v>
      </c>
      <c r="B294" s="236" t="str">
        <f>Week1!ES$1</f>
        <v>Blank</v>
      </c>
      <c r="C294" s="58" t="s">
        <v>2</v>
      </c>
      <c r="D294" s="59">
        <f>Week1!$ES$34</f>
        <v>0</v>
      </c>
      <c r="E294" s="59">
        <f>Week2!$ES$34</f>
        <v>0</v>
      </c>
      <c r="F294" s="59">
        <f>Week3!$ES$34</f>
        <v>0</v>
      </c>
      <c r="G294" s="59">
        <f>Week4!$ES$34</f>
        <v>0</v>
      </c>
      <c r="H294" s="59">
        <f>Week5!$ES$34</f>
        <v>0</v>
      </c>
      <c r="I294" s="59">
        <f>Week6!$ES$34</f>
        <v>0</v>
      </c>
      <c r="J294" s="59">
        <f>Week7!$ES$34</f>
        <v>0</v>
      </c>
      <c r="K294" s="59">
        <f>Week8!$ES$34</f>
        <v>0</v>
      </c>
      <c r="L294" s="59">
        <f>Week9!$ES$34</f>
        <v>0</v>
      </c>
      <c r="M294" s="59">
        <f>Week10!$ES$34</f>
        <v>0</v>
      </c>
      <c r="N294" s="59">
        <f>Week11!$ES$34</f>
        <v>0</v>
      </c>
      <c r="O294" s="59">
        <f>Week12!$ES$34</f>
        <v>0</v>
      </c>
      <c r="P294" s="59">
        <f>Week13!$ES$34</f>
        <v>0</v>
      </c>
      <c r="Q294" s="59">
        <f>Week14!$ES$34</f>
        <v>0</v>
      </c>
      <c r="R294" s="59">
        <f>Week15!$ES$34</f>
        <v>0</v>
      </c>
      <c r="S294" s="59">
        <f>Week16!$ES$34</f>
        <v>0</v>
      </c>
      <c r="T294" s="59">
        <f>Week17!$ES$34</f>
        <v>0</v>
      </c>
      <c r="U294" s="59">
        <f>Week18!$ES$34</f>
        <v>0</v>
      </c>
      <c r="V294" s="59">
        <f>Week19!$ES$34</f>
        <v>0</v>
      </c>
      <c r="W294" s="59">
        <f>Week20!$ES$34</f>
        <v>0</v>
      </c>
      <c r="X294" s="59">
        <f>Week21!$ES$34</f>
        <v>0</v>
      </c>
      <c r="Y294" s="20">
        <f t="shared" si="47"/>
        <v>0</v>
      </c>
      <c r="Z294" s="238" t="e">
        <f t="shared" ref="Z294" si="56">Y294/(Y294+Y295)</f>
        <v>#DIV/0!</v>
      </c>
    </row>
    <row r="295" spans="1:26" x14ac:dyDescent="0.25">
      <c r="A295" s="235"/>
      <c r="B295" s="237"/>
      <c r="C295" s="58" t="s">
        <v>1</v>
      </c>
      <c r="D295" s="59">
        <f>Week1!$ES$35</f>
        <v>0</v>
      </c>
      <c r="E295" s="59">
        <f>Week2!$ES$35</f>
        <v>0</v>
      </c>
      <c r="F295" s="59">
        <f>Week3!$ES$35</f>
        <v>0</v>
      </c>
      <c r="G295" s="59">
        <f>Week4!$ES$35</f>
        <v>0</v>
      </c>
      <c r="H295" s="59">
        <f>Week5!$ES$35</f>
        <v>0</v>
      </c>
      <c r="I295" s="59">
        <f>Week6!$ES$35</f>
        <v>0</v>
      </c>
      <c r="J295" s="59">
        <f>Week7!$ES$35</f>
        <v>0</v>
      </c>
      <c r="K295" s="59">
        <f>Week8!$ES$35</f>
        <v>0</v>
      </c>
      <c r="L295" s="59">
        <f>Week9!$ES$35</f>
        <v>0</v>
      </c>
      <c r="M295" s="59">
        <f>Week10!$ES$35</f>
        <v>0</v>
      </c>
      <c r="N295" s="59">
        <f>Week11!$ES$35</f>
        <v>0</v>
      </c>
      <c r="O295" s="59">
        <f>Week12!$ES$35</f>
        <v>0</v>
      </c>
      <c r="P295" s="59">
        <f>Week13!$ES$35</f>
        <v>0</v>
      </c>
      <c r="Q295" s="59">
        <f>Week14!$ES$35</f>
        <v>0</v>
      </c>
      <c r="R295" s="59">
        <f>Week15!$ES$35</f>
        <v>0</v>
      </c>
      <c r="S295" s="59">
        <f>Week16!$ES$35</f>
        <v>0</v>
      </c>
      <c r="T295" s="59">
        <f>Week17!$ES$35</f>
        <v>0</v>
      </c>
      <c r="U295" s="59">
        <f>Week18!$ES$35</f>
        <v>0</v>
      </c>
      <c r="V295" s="59">
        <f>Week19!$ES$35</f>
        <v>0</v>
      </c>
      <c r="W295" s="59">
        <f>Week20!$ES$35</f>
        <v>0</v>
      </c>
      <c r="X295" s="59">
        <f>Week21!$ES$35</f>
        <v>0</v>
      </c>
      <c r="Y295" s="20">
        <f t="shared" si="47"/>
        <v>0</v>
      </c>
      <c r="Z295" s="239"/>
    </row>
    <row r="296" spans="1:26" x14ac:dyDescent="0.25">
      <c r="A296" s="234">
        <v>148</v>
      </c>
      <c r="B296" s="236" t="str">
        <f>Week1!ET$1</f>
        <v>Blank</v>
      </c>
      <c r="C296" s="58" t="s">
        <v>2</v>
      </c>
      <c r="D296" s="59">
        <f>Week1!$ET$34</f>
        <v>0</v>
      </c>
      <c r="E296" s="59">
        <f>Week2!$ET$34</f>
        <v>0</v>
      </c>
      <c r="F296" s="59">
        <f>Week3!$ET$34</f>
        <v>0</v>
      </c>
      <c r="G296" s="59">
        <f>Week4!$ET$34</f>
        <v>0</v>
      </c>
      <c r="H296" s="59">
        <f>Week5!$ET$34</f>
        <v>0</v>
      </c>
      <c r="I296" s="59">
        <f>Week6!$ET$34</f>
        <v>0</v>
      </c>
      <c r="J296" s="59">
        <f>Week7!$ET$34</f>
        <v>0</v>
      </c>
      <c r="K296" s="59">
        <f>Week8!$ET$34</f>
        <v>0</v>
      </c>
      <c r="L296" s="59">
        <f>Week9!$ET$34</f>
        <v>0</v>
      </c>
      <c r="M296" s="59">
        <f>Week10!$ET$34</f>
        <v>0</v>
      </c>
      <c r="N296" s="59">
        <f>Week11!$ET$34</f>
        <v>0</v>
      </c>
      <c r="O296" s="59">
        <f>Week12!$ET$34</f>
        <v>0</v>
      </c>
      <c r="P296" s="59">
        <f>Week13!$ET$34</f>
        <v>0</v>
      </c>
      <c r="Q296" s="59">
        <f>Week14!$ET$34</f>
        <v>0</v>
      </c>
      <c r="R296" s="59">
        <f>Week15!$ET$34</f>
        <v>0</v>
      </c>
      <c r="S296" s="59">
        <f>Week16!$ET$34</f>
        <v>0</v>
      </c>
      <c r="T296" s="59">
        <f>Week17!$ET$34</f>
        <v>0</v>
      </c>
      <c r="U296" s="59">
        <f>Week18!$ET$34</f>
        <v>0</v>
      </c>
      <c r="V296" s="59">
        <f>Week19!$ET$34</f>
        <v>0</v>
      </c>
      <c r="W296" s="59">
        <f>Week20!$ET$34</f>
        <v>0</v>
      </c>
      <c r="X296" s="59">
        <f>Week21!$ET$34</f>
        <v>0</v>
      </c>
      <c r="Y296" s="20">
        <f t="shared" si="47"/>
        <v>0</v>
      </c>
      <c r="Z296" s="238" t="e">
        <f t="shared" ref="Z296" si="57">Y296/(Y296+Y297)</f>
        <v>#DIV/0!</v>
      </c>
    </row>
    <row r="297" spans="1:26" x14ac:dyDescent="0.25">
      <c r="A297" s="235"/>
      <c r="B297" s="237"/>
      <c r="C297" s="58" t="s">
        <v>1</v>
      </c>
      <c r="D297" s="59">
        <f>Week1!$ET$35</f>
        <v>0</v>
      </c>
      <c r="E297" s="59">
        <f>Week2!$ET$35</f>
        <v>0</v>
      </c>
      <c r="F297" s="59">
        <f>Week3!$ET$35</f>
        <v>0</v>
      </c>
      <c r="G297" s="59">
        <f>Week4!$ET$35</f>
        <v>0</v>
      </c>
      <c r="H297" s="59">
        <f>Week5!$ET$35</f>
        <v>0</v>
      </c>
      <c r="I297" s="59">
        <f>Week6!$ET$35</f>
        <v>0</v>
      </c>
      <c r="J297" s="59">
        <f>Week7!$ET$35</f>
        <v>0</v>
      </c>
      <c r="K297" s="59">
        <f>Week8!$ET$35</f>
        <v>0</v>
      </c>
      <c r="L297" s="59">
        <f>Week9!$ET$35</f>
        <v>0</v>
      </c>
      <c r="M297" s="59">
        <f>Week10!$ET$35</f>
        <v>0</v>
      </c>
      <c r="N297" s="59">
        <f>Week11!$ET$35</f>
        <v>0</v>
      </c>
      <c r="O297" s="59">
        <f>Week12!$ET$35</f>
        <v>0</v>
      </c>
      <c r="P297" s="59">
        <f>Week13!$ET$35</f>
        <v>0</v>
      </c>
      <c r="Q297" s="59">
        <f>Week14!$ET$35</f>
        <v>0</v>
      </c>
      <c r="R297" s="59">
        <f>Week15!$ET$35</f>
        <v>0</v>
      </c>
      <c r="S297" s="59">
        <f>Week16!$ET$35</f>
        <v>0</v>
      </c>
      <c r="T297" s="59">
        <f>Week17!$ET$35</f>
        <v>0</v>
      </c>
      <c r="U297" s="59">
        <f>Week18!$ET$35</f>
        <v>0</v>
      </c>
      <c r="V297" s="59">
        <f>Week19!$ET$35</f>
        <v>0</v>
      </c>
      <c r="W297" s="59">
        <f>Week20!$ET$35</f>
        <v>0</v>
      </c>
      <c r="X297" s="59">
        <f>Week21!$ET$35</f>
        <v>0</v>
      </c>
      <c r="Y297" s="20">
        <f t="shared" si="47"/>
        <v>0</v>
      </c>
      <c r="Z297" s="239"/>
    </row>
    <row r="298" spans="1:26" x14ac:dyDescent="0.25">
      <c r="A298" s="234">
        <v>149</v>
      </c>
      <c r="B298" s="236" t="str">
        <f>Week1!EU$1</f>
        <v>Blank</v>
      </c>
      <c r="C298" s="58" t="s">
        <v>2</v>
      </c>
      <c r="D298" s="59">
        <f>Week1!$EU$34</f>
        <v>0</v>
      </c>
      <c r="E298" s="59">
        <f>Week2!$EU$34</f>
        <v>0</v>
      </c>
      <c r="F298" s="59">
        <f>Week3!$EU$34</f>
        <v>0</v>
      </c>
      <c r="G298" s="59">
        <f>Week4!$EU$34</f>
        <v>0</v>
      </c>
      <c r="H298" s="59">
        <f>Week5!$EU$34</f>
        <v>0</v>
      </c>
      <c r="I298" s="59">
        <f>Week6!$EU$34</f>
        <v>0</v>
      </c>
      <c r="J298" s="59">
        <f>Week7!$EU$34</f>
        <v>0</v>
      </c>
      <c r="K298" s="59">
        <f>Week8!$EU$34</f>
        <v>0</v>
      </c>
      <c r="L298" s="59">
        <f>Week9!$EU$34</f>
        <v>0</v>
      </c>
      <c r="M298" s="59">
        <f>Week10!$EU$34</f>
        <v>0</v>
      </c>
      <c r="N298" s="59">
        <f>Week11!$EU$34</f>
        <v>0</v>
      </c>
      <c r="O298" s="59">
        <f>Week12!$EU$34</f>
        <v>0</v>
      </c>
      <c r="P298" s="59">
        <f>Week13!$EU$34</f>
        <v>0</v>
      </c>
      <c r="Q298" s="59">
        <f>Week14!$EU$34</f>
        <v>0</v>
      </c>
      <c r="R298" s="59">
        <f>Week15!$EU$34</f>
        <v>0</v>
      </c>
      <c r="S298" s="59">
        <f>Week16!$EU$34</f>
        <v>0</v>
      </c>
      <c r="T298" s="59">
        <f>Week17!$EU$34</f>
        <v>0</v>
      </c>
      <c r="U298" s="59">
        <f>Week18!$EU$34</f>
        <v>0</v>
      </c>
      <c r="V298" s="59">
        <f>Week19!$EU$34</f>
        <v>0</v>
      </c>
      <c r="W298" s="59">
        <f>Week20!$EU$34</f>
        <v>0</v>
      </c>
      <c r="X298" s="59">
        <f>Week21!$EU$34</f>
        <v>0</v>
      </c>
      <c r="Y298" s="20">
        <f t="shared" ref="Y298:Y323" si="58">SUM(D298:X298)</f>
        <v>0</v>
      </c>
      <c r="Z298" s="238" t="e">
        <f t="shared" ref="Z298" si="59">Y298/(Y298+Y299)</f>
        <v>#DIV/0!</v>
      </c>
    </row>
    <row r="299" spans="1:26" x14ac:dyDescent="0.25">
      <c r="A299" s="235"/>
      <c r="B299" s="237"/>
      <c r="C299" s="58" t="s">
        <v>1</v>
      </c>
      <c r="D299" s="59">
        <f>Week1!$EU$35</f>
        <v>0</v>
      </c>
      <c r="E299" s="59">
        <f>Week2!$EU$35</f>
        <v>0</v>
      </c>
      <c r="F299" s="59">
        <f>Week3!$EU$35</f>
        <v>0</v>
      </c>
      <c r="G299" s="59">
        <f>Week4!$EU$35</f>
        <v>0</v>
      </c>
      <c r="H299" s="59">
        <f>Week5!$EU$35</f>
        <v>0</v>
      </c>
      <c r="I299" s="59">
        <f>Week6!$EU$35</f>
        <v>0</v>
      </c>
      <c r="J299" s="59">
        <f>Week7!$EU$35</f>
        <v>0</v>
      </c>
      <c r="K299" s="59">
        <f>Week8!$EU$35</f>
        <v>0</v>
      </c>
      <c r="L299" s="59">
        <f>Week9!$EU$35</f>
        <v>0</v>
      </c>
      <c r="M299" s="59">
        <f>Week10!$EU$35</f>
        <v>0</v>
      </c>
      <c r="N299" s="59">
        <f>Week11!$EU$35</f>
        <v>0</v>
      </c>
      <c r="O299" s="59">
        <f>Week12!$EU$35</f>
        <v>0</v>
      </c>
      <c r="P299" s="59">
        <f>Week13!$EU$35</f>
        <v>0</v>
      </c>
      <c r="Q299" s="59">
        <f>Week14!$EU$35</f>
        <v>0</v>
      </c>
      <c r="R299" s="59">
        <f>Week15!$EU$35</f>
        <v>0</v>
      </c>
      <c r="S299" s="59">
        <f>Week16!$EU$35</f>
        <v>0</v>
      </c>
      <c r="T299" s="59">
        <f>Week17!$EU$35</f>
        <v>0</v>
      </c>
      <c r="U299" s="59">
        <f>Week18!$EU$35</f>
        <v>0</v>
      </c>
      <c r="V299" s="59">
        <f>Week19!$EU$35</f>
        <v>0</v>
      </c>
      <c r="W299" s="59">
        <f>Week20!$EU$35</f>
        <v>0</v>
      </c>
      <c r="X299" s="59">
        <f>Week21!$EU$35</f>
        <v>0</v>
      </c>
      <c r="Y299" s="20">
        <f t="shared" si="58"/>
        <v>0</v>
      </c>
      <c r="Z299" s="239"/>
    </row>
    <row r="300" spans="1:26" x14ac:dyDescent="0.25">
      <c r="A300" s="234">
        <v>150</v>
      </c>
      <c r="B300" s="236" t="str">
        <f>Week1!EV$1</f>
        <v>Blank</v>
      </c>
      <c r="C300" s="58" t="s">
        <v>2</v>
      </c>
      <c r="D300" s="59">
        <f>Week1!$EV$34</f>
        <v>0</v>
      </c>
      <c r="E300" s="59">
        <f>Week2!$EV$34</f>
        <v>0</v>
      </c>
      <c r="F300" s="59">
        <f>Week3!$EV$34</f>
        <v>0</v>
      </c>
      <c r="G300" s="59">
        <f>Week4!$EV$34</f>
        <v>0</v>
      </c>
      <c r="H300" s="59">
        <f>Week5!$EV$34</f>
        <v>0</v>
      </c>
      <c r="I300" s="59">
        <f>Week6!$EV$34</f>
        <v>0</v>
      </c>
      <c r="J300" s="59">
        <f>Week7!$EV$34</f>
        <v>0</v>
      </c>
      <c r="K300" s="59">
        <f>Week8!$EV$34</f>
        <v>0</v>
      </c>
      <c r="L300" s="59">
        <f>Week9!$EV$34</f>
        <v>0</v>
      </c>
      <c r="M300" s="59">
        <f>Week10!$EV$34</f>
        <v>0</v>
      </c>
      <c r="N300" s="59">
        <f>Week11!$EV$34</f>
        <v>0</v>
      </c>
      <c r="O300" s="59">
        <f>Week12!$EV$34</f>
        <v>0</v>
      </c>
      <c r="P300" s="59">
        <f>Week13!$EV$34</f>
        <v>0</v>
      </c>
      <c r="Q300" s="59">
        <f>Week14!$EV$34</f>
        <v>0</v>
      </c>
      <c r="R300" s="59">
        <f>Week15!$EV$34</f>
        <v>0</v>
      </c>
      <c r="S300" s="59">
        <f>Week16!$EV$34</f>
        <v>0</v>
      </c>
      <c r="T300" s="59">
        <f>Week17!$EV$34</f>
        <v>0</v>
      </c>
      <c r="U300" s="59">
        <f>Week18!$EV$34</f>
        <v>0</v>
      </c>
      <c r="V300" s="59">
        <f>Week19!$EV$34</f>
        <v>0</v>
      </c>
      <c r="W300" s="59">
        <f>Week20!$EV$34</f>
        <v>0</v>
      </c>
      <c r="X300" s="59">
        <f>Week21!$EV$34</f>
        <v>0</v>
      </c>
      <c r="Y300" s="20">
        <f t="shared" si="58"/>
        <v>0</v>
      </c>
      <c r="Z300" s="238" t="e">
        <f t="shared" ref="Z300" si="60">Y300/(Y300+Y301)</f>
        <v>#DIV/0!</v>
      </c>
    </row>
    <row r="301" spans="1:26" x14ac:dyDescent="0.25">
      <c r="A301" s="235"/>
      <c r="B301" s="237"/>
      <c r="C301" s="58" t="s">
        <v>1</v>
      </c>
      <c r="D301" s="59">
        <f>Week1!$EV$35</f>
        <v>0</v>
      </c>
      <c r="E301" s="59">
        <f>Week2!$EV$35</f>
        <v>0</v>
      </c>
      <c r="F301" s="59">
        <f>Week3!$EV$35</f>
        <v>0</v>
      </c>
      <c r="G301" s="59">
        <f>Week4!$EV$35</f>
        <v>0</v>
      </c>
      <c r="H301" s="59">
        <f>Week5!$EV$35</f>
        <v>0</v>
      </c>
      <c r="I301" s="59">
        <f>Week6!$EV$35</f>
        <v>0</v>
      </c>
      <c r="J301" s="59">
        <f>Week7!$EV$35</f>
        <v>0</v>
      </c>
      <c r="K301" s="59">
        <f>Week8!$EV$35</f>
        <v>0</v>
      </c>
      <c r="L301" s="59">
        <f>Week9!$EV$35</f>
        <v>0</v>
      </c>
      <c r="M301" s="59">
        <f>Week10!$EV$35</f>
        <v>0</v>
      </c>
      <c r="N301" s="59">
        <f>Week11!$EV$35</f>
        <v>0</v>
      </c>
      <c r="O301" s="59">
        <f>Week12!$EV$35</f>
        <v>0</v>
      </c>
      <c r="P301" s="59">
        <f>Week13!$EV$35</f>
        <v>0</v>
      </c>
      <c r="Q301" s="59">
        <f>Week14!$EV$35</f>
        <v>0</v>
      </c>
      <c r="R301" s="59">
        <f>Week15!$EV$35</f>
        <v>0</v>
      </c>
      <c r="S301" s="59">
        <f>Week16!$EV$35</f>
        <v>0</v>
      </c>
      <c r="T301" s="59">
        <f>Week17!$EV$35</f>
        <v>0</v>
      </c>
      <c r="U301" s="59">
        <f>Week18!$EV$35</f>
        <v>0</v>
      </c>
      <c r="V301" s="59">
        <f>Week19!$EV$35</f>
        <v>0</v>
      </c>
      <c r="W301" s="59">
        <f>Week20!$EV$35</f>
        <v>0</v>
      </c>
      <c r="X301" s="59">
        <f>Week21!$EV$35</f>
        <v>0</v>
      </c>
      <c r="Y301" s="20">
        <f t="shared" si="58"/>
        <v>0</v>
      </c>
      <c r="Z301" s="239"/>
    </row>
    <row r="302" spans="1:26" x14ac:dyDescent="0.25">
      <c r="A302" s="234">
        <v>151</v>
      </c>
      <c r="B302" s="236" t="str">
        <f>Week1!EW$1</f>
        <v>Blank</v>
      </c>
      <c r="C302" s="58" t="s">
        <v>2</v>
      </c>
      <c r="D302" s="59">
        <f>Week1!$EW$34</f>
        <v>0</v>
      </c>
      <c r="E302" s="59">
        <f>Week2!$EW$34</f>
        <v>0</v>
      </c>
      <c r="F302" s="59">
        <f>Week3!$EW$34</f>
        <v>0</v>
      </c>
      <c r="G302" s="59">
        <f>Week4!$EW$34</f>
        <v>0</v>
      </c>
      <c r="H302" s="59">
        <f>Week5!$EW$34</f>
        <v>0</v>
      </c>
      <c r="I302" s="59">
        <f>Week6!$EW$34</f>
        <v>0</v>
      </c>
      <c r="J302" s="59">
        <f>Week7!$EW$34</f>
        <v>0</v>
      </c>
      <c r="K302" s="59">
        <f>Week8!$EW$34</f>
        <v>0</v>
      </c>
      <c r="L302" s="59">
        <f>Week9!$EW$34</f>
        <v>0</v>
      </c>
      <c r="M302" s="59">
        <f>Week10!$EW$34</f>
        <v>0</v>
      </c>
      <c r="N302" s="59">
        <f>Week11!$EW$34</f>
        <v>0</v>
      </c>
      <c r="O302" s="59">
        <f>Week12!$EW$34</f>
        <v>0</v>
      </c>
      <c r="P302" s="59">
        <f>Week13!$EW$34</f>
        <v>0</v>
      </c>
      <c r="Q302" s="59">
        <f>Week14!$EW$34</f>
        <v>0</v>
      </c>
      <c r="R302" s="59">
        <f>Week15!$EW$34</f>
        <v>0</v>
      </c>
      <c r="S302" s="59">
        <f>Week16!$EW$34</f>
        <v>0</v>
      </c>
      <c r="T302" s="59">
        <f>Week17!$EW$34</f>
        <v>0</v>
      </c>
      <c r="U302" s="59">
        <f>Week18!$EW$34</f>
        <v>0</v>
      </c>
      <c r="V302" s="59">
        <f>Week19!$EW$34</f>
        <v>0</v>
      </c>
      <c r="W302" s="59">
        <f>Week20!$EW$34</f>
        <v>0</v>
      </c>
      <c r="X302" s="59">
        <f>Week21!$EW$34</f>
        <v>0</v>
      </c>
      <c r="Y302" s="20">
        <f t="shared" si="58"/>
        <v>0</v>
      </c>
      <c r="Z302" s="238" t="e">
        <f t="shared" ref="Z302" si="61">Y302/(Y302+Y303)</f>
        <v>#DIV/0!</v>
      </c>
    </row>
    <row r="303" spans="1:26" x14ac:dyDescent="0.25">
      <c r="A303" s="235"/>
      <c r="B303" s="237"/>
      <c r="C303" s="58" t="s">
        <v>1</v>
      </c>
      <c r="D303" s="59">
        <f>Week1!$EW$35</f>
        <v>0</v>
      </c>
      <c r="E303" s="59">
        <f>Week2!$EW$35</f>
        <v>0</v>
      </c>
      <c r="F303" s="59">
        <f>Week3!$EW$35</f>
        <v>0</v>
      </c>
      <c r="G303" s="59">
        <f>Week4!$EW$35</f>
        <v>0</v>
      </c>
      <c r="H303" s="59">
        <f>Week5!$EW$35</f>
        <v>0</v>
      </c>
      <c r="I303" s="59">
        <f>Week6!$EW$35</f>
        <v>0</v>
      </c>
      <c r="J303" s="59">
        <f>Week7!$EW$35</f>
        <v>0</v>
      </c>
      <c r="K303" s="59">
        <f>Week8!$EW$35</f>
        <v>0</v>
      </c>
      <c r="L303" s="59">
        <f>Week9!$EW$35</f>
        <v>0</v>
      </c>
      <c r="M303" s="59">
        <f>Week10!$EW$35</f>
        <v>0</v>
      </c>
      <c r="N303" s="59">
        <f>Week11!$EW$35</f>
        <v>0</v>
      </c>
      <c r="O303" s="59">
        <f>Week12!$EW$35</f>
        <v>0</v>
      </c>
      <c r="P303" s="59">
        <f>Week13!$EW$35</f>
        <v>0</v>
      </c>
      <c r="Q303" s="59">
        <f>Week14!$EW$35</f>
        <v>0</v>
      </c>
      <c r="R303" s="59">
        <f>Week15!$EW$35</f>
        <v>0</v>
      </c>
      <c r="S303" s="59">
        <f>Week16!$EW$35</f>
        <v>0</v>
      </c>
      <c r="T303" s="59">
        <f>Week17!$EW$35</f>
        <v>0</v>
      </c>
      <c r="U303" s="59">
        <f>Week18!$EW$35</f>
        <v>0</v>
      </c>
      <c r="V303" s="59">
        <f>Week19!$EW$35</f>
        <v>0</v>
      </c>
      <c r="W303" s="59">
        <f>Week20!$EW$35</f>
        <v>0</v>
      </c>
      <c r="X303" s="59">
        <f>Week21!$EW$35</f>
        <v>0</v>
      </c>
      <c r="Y303" s="20">
        <f t="shared" si="58"/>
        <v>0</v>
      </c>
      <c r="Z303" s="239"/>
    </row>
    <row r="304" spans="1:26" x14ac:dyDescent="0.25">
      <c r="A304" s="234">
        <v>152</v>
      </c>
      <c r="B304" s="236" t="str">
        <f>Week1!EX$1</f>
        <v>Blank</v>
      </c>
      <c r="C304" s="58" t="s">
        <v>2</v>
      </c>
      <c r="D304" s="59">
        <f>Week1!$EX$34</f>
        <v>0</v>
      </c>
      <c r="E304" s="59">
        <f>Week2!$EX$34</f>
        <v>0</v>
      </c>
      <c r="F304" s="59">
        <f>Week3!$EX$34</f>
        <v>0</v>
      </c>
      <c r="G304" s="59">
        <f>Week4!$EX$34</f>
        <v>0</v>
      </c>
      <c r="H304" s="59">
        <f>Week5!$EX$34</f>
        <v>0</v>
      </c>
      <c r="I304" s="59">
        <f>Week6!$EX$34</f>
        <v>0</v>
      </c>
      <c r="J304" s="59">
        <f>Week7!$EX$34</f>
        <v>0</v>
      </c>
      <c r="K304" s="59">
        <f>Week8!$EX$34</f>
        <v>0</v>
      </c>
      <c r="L304" s="59">
        <f>Week9!$EX$34</f>
        <v>0</v>
      </c>
      <c r="M304" s="59">
        <f>Week10!$EX$34</f>
        <v>0</v>
      </c>
      <c r="N304" s="59">
        <f>Week11!$EX$34</f>
        <v>0</v>
      </c>
      <c r="O304" s="59">
        <f>Week12!$EX$34</f>
        <v>0</v>
      </c>
      <c r="P304" s="59">
        <f>Week13!$EX$34</f>
        <v>0</v>
      </c>
      <c r="Q304" s="59">
        <f>Week14!$EX$34</f>
        <v>0</v>
      </c>
      <c r="R304" s="59">
        <f>Week15!$EX$34</f>
        <v>0</v>
      </c>
      <c r="S304" s="59">
        <f>Week16!$EX$34</f>
        <v>0</v>
      </c>
      <c r="T304" s="59">
        <f>Week17!$EX$34</f>
        <v>0</v>
      </c>
      <c r="U304" s="59">
        <f>Week18!$EX$34</f>
        <v>0</v>
      </c>
      <c r="V304" s="59">
        <f>Week19!$EX$34</f>
        <v>0</v>
      </c>
      <c r="W304" s="59">
        <f>Week20!$EX$34</f>
        <v>0</v>
      </c>
      <c r="X304" s="59">
        <f>Week21!$EX$34</f>
        <v>0</v>
      </c>
      <c r="Y304" s="20">
        <f t="shared" si="58"/>
        <v>0</v>
      </c>
      <c r="Z304" s="238" t="e">
        <f t="shared" ref="Z304" si="62">Y304/(Y304+Y305)</f>
        <v>#DIV/0!</v>
      </c>
    </row>
    <row r="305" spans="1:26" x14ac:dyDescent="0.25">
      <c r="A305" s="235"/>
      <c r="B305" s="237"/>
      <c r="C305" s="58" t="s">
        <v>1</v>
      </c>
      <c r="D305" s="59">
        <f>Week1!$EX$35</f>
        <v>0</v>
      </c>
      <c r="E305" s="59">
        <f>Week2!$EX$35</f>
        <v>0</v>
      </c>
      <c r="F305" s="59">
        <f>Week3!$EX$35</f>
        <v>0</v>
      </c>
      <c r="G305" s="59">
        <f>Week4!$EX$35</f>
        <v>0</v>
      </c>
      <c r="H305" s="59">
        <f>Week5!$EX$35</f>
        <v>0</v>
      </c>
      <c r="I305" s="59">
        <f>Week6!$EX$35</f>
        <v>0</v>
      </c>
      <c r="J305" s="59">
        <f>Week7!$EX$35</f>
        <v>0</v>
      </c>
      <c r="K305" s="59">
        <f>Week8!$EX$35</f>
        <v>0</v>
      </c>
      <c r="L305" s="59">
        <f>Week9!$EX$35</f>
        <v>0</v>
      </c>
      <c r="M305" s="59">
        <f>Week10!$EX$35</f>
        <v>0</v>
      </c>
      <c r="N305" s="59">
        <f>Week11!$EX$35</f>
        <v>0</v>
      </c>
      <c r="O305" s="59">
        <f>Week12!$EX$35</f>
        <v>0</v>
      </c>
      <c r="P305" s="59">
        <f>Week13!$EX$35</f>
        <v>0</v>
      </c>
      <c r="Q305" s="59">
        <f>Week14!$EX$35</f>
        <v>0</v>
      </c>
      <c r="R305" s="59">
        <f>Week15!$EX$35</f>
        <v>0</v>
      </c>
      <c r="S305" s="59">
        <f>Week16!$EX$35</f>
        <v>0</v>
      </c>
      <c r="T305" s="59">
        <f>Week17!$EX$35</f>
        <v>0</v>
      </c>
      <c r="U305" s="59">
        <f>Week18!$EX$35</f>
        <v>0</v>
      </c>
      <c r="V305" s="59">
        <f>Week19!$EX$35</f>
        <v>0</v>
      </c>
      <c r="W305" s="59">
        <f>Week20!$EX$35</f>
        <v>0</v>
      </c>
      <c r="X305" s="59">
        <f>Week21!$EX$35</f>
        <v>0</v>
      </c>
      <c r="Y305" s="20">
        <f t="shared" si="58"/>
        <v>0</v>
      </c>
      <c r="Z305" s="239"/>
    </row>
    <row r="306" spans="1:26" x14ac:dyDescent="0.25">
      <c r="A306" s="234">
        <v>153</v>
      </c>
      <c r="B306" s="236" t="str">
        <f>Week1!EY$1</f>
        <v>Blank</v>
      </c>
      <c r="C306" s="58" t="s">
        <v>2</v>
      </c>
      <c r="D306" s="59">
        <f>Week1!$EY$34</f>
        <v>0</v>
      </c>
      <c r="E306" s="59">
        <f>Week2!$EY$34</f>
        <v>0</v>
      </c>
      <c r="F306" s="59">
        <f>Week3!$EY$34</f>
        <v>0</v>
      </c>
      <c r="G306" s="59">
        <f>Week4!$EY$34</f>
        <v>0</v>
      </c>
      <c r="H306" s="59">
        <f>Week5!$EY$34</f>
        <v>0</v>
      </c>
      <c r="I306" s="59">
        <f>Week6!$EY$34</f>
        <v>0</v>
      </c>
      <c r="J306" s="59">
        <f>Week7!$EY$34</f>
        <v>0</v>
      </c>
      <c r="K306" s="59">
        <f>Week8!$EY$34</f>
        <v>0</v>
      </c>
      <c r="L306" s="59">
        <f>Week9!$EY$34</f>
        <v>0</v>
      </c>
      <c r="M306" s="59">
        <f>Week10!$EY$34</f>
        <v>0</v>
      </c>
      <c r="N306" s="59">
        <f>Week11!$EY$34</f>
        <v>0</v>
      </c>
      <c r="O306" s="59">
        <f>Week12!$EY$34</f>
        <v>0</v>
      </c>
      <c r="P306" s="59">
        <f>Week13!$EY$34</f>
        <v>0</v>
      </c>
      <c r="Q306" s="59">
        <f>Week14!$EY$34</f>
        <v>0</v>
      </c>
      <c r="R306" s="59">
        <f>Week15!$EY$34</f>
        <v>0</v>
      </c>
      <c r="S306" s="59">
        <f>Week16!$EY$34</f>
        <v>0</v>
      </c>
      <c r="T306" s="59">
        <f>Week17!$EY$34</f>
        <v>0</v>
      </c>
      <c r="U306" s="59">
        <f>Week18!$EY$34</f>
        <v>0</v>
      </c>
      <c r="V306" s="59">
        <f>Week19!$EY$34</f>
        <v>0</v>
      </c>
      <c r="W306" s="59">
        <f>Week20!$EY$34</f>
        <v>0</v>
      </c>
      <c r="X306" s="59">
        <f>Week21!$EY$34</f>
        <v>0</v>
      </c>
      <c r="Y306" s="20">
        <f t="shared" si="58"/>
        <v>0</v>
      </c>
      <c r="Z306" s="238" t="e">
        <f t="shared" ref="Z306" si="63">Y306/(Y306+Y307)</f>
        <v>#DIV/0!</v>
      </c>
    </row>
    <row r="307" spans="1:26" x14ac:dyDescent="0.25">
      <c r="A307" s="235"/>
      <c r="B307" s="237"/>
      <c r="C307" s="58" t="s">
        <v>1</v>
      </c>
      <c r="D307" s="59">
        <f>Week1!$EY$35</f>
        <v>0</v>
      </c>
      <c r="E307" s="59">
        <f>Week2!$EY$35</f>
        <v>0</v>
      </c>
      <c r="F307" s="59">
        <f>Week3!$EY$35</f>
        <v>0</v>
      </c>
      <c r="G307" s="59">
        <f>Week4!$EY$35</f>
        <v>0</v>
      </c>
      <c r="H307" s="59">
        <f>Week5!$EY$35</f>
        <v>0</v>
      </c>
      <c r="I307" s="59">
        <f>Week6!$EY$35</f>
        <v>0</v>
      </c>
      <c r="J307" s="59">
        <f>Week7!$EY$35</f>
        <v>0</v>
      </c>
      <c r="K307" s="59">
        <f>Week8!$EY$35</f>
        <v>0</v>
      </c>
      <c r="L307" s="59">
        <f>Week9!$EY$35</f>
        <v>0</v>
      </c>
      <c r="M307" s="59">
        <f>Week10!$EY$35</f>
        <v>0</v>
      </c>
      <c r="N307" s="59">
        <f>Week11!$EY$35</f>
        <v>0</v>
      </c>
      <c r="O307" s="59">
        <f>Week12!$EY$35</f>
        <v>0</v>
      </c>
      <c r="P307" s="59">
        <f>Week13!$EY$35</f>
        <v>0</v>
      </c>
      <c r="Q307" s="59">
        <f>Week14!$EY$35</f>
        <v>0</v>
      </c>
      <c r="R307" s="59">
        <f>Week15!$EY$35</f>
        <v>0</v>
      </c>
      <c r="S307" s="59">
        <f>Week16!$EY$35</f>
        <v>0</v>
      </c>
      <c r="T307" s="59">
        <f>Week17!$EY$35</f>
        <v>0</v>
      </c>
      <c r="U307" s="59">
        <f>Week18!$EY$35</f>
        <v>0</v>
      </c>
      <c r="V307" s="59">
        <f>Week19!$EY$35</f>
        <v>0</v>
      </c>
      <c r="W307" s="59">
        <f>Week20!$EY$35</f>
        <v>0</v>
      </c>
      <c r="X307" s="59">
        <f>Week21!$EY$35</f>
        <v>0</v>
      </c>
      <c r="Y307" s="20">
        <f t="shared" si="58"/>
        <v>0</v>
      </c>
      <c r="Z307" s="239"/>
    </row>
    <row r="308" spans="1:26" x14ac:dyDescent="0.25">
      <c r="A308" s="234">
        <v>154</v>
      </c>
      <c r="B308" s="236" t="str">
        <f>Week1!EZ$1</f>
        <v>Blank</v>
      </c>
      <c r="C308" s="58" t="s">
        <v>2</v>
      </c>
      <c r="D308" s="59">
        <f>Week1!$EZ$34</f>
        <v>0</v>
      </c>
      <c r="E308" s="59">
        <f>Week2!$EZ$34</f>
        <v>0</v>
      </c>
      <c r="F308" s="59">
        <f>Week3!$EZ$34</f>
        <v>0</v>
      </c>
      <c r="G308" s="59">
        <f>Week4!$EZ$34</f>
        <v>0</v>
      </c>
      <c r="H308" s="59">
        <f>Week5!$EZ$34</f>
        <v>0</v>
      </c>
      <c r="I308" s="59">
        <f>Week6!$EZ$34</f>
        <v>0</v>
      </c>
      <c r="J308" s="59">
        <f>Week7!$EZ$34</f>
        <v>0</v>
      </c>
      <c r="K308" s="59">
        <f>Week8!$EZ$34</f>
        <v>0</v>
      </c>
      <c r="L308" s="59">
        <f>Week9!$EZ$34</f>
        <v>0</v>
      </c>
      <c r="M308" s="59">
        <f>Week10!$EZ$34</f>
        <v>0</v>
      </c>
      <c r="N308" s="59">
        <f>Week11!$EZ$34</f>
        <v>0</v>
      </c>
      <c r="O308" s="59">
        <f>Week12!$EZ$34</f>
        <v>0</v>
      </c>
      <c r="P308" s="59">
        <f>Week13!$EZ$34</f>
        <v>0</v>
      </c>
      <c r="Q308" s="59">
        <f>Week14!$EZ$34</f>
        <v>0</v>
      </c>
      <c r="R308" s="59">
        <f>Week15!$EZ$34</f>
        <v>0</v>
      </c>
      <c r="S308" s="59">
        <f>Week16!$EZ$34</f>
        <v>0</v>
      </c>
      <c r="T308" s="59">
        <f>Week17!$EZ$34</f>
        <v>0</v>
      </c>
      <c r="U308" s="59">
        <f>Week18!$EZ$34</f>
        <v>0</v>
      </c>
      <c r="V308" s="59">
        <f>Week19!$EZ$34</f>
        <v>0</v>
      </c>
      <c r="W308" s="59">
        <f>Week20!$EZ$34</f>
        <v>0</v>
      </c>
      <c r="X308" s="59">
        <f>Week21!$EZ$34</f>
        <v>0</v>
      </c>
      <c r="Y308" s="20">
        <f t="shared" si="58"/>
        <v>0</v>
      </c>
      <c r="Z308" s="238" t="e">
        <f t="shared" ref="Z308" si="64">Y308/(Y308+Y309)</f>
        <v>#DIV/0!</v>
      </c>
    </row>
    <row r="309" spans="1:26" x14ac:dyDescent="0.25">
      <c r="A309" s="235"/>
      <c r="B309" s="237"/>
      <c r="C309" s="58" t="s">
        <v>1</v>
      </c>
      <c r="D309" s="59">
        <f>Week1!$EZ$35</f>
        <v>0</v>
      </c>
      <c r="E309" s="59">
        <f>Week2!$EZ$35</f>
        <v>0</v>
      </c>
      <c r="F309" s="59">
        <f>Week3!$EZ$35</f>
        <v>0</v>
      </c>
      <c r="G309" s="59">
        <f>Week4!$EZ$35</f>
        <v>0</v>
      </c>
      <c r="H309" s="59">
        <f>Week5!$EZ$35</f>
        <v>0</v>
      </c>
      <c r="I309" s="59">
        <f>Week6!$EZ$35</f>
        <v>0</v>
      </c>
      <c r="J309" s="59">
        <f>Week7!$EZ$35</f>
        <v>0</v>
      </c>
      <c r="K309" s="59">
        <f>Week8!$EZ$35</f>
        <v>0</v>
      </c>
      <c r="L309" s="59">
        <f>Week9!$EZ$35</f>
        <v>0</v>
      </c>
      <c r="M309" s="59">
        <f>Week10!$EZ$35</f>
        <v>0</v>
      </c>
      <c r="N309" s="59">
        <f>Week11!$EZ$35</f>
        <v>0</v>
      </c>
      <c r="O309" s="59">
        <f>Week12!$EZ$35</f>
        <v>0</v>
      </c>
      <c r="P309" s="59">
        <f>Week13!$EZ$35</f>
        <v>0</v>
      </c>
      <c r="Q309" s="59">
        <f>Week14!$EZ$35</f>
        <v>0</v>
      </c>
      <c r="R309" s="59">
        <f>Week15!$EZ$35</f>
        <v>0</v>
      </c>
      <c r="S309" s="59">
        <f>Week16!$EZ$35</f>
        <v>0</v>
      </c>
      <c r="T309" s="59">
        <f>Week17!$EZ$35</f>
        <v>0</v>
      </c>
      <c r="U309" s="59">
        <f>Week18!$EZ$35</f>
        <v>0</v>
      </c>
      <c r="V309" s="59">
        <f>Week19!$EZ$35</f>
        <v>0</v>
      </c>
      <c r="W309" s="59">
        <f>Week20!$EZ$35</f>
        <v>0</v>
      </c>
      <c r="X309" s="59">
        <f>Week21!$EZ$35</f>
        <v>0</v>
      </c>
      <c r="Y309" s="20">
        <f t="shared" si="58"/>
        <v>0</v>
      </c>
      <c r="Z309" s="239"/>
    </row>
    <row r="310" spans="1:26" x14ac:dyDescent="0.25">
      <c r="A310" s="234">
        <v>155</v>
      </c>
      <c r="B310" s="236" t="str">
        <f>Week1!FA$1</f>
        <v>Blank</v>
      </c>
      <c r="C310" s="58" t="s">
        <v>2</v>
      </c>
      <c r="D310" s="59">
        <f>Week1!$FA$34</f>
        <v>0</v>
      </c>
      <c r="E310" s="59">
        <f>Week2!$FA$34</f>
        <v>0</v>
      </c>
      <c r="F310" s="59">
        <f>Week3!$FA$34</f>
        <v>0</v>
      </c>
      <c r="G310" s="59">
        <f>Week4!$FA$34</f>
        <v>0</v>
      </c>
      <c r="H310" s="59">
        <f>Week5!$FA$34</f>
        <v>0</v>
      </c>
      <c r="I310" s="59">
        <f>Week6!$FA$34</f>
        <v>0</v>
      </c>
      <c r="J310" s="59">
        <f>Week7!$FA$34</f>
        <v>0</v>
      </c>
      <c r="K310" s="59">
        <f>Week8!$FA$34</f>
        <v>0</v>
      </c>
      <c r="L310" s="59">
        <f>Week9!$FA$34</f>
        <v>0</v>
      </c>
      <c r="M310" s="59">
        <f>Week10!$FA$34</f>
        <v>0</v>
      </c>
      <c r="N310" s="59">
        <f>Week11!$FA$34</f>
        <v>0</v>
      </c>
      <c r="O310" s="59">
        <f>Week12!$FA$34</f>
        <v>0</v>
      </c>
      <c r="P310" s="59">
        <f>Week13!$FA$34</f>
        <v>0</v>
      </c>
      <c r="Q310" s="59">
        <f>Week14!$FA$34</f>
        <v>0</v>
      </c>
      <c r="R310" s="59">
        <f>Week15!$FA$34</f>
        <v>0</v>
      </c>
      <c r="S310" s="59">
        <f>Week16!$FA$34</f>
        <v>0</v>
      </c>
      <c r="T310" s="59">
        <f>Week17!$FA$34</f>
        <v>0</v>
      </c>
      <c r="U310" s="59">
        <f>Week18!$FA$34</f>
        <v>0</v>
      </c>
      <c r="V310" s="59">
        <f>Week19!$FA$34</f>
        <v>0</v>
      </c>
      <c r="W310" s="59">
        <f>Week20!$FA$34</f>
        <v>0</v>
      </c>
      <c r="X310" s="59">
        <f>Week21!$FA$34</f>
        <v>0</v>
      </c>
      <c r="Y310" s="20">
        <f t="shared" si="58"/>
        <v>0</v>
      </c>
      <c r="Z310" s="238" t="e">
        <f t="shared" ref="Z310" si="65">Y310/(Y310+Y311)</f>
        <v>#DIV/0!</v>
      </c>
    </row>
    <row r="311" spans="1:26" x14ac:dyDescent="0.25">
      <c r="A311" s="235"/>
      <c r="B311" s="237"/>
      <c r="C311" s="58" t="s">
        <v>1</v>
      </c>
      <c r="D311" s="59">
        <f>Week1!$FA$35</f>
        <v>0</v>
      </c>
      <c r="E311" s="59">
        <f>Week2!$FA$35</f>
        <v>0</v>
      </c>
      <c r="F311" s="59">
        <f>Week3!$FA$35</f>
        <v>0</v>
      </c>
      <c r="G311" s="59">
        <f>Week4!$FA$35</f>
        <v>0</v>
      </c>
      <c r="H311" s="59">
        <f>Week5!$FA$35</f>
        <v>0</v>
      </c>
      <c r="I311" s="59">
        <f>Week6!$FA$35</f>
        <v>0</v>
      </c>
      <c r="J311" s="59">
        <f>Week7!$FA$35</f>
        <v>0</v>
      </c>
      <c r="K311" s="59">
        <f>Week8!$FA$35</f>
        <v>0</v>
      </c>
      <c r="L311" s="59">
        <f>Week9!$FA$35</f>
        <v>0</v>
      </c>
      <c r="M311" s="59">
        <f>Week10!$FA$35</f>
        <v>0</v>
      </c>
      <c r="N311" s="59">
        <f>Week11!$FA$35</f>
        <v>0</v>
      </c>
      <c r="O311" s="59">
        <f>Week12!$FA$35</f>
        <v>0</v>
      </c>
      <c r="P311" s="59">
        <f>Week13!$FA$35</f>
        <v>0</v>
      </c>
      <c r="Q311" s="59">
        <f>Week14!$FA$35</f>
        <v>0</v>
      </c>
      <c r="R311" s="59">
        <f>Week15!$FA$35</f>
        <v>0</v>
      </c>
      <c r="S311" s="59">
        <f>Week16!$FA$35</f>
        <v>0</v>
      </c>
      <c r="T311" s="59">
        <f>Week17!$FA$35</f>
        <v>0</v>
      </c>
      <c r="U311" s="59">
        <f>Week18!$FA$35</f>
        <v>0</v>
      </c>
      <c r="V311" s="59">
        <f>Week19!$FA$35</f>
        <v>0</v>
      </c>
      <c r="W311" s="59">
        <f>Week20!$FA$35</f>
        <v>0</v>
      </c>
      <c r="X311" s="59">
        <f>Week21!$FA$35</f>
        <v>0</v>
      </c>
      <c r="Y311" s="20">
        <f t="shared" si="58"/>
        <v>0</v>
      </c>
      <c r="Z311" s="239"/>
    </row>
    <row r="312" spans="1:26" x14ac:dyDescent="0.25">
      <c r="A312" s="234">
        <v>156</v>
      </c>
      <c r="B312" s="236" t="str">
        <f>Week1!FB$1</f>
        <v>Blank</v>
      </c>
      <c r="C312" s="58" t="s">
        <v>2</v>
      </c>
      <c r="D312" s="59">
        <f>Week1!$FB$34</f>
        <v>0</v>
      </c>
      <c r="E312" s="59">
        <f>Week2!$FB$34</f>
        <v>0</v>
      </c>
      <c r="F312" s="59">
        <f>Week3!$FB$34</f>
        <v>0</v>
      </c>
      <c r="G312" s="59">
        <f>Week4!$FB$34</f>
        <v>0</v>
      </c>
      <c r="H312" s="59">
        <f>Week5!$FB$34</f>
        <v>0</v>
      </c>
      <c r="I312" s="59">
        <f>Week6!$FB$34</f>
        <v>0</v>
      </c>
      <c r="J312" s="59">
        <f>Week7!$FB$34</f>
        <v>0</v>
      </c>
      <c r="K312" s="59">
        <f>Week8!$FB$34</f>
        <v>0</v>
      </c>
      <c r="L312" s="59">
        <f>Week9!$FB$34</f>
        <v>0</v>
      </c>
      <c r="M312" s="59">
        <f>Week10!$FB$34</f>
        <v>0</v>
      </c>
      <c r="N312" s="59">
        <f>Week11!$FB$34</f>
        <v>0</v>
      </c>
      <c r="O312" s="59">
        <f>Week12!$FB$34</f>
        <v>0</v>
      </c>
      <c r="P312" s="59">
        <f>Week13!$FB$34</f>
        <v>0</v>
      </c>
      <c r="Q312" s="59">
        <f>Week14!$FB$34</f>
        <v>0</v>
      </c>
      <c r="R312" s="59">
        <f>Week15!$FB$34</f>
        <v>0</v>
      </c>
      <c r="S312" s="59">
        <f>Week16!$FB$34</f>
        <v>0</v>
      </c>
      <c r="T312" s="59">
        <f>Week17!$FB$34</f>
        <v>0</v>
      </c>
      <c r="U312" s="59">
        <f>Week18!$FB$34</f>
        <v>0</v>
      </c>
      <c r="V312" s="59">
        <f>Week19!$FB$34</f>
        <v>0</v>
      </c>
      <c r="W312" s="59">
        <f>Week20!$FB$34</f>
        <v>0</v>
      </c>
      <c r="X312" s="59">
        <f>Week21!$FB$34</f>
        <v>0</v>
      </c>
      <c r="Y312" s="20">
        <f t="shared" si="58"/>
        <v>0</v>
      </c>
      <c r="Z312" s="238" t="e">
        <f t="shared" ref="Z312" si="66">Y312/(Y312+Y313)</f>
        <v>#DIV/0!</v>
      </c>
    </row>
    <row r="313" spans="1:26" x14ac:dyDescent="0.25">
      <c r="A313" s="235"/>
      <c r="B313" s="237"/>
      <c r="C313" s="58" t="s">
        <v>1</v>
      </c>
      <c r="D313" s="59">
        <f>Week1!$FB$35</f>
        <v>0</v>
      </c>
      <c r="E313" s="59">
        <f>Week2!$FB$35</f>
        <v>0</v>
      </c>
      <c r="F313" s="59">
        <f>Week3!$FB$35</f>
        <v>0</v>
      </c>
      <c r="G313" s="59">
        <f>Week4!$FB$35</f>
        <v>0</v>
      </c>
      <c r="H313" s="59">
        <f>Week5!$FB$35</f>
        <v>0</v>
      </c>
      <c r="I313" s="59">
        <f>Week6!$FB$35</f>
        <v>0</v>
      </c>
      <c r="J313" s="59">
        <f>Week7!$FB$35</f>
        <v>0</v>
      </c>
      <c r="K313" s="59">
        <f>Week8!$FB$35</f>
        <v>0</v>
      </c>
      <c r="L313" s="59">
        <f>Week9!$FB$35</f>
        <v>0</v>
      </c>
      <c r="M313" s="59">
        <f>Week10!$FB$35</f>
        <v>0</v>
      </c>
      <c r="N313" s="59">
        <f>Week11!$FB$35</f>
        <v>0</v>
      </c>
      <c r="O313" s="59">
        <f>Week12!$FB$35</f>
        <v>0</v>
      </c>
      <c r="P313" s="59">
        <f>Week13!$FB$35</f>
        <v>0</v>
      </c>
      <c r="Q313" s="59">
        <f>Week14!$FB$35</f>
        <v>0</v>
      </c>
      <c r="R313" s="59">
        <f>Week15!$FB$35</f>
        <v>0</v>
      </c>
      <c r="S313" s="59">
        <f>Week16!$FB$35</f>
        <v>0</v>
      </c>
      <c r="T313" s="59">
        <f>Week17!$FB$35</f>
        <v>0</v>
      </c>
      <c r="U313" s="59">
        <f>Week18!$FB$35</f>
        <v>0</v>
      </c>
      <c r="V313" s="59">
        <f>Week19!$FB$35</f>
        <v>0</v>
      </c>
      <c r="W313" s="59">
        <f>Week20!$FB$35</f>
        <v>0</v>
      </c>
      <c r="X313" s="59">
        <f>Week21!$FB$35</f>
        <v>0</v>
      </c>
      <c r="Y313" s="20">
        <f t="shared" si="58"/>
        <v>0</v>
      </c>
      <c r="Z313" s="239"/>
    </row>
    <row r="314" spans="1:26" x14ac:dyDescent="0.25">
      <c r="A314" s="234">
        <v>157</v>
      </c>
      <c r="B314" s="236" t="str">
        <f>Week1!FC$1</f>
        <v>Blank</v>
      </c>
      <c r="C314" s="58" t="s">
        <v>2</v>
      </c>
      <c r="D314" s="59">
        <f>Week1!$FC$34</f>
        <v>0</v>
      </c>
      <c r="E314" s="59">
        <f>Week2!$FC$34</f>
        <v>0</v>
      </c>
      <c r="F314" s="59">
        <f>Week3!$FC$34</f>
        <v>0</v>
      </c>
      <c r="G314" s="59">
        <f>Week4!$FC$34</f>
        <v>0</v>
      </c>
      <c r="H314" s="59">
        <f>Week5!$FC$34</f>
        <v>0</v>
      </c>
      <c r="I314" s="59">
        <f>Week6!$FC$34</f>
        <v>0</v>
      </c>
      <c r="J314" s="59">
        <f>Week7!$FC$34</f>
        <v>0</v>
      </c>
      <c r="K314" s="59">
        <f>Week8!$FC$34</f>
        <v>0</v>
      </c>
      <c r="L314" s="59">
        <f>Week9!$FC$34</f>
        <v>0</v>
      </c>
      <c r="M314" s="59">
        <f>Week10!$FC$34</f>
        <v>0</v>
      </c>
      <c r="N314" s="59">
        <f>Week11!$FC$34</f>
        <v>0</v>
      </c>
      <c r="O314" s="59">
        <f>Week12!$FC$34</f>
        <v>0</v>
      </c>
      <c r="P314" s="59">
        <f>Week13!$FC$34</f>
        <v>0</v>
      </c>
      <c r="Q314" s="59">
        <f>Week14!$FC$34</f>
        <v>0</v>
      </c>
      <c r="R314" s="59">
        <f>Week15!$FC$34</f>
        <v>0</v>
      </c>
      <c r="S314" s="59">
        <f>Week16!$FC$34</f>
        <v>0</v>
      </c>
      <c r="T314" s="59">
        <f>Week17!$FC$34</f>
        <v>0</v>
      </c>
      <c r="U314" s="59">
        <f>Week18!$FC$34</f>
        <v>0</v>
      </c>
      <c r="V314" s="59">
        <f>Week19!$FC$34</f>
        <v>0</v>
      </c>
      <c r="W314" s="59">
        <f>Week20!$FC$34</f>
        <v>0</v>
      </c>
      <c r="X314" s="59">
        <f>Week21!$FC$34</f>
        <v>0</v>
      </c>
      <c r="Y314" s="20">
        <f t="shared" si="58"/>
        <v>0</v>
      </c>
      <c r="Z314" s="238" t="e">
        <f t="shared" ref="Z314" si="67">Y314/(Y314+Y315)</f>
        <v>#DIV/0!</v>
      </c>
    </row>
    <row r="315" spans="1:26" x14ac:dyDescent="0.25">
      <c r="A315" s="235"/>
      <c r="B315" s="237"/>
      <c r="C315" s="58" t="s">
        <v>1</v>
      </c>
      <c r="D315" s="59">
        <f>Week1!$FC$35</f>
        <v>0</v>
      </c>
      <c r="E315" s="59">
        <f>Week2!$FC$35</f>
        <v>0</v>
      </c>
      <c r="F315" s="59">
        <f>Week3!$FC$35</f>
        <v>0</v>
      </c>
      <c r="G315" s="59">
        <f>Week4!$FC$35</f>
        <v>0</v>
      </c>
      <c r="H315" s="59">
        <f>Week5!$FC$35</f>
        <v>0</v>
      </c>
      <c r="I315" s="59">
        <f>Week6!$FC$35</f>
        <v>0</v>
      </c>
      <c r="J315" s="59">
        <f>Week7!$FC$35</f>
        <v>0</v>
      </c>
      <c r="K315" s="59">
        <f>Week8!$FC$35</f>
        <v>0</v>
      </c>
      <c r="L315" s="59">
        <f>Week9!$FC$35</f>
        <v>0</v>
      </c>
      <c r="M315" s="59">
        <f>Week10!$FC$35</f>
        <v>0</v>
      </c>
      <c r="N315" s="59">
        <f>Week11!$FC$35</f>
        <v>0</v>
      </c>
      <c r="O315" s="59">
        <f>Week12!$FC$35</f>
        <v>0</v>
      </c>
      <c r="P315" s="59">
        <f>Week13!$FC$35</f>
        <v>0</v>
      </c>
      <c r="Q315" s="59">
        <f>Week14!$FC$35</f>
        <v>0</v>
      </c>
      <c r="R315" s="59">
        <f>Week15!$FC$35</f>
        <v>0</v>
      </c>
      <c r="S315" s="59">
        <f>Week16!$FC$35</f>
        <v>0</v>
      </c>
      <c r="T315" s="59">
        <f>Week17!$FC$35</f>
        <v>0</v>
      </c>
      <c r="U315" s="59">
        <f>Week18!$FC$35</f>
        <v>0</v>
      </c>
      <c r="V315" s="59">
        <f>Week19!$FC$35</f>
        <v>0</v>
      </c>
      <c r="W315" s="59">
        <f>Week20!$FC$35</f>
        <v>0</v>
      </c>
      <c r="X315" s="59">
        <f>Week21!$FC$35</f>
        <v>0</v>
      </c>
      <c r="Y315" s="20">
        <f t="shared" si="58"/>
        <v>0</v>
      </c>
      <c r="Z315" s="239"/>
    </row>
    <row r="316" spans="1:26" x14ac:dyDescent="0.25">
      <c r="A316" s="234">
        <v>158</v>
      </c>
      <c r="B316" s="236" t="str">
        <f>Week1!FD$1</f>
        <v>Blank</v>
      </c>
      <c r="C316" s="58" t="s">
        <v>2</v>
      </c>
      <c r="D316" s="59">
        <f>Week1!$FD$34</f>
        <v>0</v>
      </c>
      <c r="E316" s="59">
        <f>Week2!$FD$34</f>
        <v>0</v>
      </c>
      <c r="F316" s="59">
        <f>Week3!$FD$34</f>
        <v>0</v>
      </c>
      <c r="G316" s="59">
        <f>Week4!$FD$34</f>
        <v>0</v>
      </c>
      <c r="H316" s="59">
        <f>Week5!$FD$34</f>
        <v>0</v>
      </c>
      <c r="I316" s="59">
        <f>Week6!$FD$34</f>
        <v>0</v>
      </c>
      <c r="J316" s="59">
        <f>Week7!$FD$34</f>
        <v>0</v>
      </c>
      <c r="K316" s="59">
        <f>Week8!$FD$34</f>
        <v>0</v>
      </c>
      <c r="L316" s="59">
        <f>Week9!$FD$34</f>
        <v>0</v>
      </c>
      <c r="M316" s="59">
        <f>Week10!$FD$34</f>
        <v>0</v>
      </c>
      <c r="N316" s="59">
        <f>Week11!$FD$34</f>
        <v>0</v>
      </c>
      <c r="O316" s="59">
        <f>Week12!$FD$34</f>
        <v>0</v>
      </c>
      <c r="P316" s="59">
        <f>Week13!$FD$34</f>
        <v>0</v>
      </c>
      <c r="Q316" s="59">
        <f>Week14!$FD$34</f>
        <v>0</v>
      </c>
      <c r="R316" s="59">
        <f>Week15!$FD$34</f>
        <v>0</v>
      </c>
      <c r="S316" s="59">
        <f>Week16!$FD$34</f>
        <v>0</v>
      </c>
      <c r="T316" s="59">
        <f>Week17!$FD$34</f>
        <v>0</v>
      </c>
      <c r="U316" s="59">
        <f>Week18!$FD$34</f>
        <v>0</v>
      </c>
      <c r="V316" s="59">
        <f>Week19!$FD$34</f>
        <v>0</v>
      </c>
      <c r="W316" s="59">
        <f>Week20!$FD$34</f>
        <v>0</v>
      </c>
      <c r="X316" s="59">
        <f>Week21!$FD$34</f>
        <v>0</v>
      </c>
      <c r="Y316" s="20">
        <f t="shared" si="58"/>
        <v>0</v>
      </c>
      <c r="Z316" s="238" t="e">
        <f t="shared" ref="Z316" si="68">Y316/(Y316+Y317)</f>
        <v>#DIV/0!</v>
      </c>
    </row>
    <row r="317" spans="1:26" x14ac:dyDescent="0.25">
      <c r="A317" s="235"/>
      <c r="B317" s="237"/>
      <c r="C317" s="58" t="s">
        <v>1</v>
      </c>
      <c r="D317" s="59">
        <f>Week1!$FD$35</f>
        <v>0</v>
      </c>
      <c r="E317" s="59">
        <f>Week2!$FD$35</f>
        <v>0</v>
      </c>
      <c r="F317" s="59">
        <f>Week3!$FD$35</f>
        <v>0</v>
      </c>
      <c r="G317" s="59">
        <f>Week4!$FD$35</f>
        <v>0</v>
      </c>
      <c r="H317" s="59">
        <f>Week5!$FD$35</f>
        <v>0</v>
      </c>
      <c r="I317" s="59">
        <f>Week6!$FD$35</f>
        <v>0</v>
      </c>
      <c r="J317" s="59">
        <f>Week7!$FD$35</f>
        <v>0</v>
      </c>
      <c r="K317" s="59">
        <f>Week8!$FD$35</f>
        <v>0</v>
      </c>
      <c r="L317" s="59">
        <f>Week9!$FD$35</f>
        <v>0</v>
      </c>
      <c r="M317" s="59">
        <f>Week10!$FD$35</f>
        <v>0</v>
      </c>
      <c r="N317" s="59">
        <f>Week11!$FD$35</f>
        <v>0</v>
      </c>
      <c r="O317" s="59">
        <f>Week12!$FD$35</f>
        <v>0</v>
      </c>
      <c r="P317" s="59">
        <f>Week13!$FD$35</f>
        <v>0</v>
      </c>
      <c r="Q317" s="59">
        <f>Week14!$FD$35</f>
        <v>0</v>
      </c>
      <c r="R317" s="59">
        <f>Week15!$FD$35</f>
        <v>0</v>
      </c>
      <c r="S317" s="59">
        <f>Week16!$FD$35</f>
        <v>0</v>
      </c>
      <c r="T317" s="59">
        <f>Week17!$FD$35</f>
        <v>0</v>
      </c>
      <c r="U317" s="59">
        <f>Week18!$FD$35</f>
        <v>0</v>
      </c>
      <c r="V317" s="59">
        <f>Week19!$FD$35</f>
        <v>0</v>
      </c>
      <c r="W317" s="59">
        <f>Week20!$FD$35</f>
        <v>0</v>
      </c>
      <c r="X317" s="59">
        <f>Week21!$FD$35</f>
        <v>0</v>
      </c>
      <c r="Y317" s="20">
        <f t="shared" si="58"/>
        <v>0</v>
      </c>
      <c r="Z317" s="239"/>
    </row>
    <row r="318" spans="1:26" x14ac:dyDescent="0.25">
      <c r="A318" s="234">
        <v>159</v>
      </c>
      <c r="B318" s="236" t="str">
        <f>Week1!FE$1</f>
        <v>Blank</v>
      </c>
      <c r="C318" s="58" t="s">
        <v>2</v>
      </c>
      <c r="D318" s="59">
        <f>Week1!$FE$34</f>
        <v>0</v>
      </c>
      <c r="E318" s="59">
        <f>Week2!$FE$34</f>
        <v>0</v>
      </c>
      <c r="F318" s="59">
        <f>Week3!$FE$34</f>
        <v>0</v>
      </c>
      <c r="G318" s="59">
        <f>Week4!$FE$34</f>
        <v>0</v>
      </c>
      <c r="H318" s="59">
        <f>Week5!$FE$34</f>
        <v>0</v>
      </c>
      <c r="I318" s="59">
        <f>Week6!$FE$34</f>
        <v>0</v>
      </c>
      <c r="J318" s="59">
        <f>Week7!$FE$34</f>
        <v>0</v>
      </c>
      <c r="K318" s="59">
        <f>Week8!$FE$34</f>
        <v>0</v>
      </c>
      <c r="L318" s="59">
        <f>Week9!$FE$34</f>
        <v>0</v>
      </c>
      <c r="M318" s="59">
        <f>Week10!$FE$34</f>
        <v>0</v>
      </c>
      <c r="N318" s="59">
        <f>Week11!$FE$34</f>
        <v>0</v>
      </c>
      <c r="O318" s="59">
        <f>Week12!$FE$34</f>
        <v>0</v>
      </c>
      <c r="P318" s="59">
        <f>Week13!$FE$34</f>
        <v>0</v>
      </c>
      <c r="Q318" s="59">
        <f>Week14!$FE$34</f>
        <v>0</v>
      </c>
      <c r="R318" s="59">
        <f>Week15!$FE$34</f>
        <v>0</v>
      </c>
      <c r="S318" s="59">
        <f>Week16!$FE$34</f>
        <v>0</v>
      </c>
      <c r="T318" s="59">
        <f>Week17!$FE$34</f>
        <v>0</v>
      </c>
      <c r="U318" s="59">
        <f>Week18!$FE$34</f>
        <v>0</v>
      </c>
      <c r="V318" s="59">
        <f>Week19!$FE$34</f>
        <v>0</v>
      </c>
      <c r="W318" s="59">
        <f>Week20!$FE$34</f>
        <v>0</v>
      </c>
      <c r="X318" s="59">
        <f>Week21!$FE$34</f>
        <v>0</v>
      </c>
      <c r="Y318" s="20">
        <f t="shared" si="58"/>
        <v>0</v>
      </c>
      <c r="Z318" s="238" t="e">
        <f t="shared" ref="Z318" si="69">Y318/(Y318+Y319)</f>
        <v>#DIV/0!</v>
      </c>
    </row>
    <row r="319" spans="1:26" x14ac:dyDescent="0.25">
      <c r="A319" s="235"/>
      <c r="B319" s="237"/>
      <c r="C319" s="58" t="s">
        <v>1</v>
      </c>
      <c r="D319" s="59">
        <f>Week1!$FE$35</f>
        <v>0</v>
      </c>
      <c r="E319" s="59">
        <f>Week2!$FE$35</f>
        <v>0</v>
      </c>
      <c r="F319" s="59">
        <f>Week3!$FE$35</f>
        <v>0</v>
      </c>
      <c r="G319" s="59">
        <f>Week4!$FE$35</f>
        <v>0</v>
      </c>
      <c r="H319" s="59">
        <f>Week5!$FE$35</f>
        <v>0</v>
      </c>
      <c r="I319" s="59">
        <f>Week6!$FE$35</f>
        <v>0</v>
      </c>
      <c r="J319" s="59">
        <f>Week7!$FE$35</f>
        <v>0</v>
      </c>
      <c r="K319" s="59">
        <f>Week8!$FE$35</f>
        <v>0</v>
      </c>
      <c r="L319" s="59">
        <f>Week9!$FE$35</f>
        <v>0</v>
      </c>
      <c r="M319" s="59">
        <f>Week10!$FE$35</f>
        <v>0</v>
      </c>
      <c r="N319" s="59">
        <f>Week11!$FE$35</f>
        <v>0</v>
      </c>
      <c r="O319" s="59">
        <f>Week12!$FE$35</f>
        <v>0</v>
      </c>
      <c r="P319" s="59">
        <f>Week13!$FE$35</f>
        <v>0</v>
      </c>
      <c r="Q319" s="59">
        <f>Week14!$FE$35</f>
        <v>0</v>
      </c>
      <c r="R319" s="59">
        <f>Week15!$FE$35</f>
        <v>0</v>
      </c>
      <c r="S319" s="59">
        <f>Week16!$FE$35</f>
        <v>0</v>
      </c>
      <c r="T319" s="59">
        <f>Week17!$FE$35</f>
        <v>0</v>
      </c>
      <c r="U319" s="59">
        <f>Week18!$FE$35</f>
        <v>0</v>
      </c>
      <c r="V319" s="59">
        <f>Week19!$FE$35</f>
        <v>0</v>
      </c>
      <c r="W319" s="59">
        <f>Week20!$FE$35</f>
        <v>0</v>
      </c>
      <c r="X319" s="59">
        <f>Week21!$FE$35</f>
        <v>0</v>
      </c>
      <c r="Y319" s="20">
        <f t="shared" si="58"/>
        <v>0</v>
      </c>
      <c r="Z319" s="239"/>
    </row>
    <row r="320" spans="1:26" x14ac:dyDescent="0.25">
      <c r="A320" s="234">
        <v>160</v>
      </c>
      <c r="B320" s="236" t="str">
        <f>Week1!FF$1</f>
        <v>Blank</v>
      </c>
      <c r="C320" s="58" t="s">
        <v>2</v>
      </c>
      <c r="D320" s="59">
        <f>Week1!$FF$34</f>
        <v>0</v>
      </c>
      <c r="E320" s="59">
        <f>Week2!$FF$34</f>
        <v>0</v>
      </c>
      <c r="F320" s="59">
        <f>Week3!$FF$34</f>
        <v>0</v>
      </c>
      <c r="G320" s="59">
        <f>Week4!$FF$34</f>
        <v>0</v>
      </c>
      <c r="H320" s="59">
        <f>Week5!$FF$34</f>
        <v>0</v>
      </c>
      <c r="I320" s="59">
        <f>Week6!$FF$34</f>
        <v>0</v>
      </c>
      <c r="J320" s="59">
        <f>Week7!$FF$34</f>
        <v>0</v>
      </c>
      <c r="K320" s="59">
        <f>Week8!$FF$34</f>
        <v>0</v>
      </c>
      <c r="L320" s="59">
        <f>Week9!$FF$34</f>
        <v>0</v>
      </c>
      <c r="M320" s="59">
        <f>Week10!$FF$34</f>
        <v>0</v>
      </c>
      <c r="N320" s="59">
        <f>Week11!$FF$34</f>
        <v>0</v>
      </c>
      <c r="O320" s="59">
        <f>Week12!$FF$34</f>
        <v>0</v>
      </c>
      <c r="P320" s="59">
        <f>Week13!$FF$34</f>
        <v>0</v>
      </c>
      <c r="Q320" s="59">
        <f>Week14!$FF$34</f>
        <v>0</v>
      </c>
      <c r="R320" s="59">
        <f>Week15!$FF$34</f>
        <v>0</v>
      </c>
      <c r="S320" s="59">
        <f>Week16!$FF$34</f>
        <v>0</v>
      </c>
      <c r="T320" s="59">
        <f>Week17!$FF$34</f>
        <v>0</v>
      </c>
      <c r="U320" s="59">
        <f>Week18!$FF$34</f>
        <v>0</v>
      </c>
      <c r="V320" s="59">
        <f>Week19!$FF$34</f>
        <v>0</v>
      </c>
      <c r="W320" s="59">
        <f>Week20!$FF$34</f>
        <v>0</v>
      </c>
      <c r="X320" s="59">
        <f>Week21!$FF$34</f>
        <v>0</v>
      </c>
      <c r="Y320" s="20">
        <f t="shared" si="58"/>
        <v>0</v>
      </c>
      <c r="Z320" s="238" t="e">
        <f t="shared" ref="Z320" si="70">Y320/(Y320+Y321)</f>
        <v>#DIV/0!</v>
      </c>
    </row>
    <row r="321" spans="1:26" x14ac:dyDescent="0.25">
      <c r="A321" s="235"/>
      <c r="B321" s="237"/>
      <c r="C321" s="58" t="s">
        <v>1</v>
      </c>
      <c r="D321" s="59">
        <f>Week1!$FF$35</f>
        <v>0</v>
      </c>
      <c r="E321" s="59">
        <f>Week2!$FF$35</f>
        <v>0</v>
      </c>
      <c r="F321" s="59">
        <f>Week3!$FF$35</f>
        <v>0</v>
      </c>
      <c r="G321" s="59">
        <f>Week4!$FF$35</f>
        <v>0</v>
      </c>
      <c r="H321" s="59">
        <f>Week5!$FF$35</f>
        <v>0</v>
      </c>
      <c r="I321" s="59">
        <f>Week6!$FF$35</f>
        <v>0</v>
      </c>
      <c r="J321" s="59">
        <f>Week7!$FF$35</f>
        <v>0</v>
      </c>
      <c r="K321" s="59">
        <f>Week8!$FF$35</f>
        <v>0</v>
      </c>
      <c r="L321" s="59">
        <f>Week9!$FF$35</f>
        <v>0</v>
      </c>
      <c r="M321" s="59">
        <f>Week10!$FF$35</f>
        <v>0</v>
      </c>
      <c r="N321" s="59">
        <f>Week11!$FF$35</f>
        <v>0</v>
      </c>
      <c r="O321" s="59">
        <f>Week12!$FF$35</f>
        <v>0</v>
      </c>
      <c r="P321" s="59">
        <f>Week13!$FF$35</f>
        <v>0</v>
      </c>
      <c r="Q321" s="59">
        <f>Week14!$FF$35</f>
        <v>0</v>
      </c>
      <c r="R321" s="59">
        <f>Week15!$FF$35</f>
        <v>0</v>
      </c>
      <c r="S321" s="59">
        <f>Week16!$FF$35</f>
        <v>0</v>
      </c>
      <c r="T321" s="59">
        <f>Week17!$FF$35</f>
        <v>0</v>
      </c>
      <c r="U321" s="59">
        <f>Week18!$FF$35</f>
        <v>0</v>
      </c>
      <c r="V321" s="59">
        <f>Week19!$FF$35</f>
        <v>0</v>
      </c>
      <c r="W321" s="59">
        <f>Week20!$FF$35</f>
        <v>0</v>
      </c>
      <c r="X321" s="59">
        <f>Week21!$FF$35</f>
        <v>0</v>
      </c>
      <c r="Y321" s="20">
        <f t="shared" si="58"/>
        <v>0</v>
      </c>
      <c r="Z321" s="239"/>
    </row>
    <row r="322" spans="1:26" x14ac:dyDescent="0.25">
      <c r="A322" s="234">
        <v>161</v>
      </c>
      <c r="B322" s="240" t="str">
        <f>Week1!FG$1</f>
        <v>Blank</v>
      </c>
      <c r="C322" s="58" t="s">
        <v>2</v>
      </c>
      <c r="D322" s="59">
        <f>Week1!$FG$34</f>
        <v>0</v>
      </c>
      <c r="E322" s="59">
        <f>Week2!$FG$34</f>
        <v>0</v>
      </c>
      <c r="F322" s="59">
        <f>Week3!$FG$34</f>
        <v>0</v>
      </c>
      <c r="G322" s="59">
        <f>Week4!$FG$34</f>
        <v>0</v>
      </c>
      <c r="H322" s="59">
        <f>Week5!$FG$34</f>
        <v>0</v>
      </c>
      <c r="I322" s="59">
        <f>Week6!$FG$34</f>
        <v>0</v>
      </c>
      <c r="J322" s="59">
        <f>Week7!$FG$34</f>
        <v>0</v>
      </c>
      <c r="K322" s="59">
        <f>Week8!$FG$34</f>
        <v>0</v>
      </c>
      <c r="L322" s="59">
        <f>Week9!$FG$34</f>
        <v>0</v>
      </c>
      <c r="M322" s="59">
        <f>Week10!$FG$34</f>
        <v>0</v>
      </c>
      <c r="N322" s="59">
        <f>Week11!$FG$34</f>
        <v>0</v>
      </c>
      <c r="O322" s="59">
        <f>Week12!$FG$34</f>
        <v>0</v>
      </c>
      <c r="P322" s="59">
        <f>Week13!$FG$34</f>
        <v>0</v>
      </c>
      <c r="Q322" s="59">
        <f>Week14!$FG$34</f>
        <v>0</v>
      </c>
      <c r="R322" s="59">
        <f>Week15!$FG$34</f>
        <v>0</v>
      </c>
      <c r="S322" s="59">
        <f>Week16!$FG$34</f>
        <v>0</v>
      </c>
      <c r="T322" s="59">
        <f>Week17!$FG$34</f>
        <v>0</v>
      </c>
      <c r="U322" s="59">
        <f>Week18!$FG$34</f>
        <v>0</v>
      </c>
      <c r="V322" s="59">
        <f>Week19!$FG$34</f>
        <v>0</v>
      </c>
      <c r="W322" s="59">
        <f>Week20!$FG$34</f>
        <v>0</v>
      </c>
      <c r="X322" s="59">
        <f>Week21!$FG$34</f>
        <v>0</v>
      </c>
      <c r="Y322" s="20">
        <f t="shared" si="58"/>
        <v>0</v>
      </c>
      <c r="Z322" s="238" t="e">
        <f t="shared" ref="Z322" si="71">Y322/(Y322+Y323)</f>
        <v>#DIV/0!</v>
      </c>
    </row>
    <row r="323" spans="1:26" x14ac:dyDescent="0.25">
      <c r="A323" s="235"/>
      <c r="B323" s="241"/>
      <c r="C323" s="58" t="s">
        <v>1</v>
      </c>
      <c r="D323" s="59">
        <f>Week1!$FG$35</f>
        <v>0</v>
      </c>
      <c r="E323" s="59">
        <f>Week2!$FG$35</f>
        <v>0</v>
      </c>
      <c r="F323" s="59">
        <f>Week3!$FG$35</f>
        <v>0</v>
      </c>
      <c r="G323" s="59">
        <f>Week4!$FG$35</f>
        <v>0</v>
      </c>
      <c r="H323" s="59">
        <f>Week5!$FG$35</f>
        <v>0</v>
      </c>
      <c r="I323" s="59">
        <f>Week6!$FG$35</f>
        <v>0</v>
      </c>
      <c r="J323" s="59">
        <f>Week7!$FG$35</f>
        <v>0</v>
      </c>
      <c r="K323" s="59">
        <f>Week8!$FG$35</f>
        <v>0</v>
      </c>
      <c r="L323" s="59">
        <f>Week9!$FG$35</f>
        <v>0</v>
      </c>
      <c r="M323" s="59">
        <f>Week10!$FG$35</f>
        <v>0</v>
      </c>
      <c r="N323" s="59">
        <f>Week11!$FG$35</f>
        <v>0</v>
      </c>
      <c r="O323" s="59">
        <f>Week12!$FG$35</f>
        <v>0</v>
      </c>
      <c r="P323" s="59">
        <f>Week13!$FG$35</f>
        <v>0</v>
      </c>
      <c r="Q323" s="59">
        <f>Week14!$FG$35</f>
        <v>0</v>
      </c>
      <c r="R323" s="59">
        <f>Week15!$FG$35</f>
        <v>0</v>
      </c>
      <c r="S323" s="59">
        <f>Week16!$FG$35</f>
        <v>0</v>
      </c>
      <c r="T323" s="59">
        <f>Week17!$FG$35</f>
        <v>0</v>
      </c>
      <c r="U323" s="59">
        <f>Week18!$FG$35</f>
        <v>0</v>
      </c>
      <c r="V323" s="59">
        <f>Week19!$FG$35</f>
        <v>0</v>
      </c>
      <c r="W323" s="59">
        <f>Week20!$FG$35</f>
        <v>0</v>
      </c>
      <c r="X323" s="59">
        <f>Week21!$FG$35</f>
        <v>0</v>
      </c>
      <c r="Y323" s="20">
        <f t="shared" si="58"/>
        <v>0</v>
      </c>
      <c r="Z323" s="239"/>
    </row>
  </sheetData>
  <mergeCells count="486">
    <mergeCell ref="A254:A255"/>
    <mergeCell ref="B254:B255"/>
    <mergeCell ref="Z254:Z255"/>
    <mergeCell ref="A256:A257"/>
    <mergeCell ref="B256:B257"/>
    <mergeCell ref="Z256:Z257"/>
    <mergeCell ref="A248:A249"/>
    <mergeCell ref="B248:B249"/>
    <mergeCell ref="Z248:Z249"/>
    <mergeCell ref="A250:A251"/>
    <mergeCell ref="B250:B251"/>
    <mergeCell ref="Z250:Z251"/>
    <mergeCell ref="A252:A253"/>
    <mergeCell ref="B252:B253"/>
    <mergeCell ref="Z252:Z253"/>
    <mergeCell ref="A242:A243"/>
    <mergeCell ref="B242:B243"/>
    <mergeCell ref="Z242:Z243"/>
    <mergeCell ref="A244:A245"/>
    <mergeCell ref="B244:B245"/>
    <mergeCell ref="Z244:Z245"/>
    <mergeCell ref="A246:A247"/>
    <mergeCell ref="B246:B247"/>
    <mergeCell ref="Z246:Z247"/>
    <mergeCell ref="A236:A237"/>
    <mergeCell ref="B236:B237"/>
    <mergeCell ref="Z236:Z237"/>
    <mergeCell ref="A238:A239"/>
    <mergeCell ref="B238:B239"/>
    <mergeCell ref="Z238:Z239"/>
    <mergeCell ref="A240:A241"/>
    <mergeCell ref="B240:B241"/>
    <mergeCell ref="Z240:Z241"/>
    <mergeCell ref="A230:A231"/>
    <mergeCell ref="B230:B231"/>
    <mergeCell ref="Z230:Z231"/>
    <mergeCell ref="A232:A233"/>
    <mergeCell ref="B232:B233"/>
    <mergeCell ref="Z232:Z233"/>
    <mergeCell ref="A234:A235"/>
    <mergeCell ref="B234:B235"/>
    <mergeCell ref="Z234:Z235"/>
    <mergeCell ref="A224:A225"/>
    <mergeCell ref="B224:B225"/>
    <mergeCell ref="Z224:Z225"/>
    <mergeCell ref="A226:A227"/>
    <mergeCell ref="B226:B227"/>
    <mergeCell ref="Z226:Z227"/>
    <mergeCell ref="A228:A229"/>
    <mergeCell ref="B228:B229"/>
    <mergeCell ref="Z228:Z229"/>
    <mergeCell ref="A218:A219"/>
    <mergeCell ref="B218:B219"/>
    <mergeCell ref="Z218:Z219"/>
    <mergeCell ref="A220:A221"/>
    <mergeCell ref="B220:B221"/>
    <mergeCell ref="Z220:Z221"/>
    <mergeCell ref="A222:A223"/>
    <mergeCell ref="B222:B223"/>
    <mergeCell ref="Z222:Z223"/>
    <mergeCell ref="A212:A213"/>
    <mergeCell ref="B212:B213"/>
    <mergeCell ref="Z212:Z213"/>
    <mergeCell ref="A214:A215"/>
    <mergeCell ref="B214:B215"/>
    <mergeCell ref="Z214:Z215"/>
    <mergeCell ref="A216:A217"/>
    <mergeCell ref="B216:B217"/>
    <mergeCell ref="Z216:Z217"/>
    <mergeCell ref="A206:A207"/>
    <mergeCell ref="B206:B207"/>
    <mergeCell ref="Z206:Z207"/>
    <mergeCell ref="A208:A209"/>
    <mergeCell ref="B208:B209"/>
    <mergeCell ref="Z208:Z209"/>
    <mergeCell ref="A210:A211"/>
    <mergeCell ref="B210:B211"/>
    <mergeCell ref="Z210:Z211"/>
    <mergeCell ref="A200:A201"/>
    <mergeCell ref="B200:B201"/>
    <mergeCell ref="Z200:Z201"/>
    <mergeCell ref="A202:A203"/>
    <mergeCell ref="B202:B203"/>
    <mergeCell ref="Z202:Z203"/>
    <mergeCell ref="A204:A205"/>
    <mergeCell ref="B204:B205"/>
    <mergeCell ref="Z204:Z205"/>
    <mergeCell ref="A196:A197"/>
    <mergeCell ref="B196:B197"/>
    <mergeCell ref="Z196:Z197"/>
    <mergeCell ref="A198:A199"/>
    <mergeCell ref="B198:B199"/>
    <mergeCell ref="Z198:Z199"/>
    <mergeCell ref="A138:A139"/>
    <mergeCell ref="B138:B139"/>
    <mergeCell ref="Z138:Z139"/>
    <mergeCell ref="Z150:Z151"/>
    <mergeCell ref="B150:B151"/>
    <mergeCell ref="B158:B159"/>
    <mergeCell ref="A150:A151"/>
    <mergeCell ref="B160:B161"/>
    <mergeCell ref="B152:B153"/>
    <mergeCell ref="B154:B155"/>
    <mergeCell ref="B156:B157"/>
    <mergeCell ref="Z152:Z153"/>
    <mergeCell ref="Z154:Z155"/>
    <mergeCell ref="Z156:Z157"/>
    <mergeCell ref="Z158:Z159"/>
    <mergeCell ref="A162:A163"/>
    <mergeCell ref="B162:B163"/>
    <mergeCell ref="Z162:Z163"/>
    <mergeCell ref="A136:A137"/>
    <mergeCell ref="B136:B137"/>
    <mergeCell ref="Z136:Z137"/>
    <mergeCell ref="A144:A145"/>
    <mergeCell ref="B144:B145"/>
    <mergeCell ref="Z144:Z145"/>
    <mergeCell ref="B140:B141"/>
    <mergeCell ref="Z140:Z141"/>
    <mergeCell ref="A142:A143"/>
    <mergeCell ref="B142:B143"/>
    <mergeCell ref="Z142:Z143"/>
    <mergeCell ref="A140:A141"/>
    <mergeCell ref="A194:A195"/>
    <mergeCell ref="B194:B195"/>
    <mergeCell ref="Z194:Z195"/>
    <mergeCell ref="A146:A147"/>
    <mergeCell ref="B146:B147"/>
    <mergeCell ref="Z146:Z147"/>
    <mergeCell ref="A148:A149"/>
    <mergeCell ref="B148:B149"/>
    <mergeCell ref="Z148:Z149"/>
    <mergeCell ref="A190:A191"/>
    <mergeCell ref="B190:B191"/>
    <mergeCell ref="Z190:Z191"/>
    <mergeCell ref="A192:A193"/>
    <mergeCell ref="A178:A179"/>
    <mergeCell ref="A180:A181"/>
    <mergeCell ref="A182:A183"/>
    <mergeCell ref="B176:B177"/>
    <mergeCell ref="B178:B179"/>
    <mergeCell ref="B192:B193"/>
    <mergeCell ref="B180:B181"/>
    <mergeCell ref="B182:B183"/>
    <mergeCell ref="B184:B185"/>
    <mergeCell ref="B186:B187"/>
    <mergeCell ref="B164:B165"/>
    <mergeCell ref="A112:A113"/>
    <mergeCell ref="B112:B113"/>
    <mergeCell ref="Z112:Z113"/>
    <mergeCell ref="A114:A115"/>
    <mergeCell ref="B114:B115"/>
    <mergeCell ref="Z114:Z115"/>
    <mergeCell ref="B126:B127"/>
    <mergeCell ref="A116:A117"/>
    <mergeCell ref="B116:B117"/>
    <mergeCell ref="Z116:Z117"/>
    <mergeCell ref="A118:A119"/>
    <mergeCell ref="B118:B119"/>
    <mergeCell ref="Z118:Z119"/>
    <mergeCell ref="Z126:Z127"/>
    <mergeCell ref="A120:A121"/>
    <mergeCell ref="B120:B121"/>
    <mergeCell ref="Z120:Z121"/>
    <mergeCell ref="A122:A123"/>
    <mergeCell ref="B122:B123"/>
    <mergeCell ref="Z122:Z123"/>
    <mergeCell ref="A124:A125"/>
    <mergeCell ref="B124:B125"/>
    <mergeCell ref="Z124:Z125"/>
    <mergeCell ref="A126:A127"/>
    <mergeCell ref="A104:A105"/>
    <mergeCell ref="B104:B105"/>
    <mergeCell ref="Z104:Z105"/>
    <mergeCell ref="A94:A95"/>
    <mergeCell ref="A96:A97"/>
    <mergeCell ref="A110:A111"/>
    <mergeCell ref="B110:B111"/>
    <mergeCell ref="Z110:Z111"/>
    <mergeCell ref="B106:B107"/>
    <mergeCell ref="Z106:Z107"/>
    <mergeCell ref="A106:A107"/>
    <mergeCell ref="A108:A109"/>
    <mergeCell ref="B108:B109"/>
    <mergeCell ref="A102:A103"/>
    <mergeCell ref="A100:A101"/>
    <mergeCell ref="Z108:Z109"/>
    <mergeCell ref="B100:B101"/>
    <mergeCell ref="B102:B103"/>
    <mergeCell ref="B98:B99"/>
    <mergeCell ref="Z98:Z99"/>
    <mergeCell ref="Z102:Z103"/>
    <mergeCell ref="A98:A99"/>
    <mergeCell ref="Z100:Z101"/>
    <mergeCell ref="AA6:AA7"/>
    <mergeCell ref="AA30:AA31"/>
    <mergeCell ref="A34:A35"/>
    <mergeCell ref="A18:A19"/>
    <mergeCell ref="A20:A21"/>
    <mergeCell ref="A22:A23"/>
    <mergeCell ref="A24:A25"/>
    <mergeCell ref="A10:A11"/>
    <mergeCell ref="A12:A13"/>
    <mergeCell ref="B34:B35"/>
    <mergeCell ref="B8:B9"/>
    <mergeCell ref="Z8:Z9"/>
    <mergeCell ref="B10:B11"/>
    <mergeCell ref="Z10:Z11"/>
    <mergeCell ref="Z16:Z17"/>
    <mergeCell ref="A32:A33"/>
    <mergeCell ref="AA12:AA13"/>
    <mergeCell ref="B12:B13"/>
    <mergeCell ref="Z12:Z13"/>
    <mergeCell ref="B40:B41"/>
    <mergeCell ref="Z40:Z41"/>
    <mergeCell ref="A14:A15"/>
    <mergeCell ref="A16:A17"/>
    <mergeCell ref="B38:B39"/>
    <mergeCell ref="Z38:Z39"/>
    <mergeCell ref="B28:B29"/>
    <mergeCell ref="Z28:Z29"/>
    <mergeCell ref="B30:B31"/>
    <mergeCell ref="Z30:Z31"/>
    <mergeCell ref="B32:B33"/>
    <mergeCell ref="B18:B19"/>
    <mergeCell ref="Z18:Z19"/>
    <mergeCell ref="B14:B15"/>
    <mergeCell ref="Z14:Z15"/>
    <mergeCell ref="B16:B17"/>
    <mergeCell ref="A40:A41"/>
    <mergeCell ref="B2:B3"/>
    <mergeCell ref="Z2:Z3"/>
    <mergeCell ref="B4:B5"/>
    <mergeCell ref="Z4:Z5"/>
    <mergeCell ref="B6:B7"/>
    <mergeCell ref="Z6:Z7"/>
    <mergeCell ref="A26:A27"/>
    <mergeCell ref="A28:A29"/>
    <mergeCell ref="A30:A31"/>
    <mergeCell ref="A42:A43"/>
    <mergeCell ref="B42:B43"/>
    <mergeCell ref="Z42:Z43"/>
    <mergeCell ref="A44:A45"/>
    <mergeCell ref="B44:B45"/>
    <mergeCell ref="Z44:Z45"/>
    <mergeCell ref="A2:A3"/>
    <mergeCell ref="A4:A5"/>
    <mergeCell ref="A6:A7"/>
    <mergeCell ref="A8:A9"/>
    <mergeCell ref="A36:A37"/>
    <mergeCell ref="A38:A39"/>
    <mergeCell ref="Z32:Z33"/>
    <mergeCell ref="B22:B23"/>
    <mergeCell ref="Z22:Z23"/>
    <mergeCell ref="B24:B25"/>
    <mergeCell ref="Z24:Z25"/>
    <mergeCell ref="B26:B27"/>
    <mergeCell ref="Z26:Z27"/>
    <mergeCell ref="Z34:Z35"/>
    <mergeCell ref="B36:B37"/>
    <mergeCell ref="Z36:Z37"/>
    <mergeCell ref="B20:B21"/>
    <mergeCell ref="Z20:Z21"/>
    <mergeCell ref="A50:A51"/>
    <mergeCell ref="B50:B51"/>
    <mergeCell ref="Z50:Z51"/>
    <mergeCell ref="A52:A53"/>
    <mergeCell ref="B52:B53"/>
    <mergeCell ref="Z52:Z53"/>
    <mergeCell ref="A46:A47"/>
    <mergeCell ref="B46:B47"/>
    <mergeCell ref="Z46:Z47"/>
    <mergeCell ref="A48:A49"/>
    <mergeCell ref="B48:B49"/>
    <mergeCell ref="Z48:Z49"/>
    <mergeCell ref="A58:A59"/>
    <mergeCell ref="B58:B59"/>
    <mergeCell ref="Z58:Z59"/>
    <mergeCell ref="A60:A61"/>
    <mergeCell ref="B60:B61"/>
    <mergeCell ref="Z60:Z61"/>
    <mergeCell ref="A54:A55"/>
    <mergeCell ref="B54:B55"/>
    <mergeCell ref="Z54:Z55"/>
    <mergeCell ref="A56:A57"/>
    <mergeCell ref="B56:B57"/>
    <mergeCell ref="Z56:Z57"/>
    <mergeCell ref="A92:A93"/>
    <mergeCell ref="B96:B97"/>
    <mergeCell ref="A62:A63"/>
    <mergeCell ref="B62:B63"/>
    <mergeCell ref="Z62:Z63"/>
    <mergeCell ref="A64:A65"/>
    <mergeCell ref="B64:B65"/>
    <mergeCell ref="Z64:Z65"/>
    <mergeCell ref="B88:B89"/>
    <mergeCell ref="B90:B91"/>
    <mergeCell ref="B92:B93"/>
    <mergeCell ref="B94:B95"/>
    <mergeCell ref="B80:B81"/>
    <mergeCell ref="B82:B83"/>
    <mergeCell ref="Z70:Z71"/>
    <mergeCell ref="Z72:Z73"/>
    <mergeCell ref="A66:A67"/>
    <mergeCell ref="B66:B67"/>
    <mergeCell ref="Z66:Z67"/>
    <mergeCell ref="A68:A69"/>
    <mergeCell ref="B68:B69"/>
    <mergeCell ref="Z76:Z77"/>
    <mergeCell ref="Z78:Z79"/>
    <mergeCell ref="A82:A83"/>
    <mergeCell ref="Z68:Z69"/>
    <mergeCell ref="B70:B71"/>
    <mergeCell ref="B72:B73"/>
    <mergeCell ref="B74:B75"/>
    <mergeCell ref="Z74:Z75"/>
    <mergeCell ref="B86:B87"/>
    <mergeCell ref="A70:A71"/>
    <mergeCell ref="A72:A73"/>
    <mergeCell ref="A74:A75"/>
    <mergeCell ref="A76:A77"/>
    <mergeCell ref="A78:A79"/>
    <mergeCell ref="Z86:Z87"/>
    <mergeCell ref="A86:A87"/>
    <mergeCell ref="A84:A85"/>
    <mergeCell ref="Z80:Z81"/>
    <mergeCell ref="Z82:Z83"/>
    <mergeCell ref="Z84:Z85"/>
    <mergeCell ref="B76:B77"/>
    <mergeCell ref="B78:B79"/>
    <mergeCell ref="B84:B85"/>
    <mergeCell ref="A80:A81"/>
    <mergeCell ref="Z88:Z89"/>
    <mergeCell ref="Z90:Z91"/>
    <mergeCell ref="Z92:Z93"/>
    <mergeCell ref="Z94:Z95"/>
    <mergeCell ref="Z96:Z97"/>
    <mergeCell ref="B166:B167"/>
    <mergeCell ref="B168:B169"/>
    <mergeCell ref="B170:B171"/>
    <mergeCell ref="A168:A169"/>
    <mergeCell ref="A170:A171"/>
    <mergeCell ref="A134:A135"/>
    <mergeCell ref="B134:B135"/>
    <mergeCell ref="Z134:Z135"/>
    <mergeCell ref="A128:A129"/>
    <mergeCell ref="B128:B129"/>
    <mergeCell ref="Z128:Z129"/>
    <mergeCell ref="A132:A133"/>
    <mergeCell ref="B132:B133"/>
    <mergeCell ref="Z132:Z133"/>
    <mergeCell ref="A130:A131"/>
    <mergeCell ref="B130:B131"/>
    <mergeCell ref="Z130:Z131"/>
    <mergeCell ref="A88:A89"/>
    <mergeCell ref="A90:A91"/>
    <mergeCell ref="Z160:Z161"/>
    <mergeCell ref="A160:A161"/>
    <mergeCell ref="A152:A153"/>
    <mergeCell ref="A154:A155"/>
    <mergeCell ref="A156:A157"/>
    <mergeCell ref="A158:A159"/>
    <mergeCell ref="A174:A175"/>
    <mergeCell ref="B172:B173"/>
    <mergeCell ref="B174:B175"/>
    <mergeCell ref="A184:A185"/>
    <mergeCell ref="B188:B189"/>
    <mergeCell ref="Z192:Z193"/>
    <mergeCell ref="Z164:Z165"/>
    <mergeCell ref="Z166:Z167"/>
    <mergeCell ref="Z168:Z169"/>
    <mergeCell ref="Z170:Z171"/>
    <mergeCell ref="Z172:Z173"/>
    <mergeCell ref="Z174:Z175"/>
    <mergeCell ref="A186:A187"/>
    <mergeCell ref="A188:A189"/>
    <mergeCell ref="A176:A177"/>
    <mergeCell ref="Z182:Z183"/>
    <mergeCell ref="Z184:Z185"/>
    <mergeCell ref="Z186:Z187"/>
    <mergeCell ref="Z188:Z189"/>
    <mergeCell ref="Z176:Z177"/>
    <mergeCell ref="Z178:Z179"/>
    <mergeCell ref="Z180:Z181"/>
    <mergeCell ref="A164:A165"/>
    <mergeCell ref="A166:A167"/>
    <mergeCell ref="A172:A173"/>
    <mergeCell ref="A258:A259"/>
    <mergeCell ref="B258:B259"/>
    <mergeCell ref="Z258:Z259"/>
    <mergeCell ref="A260:A261"/>
    <mergeCell ref="B260:B261"/>
    <mergeCell ref="Z260:Z261"/>
    <mergeCell ref="A262:A263"/>
    <mergeCell ref="B262:B263"/>
    <mergeCell ref="Z262:Z263"/>
    <mergeCell ref="A264:A265"/>
    <mergeCell ref="B264:B265"/>
    <mergeCell ref="Z264:Z265"/>
    <mergeCell ref="A266:A267"/>
    <mergeCell ref="B266:B267"/>
    <mergeCell ref="Z266:Z267"/>
    <mergeCell ref="A268:A269"/>
    <mergeCell ref="B268:B269"/>
    <mergeCell ref="Z268:Z269"/>
    <mergeCell ref="A270:A271"/>
    <mergeCell ref="B270:B271"/>
    <mergeCell ref="Z270:Z271"/>
    <mergeCell ref="A272:A273"/>
    <mergeCell ref="B272:B273"/>
    <mergeCell ref="Z272:Z273"/>
    <mergeCell ref="A274:A275"/>
    <mergeCell ref="B274:B275"/>
    <mergeCell ref="Z274:Z275"/>
    <mergeCell ref="A276:A277"/>
    <mergeCell ref="B276:B277"/>
    <mergeCell ref="Z276:Z277"/>
    <mergeCell ref="A278:A279"/>
    <mergeCell ref="B278:B279"/>
    <mergeCell ref="Z278:Z279"/>
    <mergeCell ref="A280:A281"/>
    <mergeCell ref="B280:B281"/>
    <mergeCell ref="Z280:Z281"/>
    <mergeCell ref="A282:A283"/>
    <mergeCell ref="B282:B283"/>
    <mergeCell ref="Z282:Z283"/>
    <mergeCell ref="A284:A285"/>
    <mergeCell ref="B284:B285"/>
    <mergeCell ref="Z284:Z285"/>
    <mergeCell ref="A286:A287"/>
    <mergeCell ref="B286:B287"/>
    <mergeCell ref="Z286:Z287"/>
    <mergeCell ref="A288:A289"/>
    <mergeCell ref="B288:B289"/>
    <mergeCell ref="Z288:Z289"/>
    <mergeCell ref="A290:A291"/>
    <mergeCell ref="B290:B291"/>
    <mergeCell ref="Z290:Z291"/>
    <mergeCell ref="A292:A293"/>
    <mergeCell ref="B292:B293"/>
    <mergeCell ref="Z292:Z293"/>
    <mergeCell ref="A294:A295"/>
    <mergeCell ref="B294:B295"/>
    <mergeCell ref="Z294:Z295"/>
    <mergeCell ref="A296:A297"/>
    <mergeCell ref="B296:B297"/>
    <mergeCell ref="Z296:Z297"/>
    <mergeCell ref="A298:A299"/>
    <mergeCell ref="B298:B299"/>
    <mergeCell ref="Z298:Z299"/>
    <mergeCell ref="A300:A301"/>
    <mergeCell ref="B300:B301"/>
    <mergeCell ref="Z300:Z301"/>
    <mergeCell ref="A302:A303"/>
    <mergeCell ref="B302:B303"/>
    <mergeCell ref="Z302:Z303"/>
    <mergeCell ref="A304:A305"/>
    <mergeCell ref="B304:B305"/>
    <mergeCell ref="Z304:Z305"/>
    <mergeCell ref="A306:A307"/>
    <mergeCell ref="B306:B307"/>
    <mergeCell ref="Z306:Z307"/>
    <mergeCell ref="A308:A309"/>
    <mergeCell ref="B308:B309"/>
    <mergeCell ref="Z308:Z309"/>
    <mergeCell ref="A310:A311"/>
    <mergeCell ref="B310:B311"/>
    <mergeCell ref="Z310:Z311"/>
    <mergeCell ref="A312:A313"/>
    <mergeCell ref="B312:B313"/>
    <mergeCell ref="Z312:Z313"/>
    <mergeCell ref="A314:A315"/>
    <mergeCell ref="B314:B315"/>
    <mergeCell ref="Z314:Z315"/>
    <mergeCell ref="A316:A317"/>
    <mergeCell ref="B316:B317"/>
    <mergeCell ref="Z316:Z317"/>
    <mergeCell ref="A318:A319"/>
    <mergeCell ref="B318:B319"/>
    <mergeCell ref="Z318:Z319"/>
    <mergeCell ref="A320:A321"/>
    <mergeCell ref="B320:B321"/>
    <mergeCell ref="Z320:Z321"/>
    <mergeCell ref="A322:A323"/>
    <mergeCell ref="B322:B323"/>
    <mergeCell ref="Z322:Z323"/>
  </mergeCells>
  <phoneticPr fontId="2" type="noConversion"/>
  <printOptions horizontalCentered="1"/>
  <pageMargins left="0.3" right="0.3" top="0.5" bottom="0" header="0.25" footer="0"/>
  <pageSetup scale="74" fitToHeight="0" orientation="portrait" r:id="rId1"/>
  <headerFooter alignWithMargins="0">
    <oddHeader>&amp;C&amp;"Arial,Bold"&amp;12Job Sketchy 2018</oddHeader>
  </headerFooter>
  <rowBreaks count="3" manualBreakCount="3">
    <brk id="79" max="16383" man="1"/>
    <brk id="159" max="16383" man="1"/>
    <brk id="239" max="16383" man="1"/>
  </rowBreaks>
  <colBreaks count="1" manualBreakCount="1">
    <brk id="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0DB44-A667-46C9-A69E-F1F0992064E7}">
  <dimension ref="A1:FK53"/>
  <sheetViews>
    <sheetView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796875" defaultRowHeight="10.5" x14ac:dyDescent="0.25"/>
  <cols>
    <col min="1" max="1" width="3.6328125" style="1" customWidth="1"/>
    <col min="2" max="2" width="40.6328125" style="2" customWidth="1"/>
    <col min="3" max="163" width="4.81640625" style="21" customWidth="1"/>
    <col min="164" max="16384" width="9.1796875" style="2"/>
  </cols>
  <sheetData>
    <row r="1" spans="1:163" ht="65.5" x14ac:dyDescent="0.25">
      <c r="B1" s="131" t="s">
        <v>183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14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30" t="str">
        <f>Week1!AN1</f>
        <v>Blank</v>
      </c>
      <c r="AO1" s="30" t="str">
        <f>Week1!AO1</f>
        <v>Quinn, R</v>
      </c>
      <c r="AP1" s="30" t="str">
        <f>Week1!AP1</f>
        <v>Pini, A</v>
      </c>
      <c r="AQ1" s="30" t="str">
        <f>Week1!AQ1</f>
        <v>Blank</v>
      </c>
      <c r="AR1" s="30" t="str">
        <f>Week1!AR1</f>
        <v>Blank</v>
      </c>
      <c r="AS1" s="30" t="str">
        <f>Week1!AS1</f>
        <v>Akers, T</v>
      </c>
      <c r="AT1" s="3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140" t="str">
        <f>Week1!BG1</f>
        <v>Horsey, E</v>
      </c>
      <c r="BH1" s="14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14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140" t="str">
        <f>Week1!DX1</f>
        <v>Martin, C</v>
      </c>
      <c r="DY1" s="14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/>
      <c r="B3" s="1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 t="s">
        <v>300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358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 t="s">
        <v>353</v>
      </c>
      <c r="B6" s="56" t="s">
        <v>354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355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29" t="s">
        <v>356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357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hidden="1" x14ac:dyDescent="0.25">
      <c r="A10" s="15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hidden="1" thickBot="1" x14ac:dyDescent="0.3">
      <c r="A11" s="7"/>
      <c r="B11" s="1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hidden="1" x14ac:dyDescent="0.25">
      <c r="A12" s="9"/>
      <c r="B12" s="1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hidden="1" thickBot="1" x14ac:dyDescent="0.3">
      <c r="A13" s="12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hidden="1" x14ac:dyDescent="0.25">
      <c r="A14" s="15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hidden="1" thickBot="1" x14ac:dyDescent="0.3">
      <c r="A15" s="7"/>
      <c r="B15" s="1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hidden="1" x14ac:dyDescent="0.25">
      <c r="A16" s="9"/>
      <c r="B16" s="1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hidden="1" thickBot="1" x14ac:dyDescent="0.3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hidden="1" x14ac:dyDescent="0.2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hidden="1" thickBot="1" x14ac:dyDescent="0.3">
      <c r="A19" s="7"/>
      <c r="B19" s="1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hidden="1" x14ac:dyDescent="0.25">
      <c r="A20" s="9"/>
      <c r="B20" s="1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hidden="1" thickBot="1" x14ac:dyDescent="0.3">
      <c r="A21" s="12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hidden="1" x14ac:dyDescent="0.25">
      <c r="A22" s="15"/>
      <c r="B22" s="2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hidden="1" thickBot="1" x14ac:dyDescent="0.3">
      <c r="A23" s="7"/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hidden="1" x14ac:dyDescent="0.25">
      <c r="A24" s="9"/>
      <c r="B24" s="1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hidden="1" thickBot="1" x14ac:dyDescent="0.3">
      <c r="A25" s="12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hidden="1" x14ac:dyDescent="0.25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hidden="1" thickBot="1" x14ac:dyDescent="0.3">
      <c r="A27" s="7"/>
      <c r="B27" s="1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hidden="1" x14ac:dyDescent="0.25">
      <c r="A28" s="9"/>
      <c r="B28" s="1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hidden="1" thickBot="1" x14ac:dyDescent="0.3">
      <c r="A29" s="12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hidden="1" x14ac:dyDescent="0.25">
      <c r="A30" s="15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hidden="1" thickBot="1" x14ac:dyDescent="0.3">
      <c r="A31" s="7"/>
      <c r="B31" s="1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hidden="1" x14ac:dyDescent="0.25">
      <c r="A32" s="9"/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hidden="1" thickBot="1" x14ac:dyDescent="0.3">
      <c r="A33" s="12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:BN34" si="0">COUNTIF(C2:C33,"W")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COUNTIF(BO2:BO33,"W")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FG34" si="2">COUNTIF(EA2:EA33,"W")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</row>
    <row r="35" spans="1:163" x14ac:dyDescent="0.25">
      <c r="B35" s="23" t="s">
        <v>1</v>
      </c>
      <c r="C35" s="3">
        <f t="shared" ref="C35:BN35" si="3">COUNTIF(C2:C33,"L")</f>
        <v>0</v>
      </c>
      <c r="D35" s="3">
        <f t="shared" si="3"/>
        <v>0</v>
      </c>
      <c r="E35" s="3">
        <f t="shared" si="3"/>
        <v>0</v>
      </c>
      <c r="F35" s="3">
        <f t="shared" si="3"/>
        <v>0</v>
      </c>
      <c r="G35" s="3">
        <f t="shared" si="3"/>
        <v>0</v>
      </c>
      <c r="H35" s="3">
        <f t="shared" si="3"/>
        <v>0</v>
      </c>
      <c r="I35" s="3">
        <f t="shared" si="3"/>
        <v>0</v>
      </c>
      <c r="J35" s="3">
        <f t="shared" si="3"/>
        <v>0</v>
      </c>
      <c r="K35" s="3">
        <f t="shared" si="3"/>
        <v>0</v>
      </c>
      <c r="L35" s="3">
        <f t="shared" si="3"/>
        <v>0</v>
      </c>
      <c r="M35" s="3">
        <f t="shared" si="3"/>
        <v>0</v>
      </c>
      <c r="N35" s="3">
        <f t="shared" si="3"/>
        <v>0</v>
      </c>
      <c r="O35" s="3">
        <f t="shared" si="3"/>
        <v>0</v>
      </c>
      <c r="P35" s="3">
        <f t="shared" si="3"/>
        <v>0</v>
      </c>
      <c r="Q35" s="3">
        <f t="shared" si="3"/>
        <v>0</v>
      </c>
      <c r="R35" s="3">
        <f t="shared" si="3"/>
        <v>0</v>
      </c>
      <c r="S35" s="3">
        <f t="shared" si="3"/>
        <v>0</v>
      </c>
      <c r="T35" s="3">
        <f t="shared" si="3"/>
        <v>0</v>
      </c>
      <c r="U35" s="3">
        <f t="shared" si="3"/>
        <v>0</v>
      </c>
      <c r="V35" s="3">
        <f t="shared" si="3"/>
        <v>0</v>
      </c>
      <c r="W35" s="3">
        <f t="shared" si="3"/>
        <v>0</v>
      </c>
      <c r="X35" s="3">
        <f t="shared" si="3"/>
        <v>0</v>
      </c>
      <c r="Y35" s="3">
        <f t="shared" si="3"/>
        <v>0</v>
      </c>
      <c r="Z35" s="3">
        <f t="shared" si="3"/>
        <v>0</v>
      </c>
      <c r="AA35" s="3">
        <f t="shared" si="3"/>
        <v>0</v>
      </c>
      <c r="AB35" s="3">
        <f t="shared" si="3"/>
        <v>0</v>
      </c>
      <c r="AC35" s="3">
        <f t="shared" si="3"/>
        <v>0</v>
      </c>
      <c r="AD35" s="3">
        <f t="shared" si="3"/>
        <v>0</v>
      </c>
      <c r="AE35" s="3">
        <f t="shared" si="3"/>
        <v>0</v>
      </c>
      <c r="AF35" s="3">
        <f t="shared" si="3"/>
        <v>0</v>
      </c>
      <c r="AG35" s="3">
        <f t="shared" si="3"/>
        <v>0</v>
      </c>
      <c r="AH35" s="3">
        <f t="shared" si="3"/>
        <v>0</v>
      </c>
      <c r="AI35" s="3">
        <f t="shared" si="3"/>
        <v>0</v>
      </c>
      <c r="AJ35" s="3">
        <f t="shared" si="3"/>
        <v>0</v>
      </c>
      <c r="AK35" s="3">
        <f t="shared" si="3"/>
        <v>0</v>
      </c>
      <c r="AL35" s="3">
        <f t="shared" si="3"/>
        <v>0</v>
      </c>
      <c r="AM35" s="3">
        <f t="shared" si="3"/>
        <v>0</v>
      </c>
      <c r="AN35" s="3">
        <f t="shared" si="3"/>
        <v>0</v>
      </c>
      <c r="AO35" s="3">
        <f t="shared" si="3"/>
        <v>0</v>
      </c>
      <c r="AP35" s="3">
        <f t="shared" si="3"/>
        <v>0</v>
      </c>
      <c r="AQ35" s="3">
        <f t="shared" si="3"/>
        <v>0</v>
      </c>
      <c r="AR35" s="3">
        <f t="shared" si="3"/>
        <v>0</v>
      </c>
      <c r="AS35" s="3">
        <f t="shared" si="3"/>
        <v>0</v>
      </c>
      <c r="AT35" s="3">
        <f t="shared" si="3"/>
        <v>0</v>
      </c>
      <c r="AU35" s="3">
        <f t="shared" si="3"/>
        <v>0</v>
      </c>
      <c r="AV35" s="3">
        <f t="shared" si="3"/>
        <v>0</v>
      </c>
      <c r="AW35" s="3">
        <f t="shared" si="3"/>
        <v>0</v>
      </c>
      <c r="AX35" s="3">
        <f t="shared" si="3"/>
        <v>0</v>
      </c>
      <c r="AY35" s="3">
        <f t="shared" si="3"/>
        <v>0</v>
      </c>
      <c r="AZ35" s="3">
        <f t="shared" si="3"/>
        <v>0</v>
      </c>
      <c r="BA35" s="3">
        <f t="shared" si="3"/>
        <v>0</v>
      </c>
      <c r="BB35" s="3">
        <f t="shared" si="3"/>
        <v>0</v>
      </c>
      <c r="BC35" s="3">
        <f t="shared" si="3"/>
        <v>0</v>
      </c>
      <c r="BD35" s="3">
        <f t="shared" si="3"/>
        <v>0</v>
      </c>
      <c r="BE35" s="3">
        <f t="shared" si="3"/>
        <v>0</v>
      </c>
      <c r="BF35" s="3">
        <f t="shared" si="3"/>
        <v>0</v>
      </c>
      <c r="BG35" s="3">
        <f t="shared" si="3"/>
        <v>0</v>
      </c>
      <c r="BH35" s="3">
        <f t="shared" si="3"/>
        <v>0</v>
      </c>
      <c r="BI35" s="3">
        <f t="shared" si="3"/>
        <v>0</v>
      </c>
      <c r="BJ35" s="3">
        <f t="shared" si="3"/>
        <v>0</v>
      </c>
      <c r="BK35" s="3">
        <f t="shared" si="3"/>
        <v>0</v>
      </c>
      <c r="BL35" s="3">
        <f t="shared" si="3"/>
        <v>0</v>
      </c>
      <c r="BM35" s="3">
        <f t="shared" si="3"/>
        <v>0</v>
      </c>
      <c r="BN35" s="3">
        <f t="shared" si="3"/>
        <v>0</v>
      </c>
      <c r="BO35" s="3">
        <f t="shared" ref="BO35:DZ35" si="4">COUNTIF(BO2:BO33,"L")</f>
        <v>0</v>
      </c>
      <c r="BP35" s="3">
        <f t="shared" si="4"/>
        <v>0</v>
      </c>
      <c r="BQ35" s="3">
        <f t="shared" si="4"/>
        <v>0</v>
      </c>
      <c r="BR35" s="3">
        <f t="shared" si="4"/>
        <v>0</v>
      </c>
      <c r="BS35" s="3">
        <f t="shared" si="4"/>
        <v>0</v>
      </c>
      <c r="BT35" s="3">
        <f t="shared" si="4"/>
        <v>0</v>
      </c>
      <c r="BU35" s="3">
        <f t="shared" si="4"/>
        <v>0</v>
      </c>
      <c r="BV35" s="3">
        <f t="shared" si="4"/>
        <v>0</v>
      </c>
      <c r="BW35" s="3">
        <f t="shared" si="4"/>
        <v>0</v>
      </c>
      <c r="BX35" s="3">
        <f t="shared" si="4"/>
        <v>0</v>
      </c>
      <c r="BY35" s="3">
        <f t="shared" si="4"/>
        <v>0</v>
      </c>
      <c r="BZ35" s="3">
        <f t="shared" si="4"/>
        <v>0</v>
      </c>
      <c r="CA35" s="3">
        <f t="shared" si="4"/>
        <v>0</v>
      </c>
      <c r="CB35" s="3">
        <f t="shared" si="4"/>
        <v>0</v>
      </c>
      <c r="CC35" s="3">
        <f t="shared" si="4"/>
        <v>0</v>
      </c>
      <c r="CD35" s="3">
        <f t="shared" si="4"/>
        <v>0</v>
      </c>
      <c r="CE35" s="3">
        <f t="shared" si="4"/>
        <v>0</v>
      </c>
      <c r="CF35" s="3">
        <f t="shared" si="4"/>
        <v>0</v>
      </c>
      <c r="CG35" s="3">
        <f t="shared" si="4"/>
        <v>0</v>
      </c>
      <c r="CH35" s="3">
        <f t="shared" si="4"/>
        <v>0</v>
      </c>
      <c r="CI35" s="3">
        <f t="shared" si="4"/>
        <v>0</v>
      </c>
      <c r="CJ35" s="3">
        <f t="shared" si="4"/>
        <v>0</v>
      </c>
      <c r="CK35" s="3">
        <f t="shared" si="4"/>
        <v>0</v>
      </c>
      <c r="CL35" s="3">
        <f t="shared" si="4"/>
        <v>0</v>
      </c>
      <c r="CM35" s="3">
        <f t="shared" si="4"/>
        <v>0</v>
      </c>
      <c r="CN35" s="3">
        <f t="shared" si="4"/>
        <v>0</v>
      </c>
      <c r="CO35" s="3">
        <f t="shared" si="4"/>
        <v>0</v>
      </c>
      <c r="CP35" s="3">
        <f t="shared" si="4"/>
        <v>0</v>
      </c>
      <c r="CQ35" s="3">
        <f t="shared" si="4"/>
        <v>0</v>
      </c>
      <c r="CR35" s="3">
        <f t="shared" si="4"/>
        <v>0</v>
      </c>
      <c r="CS35" s="3">
        <f t="shared" si="4"/>
        <v>0</v>
      </c>
      <c r="CT35" s="3">
        <f t="shared" si="4"/>
        <v>0</v>
      </c>
      <c r="CU35" s="3">
        <f t="shared" si="4"/>
        <v>0</v>
      </c>
      <c r="CV35" s="3">
        <f t="shared" si="4"/>
        <v>0</v>
      </c>
      <c r="CW35" s="3">
        <f t="shared" si="4"/>
        <v>0</v>
      </c>
      <c r="CX35" s="3">
        <f t="shared" si="4"/>
        <v>0</v>
      </c>
      <c r="CY35" s="3">
        <f t="shared" si="4"/>
        <v>0</v>
      </c>
      <c r="CZ35" s="3">
        <f t="shared" si="4"/>
        <v>0</v>
      </c>
      <c r="DA35" s="3">
        <f t="shared" si="4"/>
        <v>0</v>
      </c>
      <c r="DB35" s="3">
        <f t="shared" si="4"/>
        <v>0</v>
      </c>
      <c r="DC35" s="3">
        <f t="shared" si="4"/>
        <v>0</v>
      </c>
      <c r="DD35" s="3">
        <f t="shared" si="4"/>
        <v>0</v>
      </c>
      <c r="DE35" s="3">
        <f t="shared" si="4"/>
        <v>0</v>
      </c>
      <c r="DF35" s="3">
        <f t="shared" si="4"/>
        <v>0</v>
      </c>
      <c r="DG35" s="3">
        <f t="shared" si="4"/>
        <v>0</v>
      </c>
      <c r="DH35" s="3">
        <f t="shared" si="4"/>
        <v>0</v>
      </c>
      <c r="DI35" s="3">
        <f t="shared" si="4"/>
        <v>0</v>
      </c>
      <c r="DJ35" s="3">
        <f t="shared" si="4"/>
        <v>0</v>
      </c>
      <c r="DK35" s="3">
        <f t="shared" si="4"/>
        <v>0</v>
      </c>
      <c r="DL35" s="3">
        <f t="shared" si="4"/>
        <v>0</v>
      </c>
      <c r="DM35" s="3">
        <f t="shared" si="4"/>
        <v>0</v>
      </c>
      <c r="DN35" s="3">
        <f t="shared" si="4"/>
        <v>0</v>
      </c>
      <c r="DO35" s="3">
        <f t="shared" si="4"/>
        <v>0</v>
      </c>
      <c r="DP35" s="3">
        <f t="shared" si="4"/>
        <v>0</v>
      </c>
      <c r="DQ35" s="3">
        <f t="shared" si="4"/>
        <v>0</v>
      </c>
      <c r="DR35" s="3">
        <f t="shared" si="4"/>
        <v>0</v>
      </c>
      <c r="DS35" s="3">
        <f t="shared" si="4"/>
        <v>0</v>
      </c>
      <c r="DT35" s="3">
        <f t="shared" si="4"/>
        <v>0</v>
      </c>
      <c r="DU35" s="3">
        <f t="shared" si="4"/>
        <v>0</v>
      </c>
      <c r="DV35" s="3">
        <f t="shared" si="4"/>
        <v>0</v>
      </c>
      <c r="DW35" s="3">
        <f t="shared" si="4"/>
        <v>0</v>
      </c>
      <c r="DX35" s="3">
        <f t="shared" si="4"/>
        <v>0</v>
      </c>
      <c r="DY35" s="3">
        <f t="shared" si="4"/>
        <v>0</v>
      </c>
      <c r="DZ35" s="3">
        <f t="shared" si="4"/>
        <v>0</v>
      </c>
      <c r="EA35" s="3">
        <f t="shared" ref="EA35:FG35" si="5">COUNTIF(EA2:EA33,"L")</f>
        <v>0</v>
      </c>
      <c r="EB35" s="3">
        <f t="shared" si="5"/>
        <v>0</v>
      </c>
      <c r="EC35" s="3">
        <f t="shared" si="5"/>
        <v>0</v>
      </c>
      <c r="ED35" s="3">
        <f t="shared" si="5"/>
        <v>0</v>
      </c>
      <c r="EE35" s="3">
        <f t="shared" si="5"/>
        <v>0</v>
      </c>
      <c r="EF35" s="3">
        <f t="shared" si="5"/>
        <v>0</v>
      </c>
      <c r="EG35" s="3">
        <f t="shared" si="5"/>
        <v>0</v>
      </c>
      <c r="EH35" s="3">
        <f t="shared" si="5"/>
        <v>0</v>
      </c>
      <c r="EI35" s="3">
        <f t="shared" si="5"/>
        <v>0</v>
      </c>
      <c r="EJ35" s="3">
        <f t="shared" si="5"/>
        <v>0</v>
      </c>
      <c r="EK35" s="3">
        <f t="shared" si="5"/>
        <v>0</v>
      </c>
      <c r="EL35" s="3">
        <f t="shared" si="5"/>
        <v>0</v>
      </c>
      <c r="EM35" s="3">
        <f t="shared" si="5"/>
        <v>0</v>
      </c>
      <c r="EN35" s="3">
        <f t="shared" si="5"/>
        <v>0</v>
      </c>
      <c r="EO35" s="3">
        <f t="shared" si="5"/>
        <v>0</v>
      </c>
      <c r="EP35" s="3">
        <f t="shared" si="5"/>
        <v>0</v>
      </c>
      <c r="EQ35" s="3">
        <f t="shared" si="5"/>
        <v>0</v>
      </c>
      <c r="ER35" s="3">
        <f t="shared" si="5"/>
        <v>0</v>
      </c>
      <c r="ES35" s="3">
        <f t="shared" si="5"/>
        <v>0</v>
      </c>
      <c r="ET35" s="3">
        <f t="shared" si="5"/>
        <v>0</v>
      </c>
      <c r="EU35" s="3">
        <f t="shared" si="5"/>
        <v>0</v>
      </c>
      <c r="EV35" s="3">
        <f t="shared" si="5"/>
        <v>0</v>
      </c>
      <c r="EW35" s="3">
        <f t="shared" si="5"/>
        <v>0</v>
      </c>
      <c r="EX35" s="3">
        <f t="shared" si="5"/>
        <v>0</v>
      </c>
      <c r="EY35" s="3">
        <f t="shared" si="5"/>
        <v>0</v>
      </c>
      <c r="EZ35" s="3">
        <f t="shared" si="5"/>
        <v>0</v>
      </c>
      <c r="FA35" s="3">
        <f t="shared" si="5"/>
        <v>0</v>
      </c>
      <c r="FB35" s="3">
        <f t="shared" si="5"/>
        <v>0</v>
      </c>
      <c r="FC35" s="3">
        <f t="shared" si="5"/>
        <v>0</v>
      </c>
      <c r="FD35" s="3">
        <f t="shared" si="5"/>
        <v>0</v>
      </c>
      <c r="FE35" s="3">
        <f t="shared" si="5"/>
        <v>0</v>
      </c>
      <c r="FF35" s="3">
        <f t="shared" si="5"/>
        <v>0</v>
      </c>
      <c r="FG35" s="3">
        <f t="shared" si="5"/>
        <v>0</v>
      </c>
    </row>
    <row r="36" spans="1:163" x14ac:dyDescent="0.25">
      <c r="B36" s="23" t="s">
        <v>3</v>
      </c>
      <c r="C36" s="22" t="e">
        <f t="shared" ref="C36:BN36" si="6">SUM(C34/(C34+C35))</f>
        <v>#DIV/0!</v>
      </c>
      <c r="D36" s="22" t="e">
        <f t="shared" si="6"/>
        <v>#DIV/0!</v>
      </c>
      <c r="E36" s="22" t="e">
        <f t="shared" si="6"/>
        <v>#DIV/0!</v>
      </c>
      <c r="F36" s="22" t="e">
        <f t="shared" si="6"/>
        <v>#DIV/0!</v>
      </c>
      <c r="G36" s="22" t="e">
        <f t="shared" si="6"/>
        <v>#DIV/0!</v>
      </c>
      <c r="H36" s="22" t="e">
        <f t="shared" si="6"/>
        <v>#DIV/0!</v>
      </c>
      <c r="I36" s="22" t="e">
        <f t="shared" si="6"/>
        <v>#DIV/0!</v>
      </c>
      <c r="J36" s="22" t="e">
        <f t="shared" si="6"/>
        <v>#DIV/0!</v>
      </c>
      <c r="K36" s="22" t="e">
        <f t="shared" si="6"/>
        <v>#DIV/0!</v>
      </c>
      <c r="L36" s="22" t="e">
        <f t="shared" si="6"/>
        <v>#DIV/0!</v>
      </c>
      <c r="M36" s="22" t="e">
        <f t="shared" si="6"/>
        <v>#DIV/0!</v>
      </c>
      <c r="N36" s="22" t="e">
        <f t="shared" si="6"/>
        <v>#DIV/0!</v>
      </c>
      <c r="O36" s="22" t="e">
        <f t="shared" si="6"/>
        <v>#DIV/0!</v>
      </c>
      <c r="P36" s="22" t="e">
        <f t="shared" si="6"/>
        <v>#DIV/0!</v>
      </c>
      <c r="Q36" s="22" t="e">
        <f t="shared" si="6"/>
        <v>#DIV/0!</v>
      </c>
      <c r="R36" s="22" t="e">
        <f t="shared" si="6"/>
        <v>#DIV/0!</v>
      </c>
      <c r="S36" s="22" t="e">
        <f t="shared" si="6"/>
        <v>#DIV/0!</v>
      </c>
      <c r="T36" s="22" t="e">
        <f t="shared" si="6"/>
        <v>#DIV/0!</v>
      </c>
      <c r="U36" s="22" t="e">
        <f t="shared" si="6"/>
        <v>#DIV/0!</v>
      </c>
      <c r="V36" s="22" t="e">
        <f t="shared" si="6"/>
        <v>#DIV/0!</v>
      </c>
      <c r="W36" s="22" t="e">
        <f t="shared" si="6"/>
        <v>#DIV/0!</v>
      </c>
      <c r="X36" s="22" t="e">
        <f t="shared" si="6"/>
        <v>#DIV/0!</v>
      </c>
      <c r="Y36" s="22" t="e">
        <f t="shared" si="6"/>
        <v>#DIV/0!</v>
      </c>
      <c r="Z36" s="22" t="e">
        <f t="shared" si="6"/>
        <v>#DIV/0!</v>
      </c>
      <c r="AA36" s="22" t="e">
        <f t="shared" si="6"/>
        <v>#DIV/0!</v>
      </c>
      <c r="AB36" s="22" t="e">
        <f t="shared" si="6"/>
        <v>#DIV/0!</v>
      </c>
      <c r="AC36" s="22" t="e">
        <f t="shared" si="6"/>
        <v>#DIV/0!</v>
      </c>
      <c r="AD36" s="22" t="e">
        <f t="shared" si="6"/>
        <v>#DIV/0!</v>
      </c>
      <c r="AE36" s="22" t="e">
        <f t="shared" si="6"/>
        <v>#DIV/0!</v>
      </c>
      <c r="AF36" s="22" t="e">
        <f t="shared" si="6"/>
        <v>#DIV/0!</v>
      </c>
      <c r="AG36" s="22" t="e">
        <f t="shared" si="6"/>
        <v>#DIV/0!</v>
      </c>
      <c r="AH36" s="22" t="e">
        <f t="shared" si="6"/>
        <v>#DIV/0!</v>
      </c>
      <c r="AI36" s="22" t="e">
        <f t="shared" si="6"/>
        <v>#DIV/0!</v>
      </c>
      <c r="AJ36" s="22" t="e">
        <f t="shared" si="6"/>
        <v>#DIV/0!</v>
      </c>
      <c r="AK36" s="22" t="e">
        <f t="shared" si="6"/>
        <v>#DIV/0!</v>
      </c>
      <c r="AL36" s="22" t="e">
        <f t="shared" si="6"/>
        <v>#DIV/0!</v>
      </c>
      <c r="AM36" s="22" t="e">
        <f t="shared" si="6"/>
        <v>#DIV/0!</v>
      </c>
      <c r="AN36" s="22" t="e">
        <f t="shared" si="6"/>
        <v>#DIV/0!</v>
      </c>
      <c r="AO36" s="22" t="e">
        <f t="shared" si="6"/>
        <v>#DIV/0!</v>
      </c>
      <c r="AP36" s="22" t="e">
        <f t="shared" si="6"/>
        <v>#DIV/0!</v>
      </c>
      <c r="AQ36" s="22" t="e">
        <f t="shared" si="6"/>
        <v>#DIV/0!</v>
      </c>
      <c r="AR36" s="22" t="e">
        <f t="shared" si="6"/>
        <v>#DIV/0!</v>
      </c>
      <c r="AS36" s="22" t="e">
        <f t="shared" si="6"/>
        <v>#DIV/0!</v>
      </c>
      <c r="AT36" s="22" t="e">
        <f t="shared" si="6"/>
        <v>#DIV/0!</v>
      </c>
      <c r="AU36" s="22" t="e">
        <f t="shared" si="6"/>
        <v>#DIV/0!</v>
      </c>
      <c r="AV36" s="22" t="e">
        <f t="shared" si="6"/>
        <v>#DIV/0!</v>
      </c>
      <c r="AW36" s="22" t="e">
        <f t="shared" si="6"/>
        <v>#DIV/0!</v>
      </c>
      <c r="AX36" s="22" t="e">
        <f t="shared" si="6"/>
        <v>#DIV/0!</v>
      </c>
      <c r="AY36" s="22" t="e">
        <f t="shared" si="6"/>
        <v>#DIV/0!</v>
      </c>
      <c r="AZ36" s="22" t="e">
        <f t="shared" si="6"/>
        <v>#DIV/0!</v>
      </c>
      <c r="BA36" s="22" t="e">
        <f t="shared" si="6"/>
        <v>#DIV/0!</v>
      </c>
      <c r="BB36" s="22" t="e">
        <f t="shared" si="6"/>
        <v>#DIV/0!</v>
      </c>
      <c r="BC36" s="22" t="e">
        <f t="shared" si="6"/>
        <v>#DIV/0!</v>
      </c>
      <c r="BD36" s="22" t="e">
        <f t="shared" si="6"/>
        <v>#DIV/0!</v>
      </c>
      <c r="BE36" s="22" t="e">
        <f t="shared" si="6"/>
        <v>#DIV/0!</v>
      </c>
      <c r="BF36" s="22" t="e">
        <f t="shared" si="6"/>
        <v>#DIV/0!</v>
      </c>
      <c r="BG36" s="22" t="e">
        <f t="shared" si="6"/>
        <v>#DIV/0!</v>
      </c>
      <c r="BH36" s="22" t="e">
        <f t="shared" si="6"/>
        <v>#DIV/0!</v>
      </c>
      <c r="BI36" s="22" t="e">
        <f t="shared" si="6"/>
        <v>#DIV/0!</v>
      </c>
      <c r="BJ36" s="22" t="e">
        <f t="shared" si="6"/>
        <v>#DIV/0!</v>
      </c>
      <c r="BK36" s="22" t="e">
        <f t="shared" si="6"/>
        <v>#DIV/0!</v>
      </c>
      <c r="BL36" s="22" t="e">
        <f t="shared" si="6"/>
        <v>#DIV/0!</v>
      </c>
      <c r="BM36" s="22" t="e">
        <f t="shared" si="6"/>
        <v>#DIV/0!</v>
      </c>
      <c r="BN36" s="22" t="e">
        <f t="shared" si="6"/>
        <v>#DIV/0!</v>
      </c>
      <c r="BO36" s="22" t="e">
        <f t="shared" ref="BO36:DZ36" si="7">SUM(BO34/(BO34+BO35))</f>
        <v>#DIV/0!</v>
      </c>
      <c r="BP36" s="22" t="e">
        <f t="shared" si="7"/>
        <v>#DIV/0!</v>
      </c>
      <c r="BQ36" s="22" t="e">
        <f t="shared" si="7"/>
        <v>#DIV/0!</v>
      </c>
      <c r="BR36" s="22" t="e">
        <f t="shared" si="7"/>
        <v>#DIV/0!</v>
      </c>
      <c r="BS36" s="22" t="e">
        <f t="shared" si="7"/>
        <v>#DIV/0!</v>
      </c>
      <c r="BT36" s="22" t="e">
        <f t="shared" si="7"/>
        <v>#DIV/0!</v>
      </c>
      <c r="BU36" s="22" t="e">
        <f t="shared" si="7"/>
        <v>#DIV/0!</v>
      </c>
      <c r="BV36" s="22" t="e">
        <f t="shared" si="7"/>
        <v>#DIV/0!</v>
      </c>
      <c r="BW36" s="22" t="e">
        <f t="shared" si="7"/>
        <v>#DIV/0!</v>
      </c>
      <c r="BX36" s="22" t="e">
        <f t="shared" si="7"/>
        <v>#DIV/0!</v>
      </c>
      <c r="BY36" s="22" t="e">
        <f t="shared" si="7"/>
        <v>#DIV/0!</v>
      </c>
      <c r="BZ36" s="22" t="e">
        <f t="shared" si="7"/>
        <v>#DIV/0!</v>
      </c>
      <c r="CA36" s="22" t="e">
        <f t="shared" si="7"/>
        <v>#DIV/0!</v>
      </c>
      <c r="CB36" s="22" t="e">
        <f t="shared" si="7"/>
        <v>#DIV/0!</v>
      </c>
      <c r="CC36" s="22" t="e">
        <f t="shared" si="7"/>
        <v>#DIV/0!</v>
      </c>
      <c r="CD36" s="22" t="e">
        <f t="shared" si="7"/>
        <v>#DIV/0!</v>
      </c>
      <c r="CE36" s="22" t="e">
        <f t="shared" si="7"/>
        <v>#DIV/0!</v>
      </c>
      <c r="CF36" s="22" t="e">
        <f t="shared" si="7"/>
        <v>#DIV/0!</v>
      </c>
      <c r="CG36" s="22" t="e">
        <f t="shared" si="7"/>
        <v>#DIV/0!</v>
      </c>
      <c r="CH36" s="22" t="e">
        <f t="shared" si="7"/>
        <v>#DIV/0!</v>
      </c>
      <c r="CI36" s="22" t="e">
        <f t="shared" si="7"/>
        <v>#DIV/0!</v>
      </c>
      <c r="CJ36" s="22" t="e">
        <f t="shared" si="7"/>
        <v>#DIV/0!</v>
      </c>
      <c r="CK36" s="22" t="e">
        <f t="shared" si="7"/>
        <v>#DIV/0!</v>
      </c>
      <c r="CL36" s="22" t="e">
        <f t="shared" si="7"/>
        <v>#DIV/0!</v>
      </c>
      <c r="CM36" s="22" t="e">
        <f t="shared" si="7"/>
        <v>#DIV/0!</v>
      </c>
      <c r="CN36" s="22" t="e">
        <f t="shared" si="7"/>
        <v>#DIV/0!</v>
      </c>
      <c r="CO36" s="22" t="e">
        <f t="shared" si="7"/>
        <v>#DIV/0!</v>
      </c>
      <c r="CP36" s="22" t="e">
        <f t="shared" si="7"/>
        <v>#DIV/0!</v>
      </c>
      <c r="CQ36" s="22" t="e">
        <f t="shared" si="7"/>
        <v>#DIV/0!</v>
      </c>
      <c r="CR36" s="22" t="e">
        <f t="shared" si="7"/>
        <v>#DIV/0!</v>
      </c>
      <c r="CS36" s="22" t="e">
        <f t="shared" si="7"/>
        <v>#DIV/0!</v>
      </c>
      <c r="CT36" s="22" t="e">
        <f t="shared" si="7"/>
        <v>#DIV/0!</v>
      </c>
      <c r="CU36" s="22" t="e">
        <f t="shared" si="7"/>
        <v>#DIV/0!</v>
      </c>
      <c r="CV36" s="22" t="e">
        <f t="shared" si="7"/>
        <v>#DIV/0!</v>
      </c>
      <c r="CW36" s="22" t="e">
        <f t="shared" si="7"/>
        <v>#DIV/0!</v>
      </c>
      <c r="CX36" s="22" t="e">
        <f t="shared" si="7"/>
        <v>#DIV/0!</v>
      </c>
      <c r="CY36" s="22" t="e">
        <f t="shared" si="7"/>
        <v>#DIV/0!</v>
      </c>
      <c r="CZ36" s="22" t="e">
        <f t="shared" si="7"/>
        <v>#DIV/0!</v>
      </c>
      <c r="DA36" s="22" t="e">
        <f t="shared" si="7"/>
        <v>#DIV/0!</v>
      </c>
      <c r="DB36" s="22" t="e">
        <f t="shared" si="7"/>
        <v>#DIV/0!</v>
      </c>
      <c r="DC36" s="22" t="e">
        <f t="shared" si="7"/>
        <v>#DIV/0!</v>
      </c>
      <c r="DD36" s="22" t="e">
        <f t="shared" si="7"/>
        <v>#DIV/0!</v>
      </c>
      <c r="DE36" s="22" t="e">
        <f t="shared" si="7"/>
        <v>#DIV/0!</v>
      </c>
      <c r="DF36" s="22" t="e">
        <f t="shared" si="7"/>
        <v>#DIV/0!</v>
      </c>
      <c r="DG36" s="22" t="e">
        <f t="shared" si="7"/>
        <v>#DIV/0!</v>
      </c>
      <c r="DH36" s="22" t="e">
        <f t="shared" si="7"/>
        <v>#DIV/0!</v>
      </c>
      <c r="DI36" s="22" t="e">
        <f t="shared" si="7"/>
        <v>#DIV/0!</v>
      </c>
      <c r="DJ36" s="22" t="e">
        <f t="shared" si="7"/>
        <v>#DIV/0!</v>
      </c>
      <c r="DK36" s="22" t="e">
        <f t="shared" si="7"/>
        <v>#DIV/0!</v>
      </c>
      <c r="DL36" s="22" t="e">
        <f t="shared" si="7"/>
        <v>#DIV/0!</v>
      </c>
      <c r="DM36" s="22" t="e">
        <f t="shared" si="7"/>
        <v>#DIV/0!</v>
      </c>
      <c r="DN36" s="22" t="e">
        <f t="shared" si="7"/>
        <v>#DIV/0!</v>
      </c>
      <c r="DO36" s="22" t="e">
        <f t="shared" si="7"/>
        <v>#DIV/0!</v>
      </c>
      <c r="DP36" s="22" t="e">
        <f t="shared" si="7"/>
        <v>#DIV/0!</v>
      </c>
      <c r="DQ36" s="22" t="e">
        <f t="shared" si="7"/>
        <v>#DIV/0!</v>
      </c>
      <c r="DR36" s="22" t="e">
        <f t="shared" si="7"/>
        <v>#DIV/0!</v>
      </c>
      <c r="DS36" s="22" t="e">
        <f t="shared" si="7"/>
        <v>#DIV/0!</v>
      </c>
      <c r="DT36" s="22" t="e">
        <f t="shared" si="7"/>
        <v>#DIV/0!</v>
      </c>
      <c r="DU36" s="22" t="e">
        <f t="shared" si="7"/>
        <v>#DIV/0!</v>
      </c>
      <c r="DV36" s="22" t="e">
        <f t="shared" si="7"/>
        <v>#DIV/0!</v>
      </c>
      <c r="DW36" s="22" t="e">
        <f t="shared" si="7"/>
        <v>#DIV/0!</v>
      </c>
      <c r="DX36" s="22" t="e">
        <f t="shared" si="7"/>
        <v>#DIV/0!</v>
      </c>
      <c r="DY36" s="22" t="e">
        <f t="shared" si="7"/>
        <v>#DIV/0!</v>
      </c>
      <c r="DZ36" s="22" t="e">
        <f t="shared" si="7"/>
        <v>#DIV/0!</v>
      </c>
      <c r="EA36" s="22" t="e">
        <f t="shared" ref="EA36:FG36" si="8">SUM(EA34/(EA34+EA35))</f>
        <v>#DIV/0!</v>
      </c>
      <c r="EB36" s="22" t="e">
        <f t="shared" si="8"/>
        <v>#DIV/0!</v>
      </c>
      <c r="EC36" s="22" t="e">
        <f t="shared" si="8"/>
        <v>#DIV/0!</v>
      </c>
      <c r="ED36" s="22" t="e">
        <f t="shared" si="8"/>
        <v>#DIV/0!</v>
      </c>
      <c r="EE36" s="22" t="e">
        <f t="shared" si="8"/>
        <v>#DIV/0!</v>
      </c>
      <c r="EF36" s="22" t="e">
        <f t="shared" si="8"/>
        <v>#DIV/0!</v>
      </c>
      <c r="EG36" s="22" t="e">
        <f t="shared" si="8"/>
        <v>#DIV/0!</v>
      </c>
      <c r="EH36" s="22" t="e">
        <f t="shared" si="8"/>
        <v>#DIV/0!</v>
      </c>
      <c r="EI36" s="22" t="e">
        <f t="shared" si="8"/>
        <v>#DIV/0!</v>
      </c>
      <c r="EJ36" s="22" t="e">
        <f t="shared" si="8"/>
        <v>#DIV/0!</v>
      </c>
      <c r="EK36" s="22" t="e">
        <f t="shared" si="8"/>
        <v>#DIV/0!</v>
      </c>
      <c r="EL36" s="22" t="e">
        <f t="shared" si="8"/>
        <v>#DIV/0!</v>
      </c>
      <c r="EM36" s="22" t="e">
        <f t="shared" si="8"/>
        <v>#DIV/0!</v>
      </c>
      <c r="EN36" s="22" t="e">
        <f t="shared" si="8"/>
        <v>#DIV/0!</v>
      </c>
      <c r="EO36" s="22" t="e">
        <f t="shared" si="8"/>
        <v>#DIV/0!</v>
      </c>
      <c r="EP36" s="22" t="e">
        <f t="shared" si="8"/>
        <v>#DIV/0!</v>
      </c>
      <c r="EQ36" s="22" t="e">
        <f t="shared" si="8"/>
        <v>#DIV/0!</v>
      </c>
      <c r="ER36" s="22" t="e">
        <f t="shared" si="8"/>
        <v>#DIV/0!</v>
      </c>
      <c r="ES36" s="22" t="e">
        <f t="shared" si="8"/>
        <v>#DIV/0!</v>
      </c>
      <c r="ET36" s="22" t="e">
        <f t="shared" si="8"/>
        <v>#DIV/0!</v>
      </c>
      <c r="EU36" s="22" t="e">
        <f t="shared" si="8"/>
        <v>#DIV/0!</v>
      </c>
      <c r="EV36" s="22" t="e">
        <f t="shared" si="8"/>
        <v>#DIV/0!</v>
      </c>
      <c r="EW36" s="22" t="e">
        <f t="shared" si="8"/>
        <v>#DIV/0!</v>
      </c>
      <c r="EX36" s="22" t="e">
        <f t="shared" si="8"/>
        <v>#DIV/0!</v>
      </c>
      <c r="EY36" s="22" t="e">
        <f t="shared" si="8"/>
        <v>#DIV/0!</v>
      </c>
      <c r="EZ36" s="22" t="e">
        <f t="shared" si="8"/>
        <v>#DIV/0!</v>
      </c>
      <c r="FA36" s="22" t="e">
        <f t="shared" si="8"/>
        <v>#DIV/0!</v>
      </c>
      <c r="FB36" s="22" t="e">
        <f t="shared" si="8"/>
        <v>#DIV/0!</v>
      </c>
      <c r="FC36" s="22" t="e">
        <f t="shared" si="8"/>
        <v>#DIV/0!</v>
      </c>
      <c r="FD36" s="22" t="e">
        <f t="shared" si="8"/>
        <v>#DIV/0!</v>
      </c>
      <c r="FE36" s="22" t="e">
        <f t="shared" si="8"/>
        <v>#DIV/0!</v>
      </c>
      <c r="FF36" s="22" t="e">
        <f t="shared" si="8"/>
        <v>#DIV/0!</v>
      </c>
      <c r="FG36" s="22" t="e">
        <f t="shared" si="8"/>
        <v>#DIV/0!</v>
      </c>
    </row>
    <row r="37" spans="1:163" x14ac:dyDescent="0.25">
      <c r="E37" s="143" t="s">
        <v>303</v>
      </c>
      <c r="M37" s="143" t="s">
        <v>306</v>
      </c>
      <c r="AF37" s="143" t="s">
        <v>304</v>
      </c>
      <c r="AI37" s="143"/>
      <c r="AN37" s="143" t="s">
        <v>302</v>
      </c>
      <c r="AO37" s="143"/>
      <c r="AV37" s="143"/>
      <c r="BK37" s="143"/>
      <c r="BM37" s="143"/>
      <c r="BP37" s="143"/>
      <c r="BT37" s="143"/>
      <c r="BY37" s="143"/>
      <c r="BZ37" s="143"/>
      <c r="CE37" s="143"/>
      <c r="CG37" s="143"/>
      <c r="CK37" s="143"/>
      <c r="CN37" s="143" t="s">
        <v>305</v>
      </c>
      <c r="CP37" s="143"/>
      <c r="DB37" s="143"/>
      <c r="DE37" s="143"/>
      <c r="DO37" s="143"/>
      <c r="DR37" s="143"/>
      <c r="DY37" s="143"/>
      <c r="EH37" s="143"/>
      <c r="EI37" s="143"/>
      <c r="EJ37" s="143"/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Week21!C39+Week22!C34</f>
        <v>42</v>
      </c>
      <c r="D39" s="3">
        <f>Week21!D39+Week22!D34</f>
        <v>48</v>
      </c>
      <c r="E39" s="3">
        <f>Week21!E39+Week22!E34</f>
        <v>48</v>
      </c>
      <c r="F39" s="3">
        <f>Week21!F39+Week22!F34</f>
        <v>51</v>
      </c>
      <c r="G39" s="3">
        <f>Week21!G39+Week22!G34</f>
        <v>46</v>
      </c>
      <c r="H39" s="3">
        <f>Week21!H39+Week22!H34</f>
        <v>55</v>
      </c>
      <c r="I39" s="3">
        <f>Week21!I39+Week22!I34</f>
        <v>45</v>
      </c>
      <c r="J39" s="3">
        <f>Week21!J39+Week22!J34</f>
        <v>42</v>
      </c>
      <c r="K39" s="3">
        <f>Week21!K39+Week22!K34</f>
        <v>52</v>
      </c>
      <c r="L39" s="3">
        <f>Week21!L39+Week22!L34</f>
        <v>49</v>
      </c>
      <c r="M39" s="3">
        <f>Week21!M39+Week22!M34</f>
        <v>54</v>
      </c>
      <c r="N39" s="3">
        <f>Week21!N39+Week22!N34</f>
        <v>48</v>
      </c>
      <c r="O39" s="3">
        <f>Week21!O39+Week22!O34</f>
        <v>48</v>
      </c>
      <c r="P39" s="3">
        <f>Week21!P39+Week22!P34</f>
        <v>46</v>
      </c>
      <c r="Q39" s="3">
        <f>Week21!Q39+Week22!Q34</f>
        <v>42</v>
      </c>
      <c r="R39" s="3">
        <f>Week21!R39+Week22!R34</f>
        <v>40</v>
      </c>
      <c r="S39" s="3">
        <f>Week21!S39+Week22!S34</f>
        <v>44</v>
      </c>
      <c r="T39" s="3">
        <f>Week21!T39+Week22!T34</f>
        <v>43</v>
      </c>
      <c r="U39" s="3">
        <f>Week21!U39+Week22!U34</f>
        <v>50</v>
      </c>
      <c r="V39" s="3">
        <f>Week21!V39+Week22!V34</f>
        <v>56</v>
      </c>
      <c r="W39" s="3">
        <f>Week21!W39+Week22!W34</f>
        <v>48</v>
      </c>
      <c r="X39" s="3">
        <f>Week21!X39+Week22!X34</f>
        <v>58</v>
      </c>
      <c r="Y39" s="3">
        <f>Week21!Y39+Week22!Y34</f>
        <v>49</v>
      </c>
      <c r="Z39" s="3">
        <f>Week21!Z39+Week22!Z34</f>
        <v>51</v>
      </c>
      <c r="AA39" s="3">
        <f>Week21!AA39+Week22!AA34</f>
        <v>45</v>
      </c>
      <c r="AB39" s="3">
        <f>Week21!AB39+Week22!AB34</f>
        <v>45</v>
      </c>
      <c r="AC39" s="3">
        <f>Week21!AC39+Week22!AC34</f>
        <v>44</v>
      </c>
      <c r="AD39" s="3">
        <f>Week21!AD39+Week22!AD34</f>
        <v>56</v>
      </c>
      <c r="AE39" s="3">
        <f>Week21!AE39+Week22!AE34</f>
        <v>42</v>
      </c>
      <c r="AF39" s="3">
        <f>Week21!AF39+Week22!AF34</f>
        <v>46</v>
      </c>
      <c r="AG39" s="3">
        <f>Week21!AG39+Week22!AG34</f>
        <v>42</v>
      </c>
      <c r="AH39" s="3">
        <f>Week21!AH39+Week22!AH34</f>
        <v>42</v>
      </c>
      <c r="AI39" s="3">
        <f>Week21!AI39+Week22!AI34</f>
        <v>53</v>
      </c>
      <c r="AJ39" s="3">
        <f>Week21!AJ39+Week22!AJ34</f>
        <v>53</v>
      </c>
      <c r="AK39" s="3">
        <f>Week21!AK39+Week22!AK34</f>
        <v>60</v>
      </c>
      <c r="AL39" s="3">
        <f>Week21!AL39+Week22!AL34</f>
        <v>52</v>
      </c>
      <c r="AM39" s="3">
        <f>Week21!AM39+Week22!AM34</f>
        <v>52</v>
      </c>
      <c r="AN39" s="3">
        <f>Week21!AN39+Week22!AN34</f>
        <v>44</v>
      </c>
      <c r="AO39" s="3">
        <f>Week21!AO39+Week22!AO34</f>
        <v>48</v>
      </c>
      <c r="AP39" s="3">
        <f>Week21!AP39+Week22!AP34</f>
        <v>48</v>
      </c>
      <c r="AQ39" s="3">
        <f>Week21!AQ39+Week22!AQ34</f>
        <v>44</v>
      </c>
      <c r="AR39" s="3">
        <f>Week21!AR39+Week22!AR34</f>
        <v>44</v>
      </c>
      <c r="AS39" s="3">
        <f>Week21!AS39+Week22!AS34</f>
        <v>54</v>
      </c>
      <c r="AT39" s="3">
        <f>Week21!AT39+Week22!AT34</f>
        <v>44</v>
      </c>
      <c r="AU39" s="3">
        <f>Week21!AU39+Week22!AU34</f>
        <v>43</v>
      </c>
      <c r="AV39" s="3">
        <f>Week21!AV39+Week22!AV34</f>
        <v>48</v>
      </c>
      <c r="AW39" s="3">
        <f>Week21!AW39+Week22!AW34</f>
        <v>48</v>
      </c>
      <c r="AX39" s="3">
        <f>Week21!AX39+Week22!AX34</f>
        <v>55</v>
      </c>
      <c r="AY39" s="3">
        <f>Week21!AY39+Week22!AY34</f>
        <v>47</v>
      </c>
      <c r="AZ39" s="3">
        <f>Week21!AZ39+Week22!AZ34</f>
        <v>42</v>
      </c>
      <c r="BA39" s="3">
        <f>Week21!BA39+Week22!BA34</f>
        <v>50</v>
      </c>
      <c r="BB39" s="3">
        <f>Week21!BB39+Week22!BB34</f>
        <v>56</v>
      </c>
      <c r="BC39" s="3">
        <f>Week21!BC39+Week22!BC34</f>
        <v>45</v>
      </c>
      <c r="BD39" s="3">
        <f>Week21!BD39+Week22!BD34</f>
        <v>43</v>
      </c>
      <c r="BE39" s="3">
        <f>Week21!BE39+Week22!BE34</f>
        <v>42</v>
      </c>
      <c r="BF39" s="3">
        <f>Week21!BF39+Week22!BF34</f>
        <v>57</v>
      </c>
      <c r="BG39" s="3">
        <f>Week21!BG39+Week22!BG34</f>
        <v>50</v>
      </c>
      <c r="BH39" s="3">
        <f>Week21!BH39+Week22!BH34</f>
        <v>44</v>
      </c>
      <c r="BI39" s="3">
        <f>Week21!BI39+Week22!BI34</f>
        <v>54</v>
      </c>
      <c r="BJ39" s="3">
        <f>Week21!BJ39+Week22!BJ34</f>
        <v>50</v>
      </c>
      <c r="BK39" s="3">
        <f>Week21!BK39+Week22!BK34</f>
        <v>43</v>
      </c>
      <c r="BL39" s="3">
        <f>Week21!BL39+Week22!BL34</f>
        <v>47</v>
      </c>
      <c r="BM39" s="3">
        <f>Week21!BM39+Week22!BM34</f>
        <v>50</v>
      </c>
      <c r="BN39" s="3">
        <f>Week21!BN39+Week22!BN34</f>
        <v>50</v>
      </c>
      <c r="BO39" s="3">
        <f>Week21!BO39+Week22!BO34</f>
        <v>49</v>
      </c>
      <c r="BP39" s="3">
        <f>Week21!BP39+Week22!BP34</f>
        <v>43</v>
      </c>
      <c r="BQ39" s="3">
        <f>Week21!BQ39+Week22!BQ34</f>
        <v>43</v>
      </c>
      <c r="BR39" s="3">
        <f>Week21!BR39+Week22!BR34</f>
        <v>53</v>
      </c>
      <c r="BS39" s="3">
        <f>Week21!BS39+Week22!BS34</f>
        <v>51</v>
      </c>
      <c r="BT39" s="3">
        <f>Week21!BT39+Week22!BT34</f>
        <v>51</v>
      </c>
      <c r="BU39" s="3">
        <f>Week21!BU39+Week22!BU34</f>
        <v>41</v>
      </c>
      <c r="BV39" s="3">
        <f>Week21!BV39+Week22!BV34</f>
        <v>43</v>
      </c>
      <c r="BW39" s="3">
        <f>Week21!BW39+Week22!BW34</f>
        <v>43</v>
      </c>
      <c r="BX39" s="3">
        <f>Week21!BX39+Week22!BX34</f>
        <v>50</v>
      </c>
      <c r="BY39" s="3">
        <f>Week21!BY39+Week22!BY34</f>
        <v>46</v>
      </c>
      <c r="BZ39" s="3">
        <f>Week21!BZ39+Week22!BZ34</f>
        <v>50</v>
      </c>
      <c r="CA39" s="3">
        <f>Week21!CA39+Week22!CA34</f>
        <v>56</v>
      </c>
      <c r="CB39" s="3">
        <f>Week21!CB39+Week22!CB34</f>
        <v>44</v>
      </c>
      <c r="CC39" s="3">
        <f>Week21!CC39+Week22!CC34</f>
        <v>46</v>
      </c>
      <c r="CD39" s="3">
        <f>Week21!CD39+Week22!CD34</f>
        <v>51</v>
      </c>
      <c r="CE39" s="3">
        <f>Week21!CE39+Week22!CE34</f>
        <v>55</v>
      </c>
      <c r="CF39" s="3">
        <f>Week21!CF39+Week22!CF34</f>
        <v>50</v>
      </c>
      <c r="CG39" s="3">
        <f>Week21!CG39+Week22!CG34</f>
        <v>46</v>
      </c>
      <c r="CH39" s="3">
        <f>Week21!CH39+Week22!CH34</f>
        <v>46</v>
      </c>
      <c r="CI39" s="3">
        <f>Week21!CI39+Week22!CI34</f>
        <v>46</v>
      </c>
      <c r="CJ39" s="3">
        <f>Week21!CJ39+Week22!CJ34</f>
        <v>46</v>
      </c>
      <c r="CK39" s="3">
        <f>Week21!CK39+Week22!CK34</f>
        <v>57</v>
      </c>
      <c r="CL39" s="3">
        <f>Week21!CL39+Week22!CL34</f>
        <v>52</v>
      </c>
      <c r="CM39" s="3">
        <f>Week21!CM39+Week22!CM34</f>
        <v>50</v>
      </c>
      <c r="CN39" s="3">
        <f>Week21!CN39+Week22!CN34</f>
        <v>50</v>
      </c>
      <c r="CO39" s="3">
        <f>Week21!CO39+Week22!CO34</f>
        <v>48</v>
      </c>
      <c r="CP39" s="3">
        <f>Week21!CP39+Week22!CP34</f>
        <v>48</v>
      </c>
      <c r="CQ39" s="3">
        <f>Week21!CQ39+Week22!CQ34</f>
        <v>52</v>
      </c>
      <c r="CR39" s="3">
        <f>Week21!CR39+Week22!CR34</f>
        <v>51</v>
      </c>
      <c r="CS39" s="3">
        <f>Week21!CS39+Week22!CS34</f>
        <v>59</v>
      </c>
      <c r="CT39" s="3">
        <f>Week21!CT39+Week22!CT34</f>
        <v>49</v>
      </c>
      <c r="CU39" s="3">
        <f>Week21!CU39+Week22!CU34</f>
        <v>49</v>
      </c>
      <c r="CV39" s="3">
        <f>Week21!CV39+Week22!CV34</f>
        <v>56</v>
      </c>
      <c r="CW39" s="3">
        <f>Week21!CW39+Week22!CW34</f>
        <v>56</v>
      </c>
      <c r="CX39" s="3">
        <f>Week21!CX39+Week22!CX34</f>
        <v>52</v>
      </c>
      <c r="CY39" s="3">
        <f>Week21!CY39+Week22!CY34</f>
        <v>52</v>
      </c>
      <c r="CZ39" s="3">
        <f>Week21!CZ39+Week22!CZ34</f>
        <v>51</v>
      </c>
      <c r="DA39" s="3">
        <f>Week21!DA39+Week22!DA34</f>
        <v>49</v>
      </c>
      <c r="DB39" s="3">
        <f>Week21!DB39+Week22!DB34</f>
        <v>47</v>
      </c>
      <c r="DC39" s="3">
        <f>Week21!DC39+Week22!DC34</f>
        <v>43</v>
      </c>
      <c r="DD39" s="3">
        <f>Week21!DD39+Week22!DD34</f>
        <v>44</v>
      </c>
      <c r="DE39" s="3">
        <f>Week21!DE39+Week22!DE34</f>
        <v>51</v>
      </c>
      <c r="DF39" s="3">
        <f>Week21!DF39+Week22!DF34</f>
        <v>49</v>
      </c>
      <c r="DG39" s="3">
        <f>Week21!DG39+Week22!DG34</f>
        <v>42</v>
      </c>
      <c r="DH39" s="3">
        <f>Week21!DH39+Week22!DH34</f>
        <v>42</v>
      </c>
      <c r="DI39" s="3">
        <f>Week21!DI39+Week22!DI34</f>
        <v>48</v>
      </c>
      <c r="DJ39" s="3">
        <f>Week21!DJ39+Week22!DJ34</f>
        <v>45</v>
      </c>
      <c r="DK39" s="3">
        <f>Week21!DK39+Week22!DK34</f>
        <v>51</v>
      </c>
      <c r="DL39" s="3">
        <f>Week21!DL39+Week22!DL34</f>
        <v>36</v>
      </c>
      <c r="DM39" s="3">
        <f>Week21!DM39+Week22!DM34</f>
        <v>42</v>
      </c>
      <c r="DN39" s="3">
        <f>Week21!DN39+Week22!DN34</f>
        <v>49</v>
      </c>
      <c r="DO39" s="3">
        <f>Week21!DO39+Week22!DO34</f>
        <v>52</v>
      </c>
      <c r="DP39" s="3">
        <f>Week21!DP39+Week22!DP34</f>
        <v>52</v>
      </c>
      <c r="DQ39" s="3">
        <f>Week21!DQ39+Week22!DQ34</f>
        <v>52</v>
      </c>
      <c r="DR39" s="3">
        <f>Week21!DR39+Week22!DR34</f>
        <v>48</v>
      </c>
      <c r="DS39" s="3">
        <f>Week21!DS39+Week22!DS34</f>
        <v>52</v>
      </c>
      <c r="DT39" s="3">
        <f>Week21!DT39+Week22!DT34</f>
        <v>43</v>
      </c>
      <c r="DU39" s="3">
        <f>Week21!DU39+Week22!DU34</f>
        <v>56</v>
      </c>
      <c r="DV39" s="3">
        <f>Week21!DV39+Week22!DV34</f>
        <v>52</v>
      </c>
      <c r="DW39" s="3">
        <f>Week21!DW39+Week22!DW34</f>
        <v>45</v>
      </c>
      <c r="DX39" s="3">
        <f>Week21!DX39+Week22!DX34</f>
        <v>45</v>
      </c>
      <c r="DY39" s="3">
        <f>Week21!DY39+Week22!DY34</f>
        <v>44</v>
      </c>
      <c r="DZ39" s="3">
        <f>Week21!DZ39+Week22!DZ34</f>
        <v>0</v>
      </c>
      <c r="EA39" s="3">
        <f>Week21!EA39+Week22!EA34</f>
        <v>0</v>
      </c>
      <c r="EB39" s="3">
        <f>Week21!EB39+Week22!EB34</f>
        <v>0</v>
      </c>
      <c r="EC39" s="3">
        <f>Week21!EC39+Week22!EC34</f>
        <v>0</v>
      </c>
      <c r="ED39" s="3">
        <f>Week21!ED39+Week22!ED34</f>
        <v>0</v>
      </c>
      <c r="EE39" s="3">
        <f>Week21!EE39+Week22!EE34</f>
        <v>0</v>
      </c>
      <c r="EF39" s="3">
        <f>Week21!EF39+Week22!EF34</f>
        <v>0</v>
      </c>
      <c r="EG39" s="3">
        <f>Week21!EG39+Week22!EG34</f>
        <v>0</v>
      </c>
      <c r="EH39" s="3">
        <f>Week21!EH39+Week22!EH34</f>
        <v>0</v>
      </c>
      <c r="EI39" s="3">
        <f>Week21!EI39+Week22!EI34</f>
        <v>0</v>
      </c>
      <c r="EJ39" s="3">
        <f>Week21!EJ39+Week22!EJ34</f>
        <v>0</v>
      </c>
      <c r="EK39" s="3">
        <f>Week21!EK39+Week22!EK34</f>
        <v>0</v>
      </c>
      <c r="EL39" s="3">
        <f>Week21!EL39+Week22!EL34</f>
        <v>0</v>
      </c>
      <c r="EM39" s="3">
        <f>Week21!EM39+Week22!EM34</f>
        <v>0</v>
      </c>
      <c r="EN39" s="3">
        <f>Week21!EN39+Week22!EN34</f>
        <v>0</v>
      </c>
      <c r="EO39" s="3">
        <f>Week21!EO39+Week22!EO34</f>
        <v>0</v>
      </c>
      <c r="EP39" s="3">
        <f>Week21!EP39+Week22!EP34</f>
        <v>0</v>
      </c>
      <c r="EQ39" s="3">
        <f>Week21!EQ39+Week22!EQ34</f>
        <v>0</v>
      </c>
      <c r="ER39" s="3">
        <f>Week21!ER39+Week22!ER34</f>
        <v>0</v>
      </c>
      <c r="ES39" s="3">
        <f>Week21!ES39+Week22!ES34</f>
        <v>0</v>
      </c>
      <c r="ET39" s="3">
        <f>Week21!ET39+Week22!ET34</f>
        <v>0</v>
      </c>
      <c r="EU39" s="3">
        <f>Week21!EU39+Week22!EU34</f>
        <v>0</v>
      </c>
      <c r="EV39" s="3">
        <f>Week21!EV39+Week22!EV34</f>
        <v>0</v>
      </c>
      <c r="EW39" s="3">
        <f>Week21!EW39+Week22!EW34</f>
        <v>0</v>
      </c>
      <c r="EX39" s="3">
        <f>Week21!EX39+Week22!EX34</f>
        <v>0</v>
      </c>
      <c r="EY39" s="3">
        <f>Week21!EY39+Week22!EY34</f>
        <v>0</v>
      </c>
      <c r="EZ39" s="3">
        <f>Week21!EZ39+Week22!EZ34</f>
        <v>0</v>
      </c>
      <c r="FA39" s="3">
        <f>Week21!FA39+Week22!FA34</f>
        <v>0</v>
      </c>
      <c r="FB39" s="3">
        <f>Week21!FB39+Week22!FB34</f>
        <v>0</v>
      </c>
      <c r="FC39" s="3">
        <f>Week21!FC39+Week22!FC34</f>
        <v>0</v>
      </c>
      <c r="FD39" s="3">
        <f>Week21!FD39+Week22!FD34</f>
        <v>0</v>
      </c>
      <c r="FE39" s="3">
        <f>Week21!FE39+Week22!FE34</f>
        <v>0</v>
      </c>
      <c r="FF39" s="3">
        <f>Week21!FF39+Week22!FF34</f>
        <v>0</v>
      </c>
      <c r="FG39" s="3">
        <f>Week21!FG39+Week22!FG34</f>
        <v>0</v>
      </c>
    </row>
    <row r="40" spans="1:163" x14ac:dyDescent="0.25">
      <c r="B40" s="23" t="s">
        <v>1</v>
      </c>
      <c r="C40" s="3">
        <f>Week21!C40+Week22!C35</f>
        <v>59</v>
      </c>
      <c r="D40" s="3">
        <f>Week21!D40+Week22!D35</f>
        <v>53</v>
      </c>
      <c r="E40" s="3">
        <f>Week21!E40+Week22!E35</f>
        <v>53</v>
      </c>
      <c r="F40" s="3">
        <f>Week21!F40+Week22!F35</f>
        <v>50</v>
      </c>
      <c r="G40" s="3">
        <f>Week21!G40+Week22!G35</f>
        <v>55</v>
      </c>
      <c r="H40" s="3">
        <f>Week21!H40+Week22!H35</f>
        <v>46</v>
      </c>
      <c r="I40" s="3">
        <f>Week21!I40+Week22!I35</f>
        <v>56</v>
      </c>
      <c r="J40" s="3">
        <f>Week21!J40+Week22!J35</f>
        <v>59</v>
      </c>
      <c r="K40" s="3">
        <f>Week21!K40+Week22!K35</f>
        <v>49</v>
      </c>
      <c r="L40" s="3">
        <f>Week21!L40+Week22!L35</f>
        <v>52</v>
      </c>
      <c r="M40" s="3">
        <f>Week21!M40+Week22!M35</f>
        <v>47</v>
      </c>
      <c r="N40" s="3">
        <f>Week21!N40+Week22!N35</f>
        <v>53</v>
      </c>
      <c r="O40" s="3">
        <f>Week21!O40+Week22!O35</f>
        <v>53</v>
      </c>
      <c r="P40" s="3">
        <f>Week21!P40+Week22!P35</f>
        <v>55</v>
      </c>
      <c r="Q40" s="3">
        <f>Week21!Q40+Week22!Q35</f>
        <v>59</v>
      </c>
      <c r="R40" s="3">
        <f>Week21!R40+Week22!R35</f>
        <v>61</v>
      </c>
      <c r="S40" s="3">
        <f>Week21!S40+Week22!S35</f>
        <v>57</v>
      </c>
      <c r="T40" s="3">
        <f>Week21!T40+Week22!T35</f>
        <v>58</v>
      </c>
      <c r="U40" s="3">
        <f>Week21!U40+Week22!U35</f>
        <v>51</v>
      </c>
      <c r="V40" s="3">
        <f>Week21!V40+Week22!V35</f>
        <v>45</v>
      </c>
      <c r="W40" s="3">
        <f>Week21!W40+Week22!W35</f>
        <v>53</v>
      </c>
      <c r="X40" s="3">
        <f>Week21!X40+Week22!X35</f>
        <v>43</v>
      </c>
      <c r="Y40" s="3">
        <f>Week21!Y40+Week22!Y35</f>
        <v>52</v>
      </c>
      <c r="Z40" s="3">
        <f>Week21!Z40+Week22!Z35</f>
        <v>50</v>
      </c>
      <c r="AA40" s="3">
        <f>Week21!AA40+Week22!AA35</f>
        <v>56</v>
      </c>
      <c r="AB40" s="3">
        <f>Week21!AB40+Week22!AB35</f>
        <v>56</v>
      </c>
      <c r="AC40" s="3">
        <f>Week21!AC40+Week22!AC35</f>
        <v>57</v>
      </c>
      <c r="AD40" s="3">
        <f>Week21!AD40+Week22!AD35</f>
        <v>45</v>
      </c>
      <c r="AE40" s="3">
        <f>Week21!AE40+Week22!AE35</f>
        <v>59</v>
      </c>
      <c r="AF40" s="3">
        <f>Week21!AF40+Week22!AF35</f>
        <v>55</v>
      </c>
      <c r="AG40" s="3">
        <f>Week21!AG40+Week22!AG35</f>
        <v>59</v>
      </c>
      <c r="AH40" s="3">
        <f>Week21!AH40+Week22!AH35</f>
        <v>59</v>
      </c>
      <c r="AI40" s="3">
        <f>Week21!AI40+Week22!AI35</f>
        <v>48</v>
      </c>
      <c r="AJ40" s="3">
        <f>Week21!AJ40+Week22!AJ35</f>
        <v>48</v>
      </c>
      <c r="AK40" s="3">
        <f>Week21!AK40+Week22!AK35</f>
        <v>41</v>
      </c>
      <c r="AL40" s="3">
        <f>Week21!AL40+Week22!AL35</f>
        <v>49</v>
      </c>
      <c r="AM40" s="3">
        <f>Week21!AM40+Week22!AM35</f>
        <v>49</v>
      </c>
      <c r="AN40" s="3">
        <f>Week21!AN40+Week22!AN35</f>
        <v>57</v>
      </c>
      <c r="AO40" s="3">
        <f>Week21!AO40+Week22!AO35</f>
        <v>53</v>
      </c>
      <c r="AP40" s="3">
        <f>Week21!AP40+Week22!AP35</f>
        <v>53</v>
      </c>
      <c r="AQ40" s="3">
        <f>Week21!AQ40+Week22!AQ35</f>
        <v>57</v>
      </c>
      <c r="AR40" s="3">
        <f>Week21!AR40+Week22!AR35</f>
        <v>57</v>
      </c>
      <c r="AS40" s="3">
        <f>Week21!AS40+Week22!AS35</f>
        <v>47</v>
      </c>
      <c r="AT40" s="3">
        <f>Week21!AT40+Week22!AT35</f>
        <v>57</v>
      </c>
      <c r="AU40" s="3">
        <f>Week21!AU40+Week22!AU35</f>
        <v>58</v>
      </c>
      <c r="AV40" s="3">
        <f>Week21!AV40+Week22!AV35</f>
        <v>53</v>
      </c>
      <c r="AW40" s="3">
        <f>Week21!AW40+Week22!AW35</f>
        <v>53</v>
      </c>
      <c r="AX40" s="3">
        <f>Week21!AX40+Week22!AX35</f>
        <v>46</v>
      </c>
      <c r="AY40" s="3">
        <f>Week21!AY40+Week22!AY35</f>
        <v>54</v>
      </c>
      <c r="AZ40" s="3">
        <f>Week21!AZ40+Week22!AZ35</f>
        <v>59</v>
      </c>
      <c r="BA40" s="3">
        <f>Week21!BA40+Week22!BA35</f>
        <v>51</v>
      </c>
      <c r="BB40" s="3">
        <f>Week21!BB40+Week22!BB35</f>
        <v>45</v>
      </c>
      <c r="BC40" s="3">
        <f>Week21!BC40+Week22!BC35</f>
        <v>56</v>
      </c>
      <c r="BD40" s="3">
        <f>Week21!BD40+Week22!BD35</f>
        <v>58</v>
      </c>
      <c r="BE40" s="3">
        <f>Week21!BE40+Week22!BE35</f>
        <v>59</v>
      </c>
      <c r="BF40" s="3">
        <f>Week21!BF40+Week22!BF35</f>
        <v>44</v>
      </c>
      <c r="BG40" s="3">
        <f>Week21!BG40+Week22!BG35</f>
        <v>51</v>
      </c>
      <c r="BH40" s="3">
        <f>Week21!BH40+Week22!BH35</f>
        <v>57</v>
      </c>
      <c r="BI40" s="3">
        <f>Week21!BI40+Week22!BI35</f>
        <v>47</v>
      </c>
      <c r="BJ40" s="3">
        <f>Week21!BJ40+Week22!BJ35</f>
        <v>51</v>
      </c>
      <c r="BK40" s="3">
        <f>Week21!BK40+Week22!BK35</f>
        <v>58</v>
      </c>
      <c r="BL40" s="3">
        <f>Week21!BL40+Week22!BL35</f>
        <v>54</v>
      </c>
      <c r="BM40" s="3">
        <f>Week21!BM40+Week22!BM35</f>
        <v>51</v>
      </c>
      <c r="BN40" s="3">
        <f>Week21!BN40+Week22!BN35</f>
        <v>51</v>
      </c>
      <c r="BO40" s="3">
        <f>Week21!BO40+Week22!BO35</f>
        <v>52</v>
      </c>
      <c r="BP40" s="3">
        <f>Week21!BP40+Week22!BP35</f>
        <v>58</v>
      </c>
      <c r="BQ40" s="3">
        <f>Week21!BQ40+Week22!BQ35</f>
        <v>58</v>
      </c>
      <c r="BR40" s="3">
        <f>Week21!BR40+Week22!BR35</f>
        <v>48</v>
      </c>
      <c r="BS40" s="3">
        <f>Week21!BS40+Week22!BS35</f>
        <v>50</v>
      </c>
      <c r="BT40" s="3">
        <f>Week21!BT40+Week22!BT35</f>
        <v>50</v>
      </c>
      <c r="BU40" s="3">
        <f>Week21!BU40+Week22!BU35</f>
        <v>60</v>
      </c>
      <c r="BV40" s="3">
        <f>Week21!BV40+Week22!BV35</f>
        <v>58</v>
      </c>
      <c r="BW40" s="3">
        <f>Week21!BW40+Week22!BW35</f>
        <v>58</v>
      </c>
      <c r="BX40" s="3">
        <f>Week21!BX40+Week22!BX35</f>
        <v>51</v>
      </c>
      <c r="BY40" s="3">
        <f>Week21!BY40+Week22!BY35</f>
        <v>55</v>
      </c>
      <c r="BZ40" s="3">
        <f>Week21!BZ40+Week22!BZ35</f>
        <v>51</v>
      </c>
      <c r="CA40" s="3">
        <f>Week21!CA40+Week22!CA35</f>
        <v>45</v>
      </c>
      <c r="CB40" s="3">
        <f>Week21!CB40+Week22!CB35</f>
        <v>57</v>
      </c>
      <c r="CC40" s="3">
        <f>Week21!CC40+Week22!CC35</f>
        <v>55</v>
      </c>
      <c r="CD40" s="3">
        <f>Week21!CD40+Week22!CD35</f>
        <v>50</v>
      </c>
      <c r="CE40" s="3">
        <f>Week21!CE40+Week22!CE35</f>
        <v>46</v>
      </c>
      <c r="CF40" s="3">
        <f>Week21!CF40+Week22!CF35</f>
        <v>51</v>
      </c>
      <c r="CG40" s="3">
        <f>Week21!CG40+Week22!CG35</f>
        <v>55</v>
      </c>
      <c r="CH40" s="3">
        <f>Week21!CH40+Week22!CH35</f>
        <v>55</v>
      </c>
      <c r="CI40" s="3">
        <f>Week21!CI40+Week22!CI35</f>
        <v>55</v>
      </c>
      <c r="CJ40" s="3">
        <f>Week21!CJ40+Week22!CJ35</f>
        <v>55</v>
      </c>
      <c r="CK40" s="3">
        <f>Week21!CK40+Week22!CK35</f>
        <v>44</v>
      </c>
      <c r="CL40" s="3">
        <f>Week21!CL40+Week22!CL35</f>
        <v>49</v>
      </c>
      <c r="CM40" s="3">
        <f>Week21!CM40+Week22!CM35</f>
        <v>51</v>
      </c>
      <c r="CN40" s="3">
        <f>Week21!CN40+Week22!CN35</f>
        <v>51</v>
      </c>
      <c r="CO40" s="3">
        <f>Week21!CO40+Week22!CO35</f>
        <v>53</v>
      </c>
      <c r="CP40" s="3">
        <f>Week21!CP40+Week22!CP35</f>
        <v>53</v>
      </c>
      <c r="CQ40" s="3">
        <f>Week21!CQ40+Week22!CQ35</f>
        <v>49</v>
      </c>
      <c r="CR40" s="3">
        <f>Week21!CR40+Week22!CR35</f>
        <v>50</v>
      </c>
      <c r="CS40" s="3">
        <f>Week21!CS40+Week22!CS35</f>
        <v>42</v>
      </c>
      <c r="CT40" s="3">
        <f>Week21!CT40+Week22!CT35</f>
        <v>52</v>
      </c>
      <c r="CU40" s="3">
        <f>Week21!CU40+Week22!CU35</f>
        <v>52</v>
      </c>
      <c r="CV40" s="3">
        <f>Week21!CV40+Week22!CV35</f>
        <v>45</v>
      </c>
      <c r="CW40" s="3">
        <f>Week21!CW40+Week22!CW35</f>
        <v>45</v>
      </c>
      <c r="CX40" s="3">
        <f>Week21!CX40+Week22!CX35</f>
        <v>49</v>
      </c>
      <c r="CY40" s="3">
        <f>Week21!CY40+Week22!CY35</f>
        <v>49</v>
      </c>
      <c r="CZ40" s="3">
        <f>Week21!CZ40+Week22!CZ35</f>
        <v>50</v>
      </c>
      <c r="DA40" s="3">
        <f>Week21!DA40+Week22!DA35</f>
        <v>52</v>
      </c>
      <c r="DB40" s="3">
        <f>Week21!DB40+Week22!DB35</f>
        <v>54</v>
      </c>
      <c r="DC40" s="3">
        <f>Week21!DC40+Week22!DC35</f>
        <v>58</v>
      </c>
      <c r="DD40" s="3">
        <f>Week21!DD40+Week22!DD35</f>
        <v>57</v>
      </c>
      <c r="DE40" s="3">
        <f>Week21!DE40+Week22!DE35</f>
        <v>50</v>
      </c>
      <c r="DF40" s="3">
        <f>Week21!DF40+Week22!DF35</f>
        <v>52</v>
      </c>
      <c r="DG40" s="3">
        <f>Week21!DG40+Week22!DG35</f>
        <v>59</v>
      </c>
      <c r="DH40" s="3">
        <f>Week21!DH40+Week22!DH35</f>
        <v>59</v>
      </c>
      <c r="DI40" s="3">
        <f>Week21!DI40+Week22!DI35</f>
        <v>53</v>
      </c>
      <c r="DJ40" s="3">
        <f>Week21!DJ40+Week22!DJ35</f>
        <v>56</v>
      </c>
      <c r="DK40" s="3">
        <f>Week21!DK40+Week22!DK35</f>
        <v>50</v>
      </c>
      <c r="DL40" s="3">
        <f>Week21!DL40+Week22!DL35</f>
        <v>65</v>
      </c>
      <c r="DM40" s="3">
        <f>Week21!DM40+Week22!DM35</f>
        <v>59</v>
      </c>
      <c r="DN40" s="3">
        <f>Week21!DN40+Week22!DN35</f>
        <v>52</v>
      </c>
      <c r="DO40" s="3">
        <f>Week21!DO40+Week22!DO35</f>
        <v>49</v>
      </c>
      <c r="DP40" s="3">
        <f>Week21!DP40+Week22!DP35</f>
        <v>49</v>
      </c>
      <c r="DQ40" s="3">
        <f>Week21!DQ40+Week22!DQ35</f>
        <v>49</v>
      </c>
      <c r="DR40" s="3">
        <f>Week21!DR40+Week22!DR35</f>
        <v>53</v>
      </c>
      <c r="DS40" s="3">
        <f>Week21!DS40+Week22!DS35</f>
        <v>49</v>
      </c>
      <c r="DT40" s="3">
        <f>Week21!DT40+Week22!DT35</f>
        <v>58</v>
      </c>
      <c r="DU40" s="3">
        <f>Week21!DU40+Week22!DU35</f>
        <v>45</v>
      </c>
      <c r="DV40" s="3">
        <f>Week21!DV40+Week22!DV35</f>
        <v>49</v>
      </c>
      <c r="DW40" s="3">
        <f>Week21!DW40+Week22!DW35</f>
        <v>56</v>
      </c>
      <c r="DX40" s="3">
        <f>Week21!DX40+Week22!DX35</f>
        <v>56</v>
      </c>
      <c r="DY40" s="3">
        <f>Week21!DY40+Week22!DY35</f>
        <v>57</v>
      </c>
      <c r="DZ40" s="3">
        <f>Week21!DZ40+Week22!DZ35</f>
        <v>0</v>
      </c>
      <c r="EA40" s="3">
        <f>Week21!EA40+Week22!EA35</f>
        <v>0</v>
      </c>
      <c r="EB40" s="3">
        <f>Week21!EB40+Week22!EB35</f>
        <v>0</v>
      </c>
      <c r="EC40" s="3">
        <f>Week21!EC40+Week22!EC35</f>
        <v>0</v>
      </c>
      <c r="ED40" s="3">
        <f>Week21!ED40+Week22!ED35</f>
        <v>0</v>
      </c>
      <c r="EE40" s="3">
        <f>Week21!EE40+Week22!EE35</f>
        <v>0</v>
      </c>
      <c r="EF40" s="3">
        <f>Week21!EF40+Week22!EF35</f>
        <v>0</v>
      </c>
      <c r="EG40" s="3">
        <f>Week21!EG40+Week22!EG35</f>
        <v>0</v>
      </c>
      <c r="EH40" s="3">
        <f>Week21!EH40+Week22!EH35</f>
        <v>0</v>
      </c>
      <c r="EI40" s="3">
        <f>Week21!EI40+Week22!EI35</f>
        <v>0</v>
      </c>
      <c r="EJ40" s="3">
        <f>Week21!EJ40+Week22!EJ35</f>
        <v>0</v>
      </c>
      <c r="EK40" s="3">
        <f>Week21!EK40+Week22!EK35</f>
        <v>0</v>
      </c>
      <c r="EL40" s="3">
        <f>Week21!EL40+Week22!EL35</f>
        <v>0</v>
      </c>
      <c r="EM40" s="3">
        <f>Week21!EM40+Week22!EM35</f>
        <v>0</v>
      </c>
      <c r="EN40" s="3">
        <f>Week21!EN40+Week22!EN35</f>
        <v>0</v>
      </c>
      <c r="EO40" s="3">
        <f>Week21!EO40+Week22!EO35</f>
        <v>0</v>
      </c>
      <c r="EP40" s="3">
        <f>Week21!EP40+Week22!EP35</f>
        <v>0</v>
      </c>
      <c r="EQ40" s="3">
        <f>Week21!EQ40+Week22!EQ35</f>
        <v>0</v>
      </c>
      <c r="ER40" s="3">
        <f>Week21!ER40+Week22!ER35</f>
        <v>0</v>
      </c>
      <c r="ES40" s="3">
        <f>Week21!ES40+Week22!ES35</f>
        <v>0</v>
      </c>
      <c r="ET40" s="3">
        <f>Week21!ET40+Week22!ET35</f>
        <v>0</v>
      </c>
      <c r="EU40" s="3">
        <f>Week21!EU40+Week22!EU35</f>
        <v>0</v>
      </c>
      <c r="EV40" s="3">
        <f>Week21!EV40+Week22!EV35</f>
        <v>0</v>
      </c>
      <c r="EW40" s="3">
        <f>Week21!EW40+Week22!EW35</f>
        <v>0</v>
      </c>
      <c r="EX40" s="3">
        <f>Week21!EX40+Week22!EX35</f>
        <v>0</v>
      </c>
      <c r="EY40" s="3">
        <f>Week21!EY40+Week22!EY35</f>
        <v>0</v>
      </c>
      <c r="EZ40" s="3">
        <f>Week21!EZ40+Week22!EZ35</f>
        <v>0</v>
      </c>
      <c r="FA40" s="3">
        <f>Week21!FA40+Week22!FA35</f>
        <v>0</v>
      </c>
      <c r="FB40" s="3">
        <f>Week21!FB40+Week22!FB35</f>
        <v>0</v>
      </c>
      <c r="FC40" s="3">
        <f>Week21!FC40+Week22!FC35</f>
        <v>0</v>
      </c>
      <c r="FD40" s="3">
        <f>Week21!FD40+Week22!FD35</f>
        <v>0</v>
      </c>
      <c r="FE40" s="3">
        <f>Week21!FE40+Week22!FE35</f>
        <v>0</v>
      </c>
      <c r="FF40" s="3">
        <f>Week21!FF40+Week22!FF35</f>
        <v>0</v>
      </c>
      <c r="FG40" s="3">
        <f>Week21!FG40+Week22!FG35</f>
        <v>0</v>
      </c>
    </row>
    <row r="41" spans="1:163" x14ac:dyDescent="0.25">
      <c r="B41" s="23" t="s">
        <v>3</v>
      </c>
      <c r="C41" s="22">
        <f t="shared" ref="C41:BN41" si="9">C39/(C39+C40)</f>
        <v>0.41584158415841582</v>
      </c>
      <c r="D41" s="22">
        <f t="shared" si="9"/>
        <v>0.47524752475247523</v>
      </c>
      <c r="E41" s="22">
        <f t="shared" si="9"/>
        <v>0.47524752475247523</v>
      </c>
      <c r="F41" s="22">
        <f t="shared" si="9"/>
        <v>0.50495049504950495</v>
      </c>
      <c r="G41" s="22">
        <f t="shared" si="9"/>
        <v>0.45544554455445546</v>
      </c>
      <c r="H41" s="22">
        <f t="shared" si="9"/>
        <v>0.54455445544554459</v>
      </c>
      <c r="I41" s="22">
        <f t="shared" si="9"/>
        <v>0.44554455445544555</v>
      </c>
      <c r="J41" s="22">
        <f t="shared" si="9"/>
        <v>0.41584158415841582</v>
      </c>
      <c r="K41" s="22">
        <f t="shared" si="9"/>
        <v>0.51485148514851486</v>
      </c>
      <c r="L41" s="22">
        <f t="shared" si="9"/>
        <v>0.48514851485148514</v>
      </c>
      <c r="M41" s="22">
        <f t="shared" si="9"/>
        <v>0.53465346534653468</v>
      </c>
      <c r="N41" s="22">
        <f t="shared" si="9"/>
        <v>0.47524752475247523</v>
      </c>
      <c r="O41" s="22">
        <f t="shared" si="9"/>
        <v>0.47524752475247523</v>
      </c>
      <c r="P41" s="22">
        <f t="shared" si="9"/>
        <v>0.45544554455445546</v>
      </c>
      <c r="Q41" s="22">
        <f t="shared" si="9"/>
        <v>0.41584158415841582</v>
      </c>
      <c r="R41" s="22">
        <f t="shared" si="9"/>
        <v>0.39603960396039606</v>
      </c>
      <c r="S41" s="22">
        <f t="shared" si="9"/>
        <v>0.43564356435643564</v>
      </c>
      <c r="T41" s="22">
        <f t="shared" si="9"/>
        <v>0.42574257425742573</v>
      </c>
      <c r="U41" s="22">
        <f t="shared" si="9"/>
        <v>0.49504950495049505</v>
      </c>
      <c r="V41" s="22">
        <f t="shared" si="9"/>
        <v>0.5544554455445545</v>
      </c>
      <c r="W41" s="22">
        <f t="shared" si="9"/>
        <v>0.47524752475247523</v>
      </c>
      <c r="X41" s="22">
        <f t="shared" si="9"/>
        <v>0.57425742574257421</v>
      </c>
      <c r="Y41" s="22">
        <f t="shared" si="9"/>
        <v>0.48514851485148514</v>
      </c>
      <c r="Z41" s="22">
        <f t="shared" si="9"/>
        <v>0.50495049504950495</v>
      </c>
      <c r="AA41" s="22">
        <f t="shared" si="9"/>
        <v>0.44554455445544555</v>
      </c>
      <c r="AB41" s="22">
        <f t="shared" si="9"/>
        <v>0.44554455445544555</v>
      </c>
      <c r="AC41" s="22">
        <f t="shared" si="9"/>
        <v>0.43564356435643564</v>
      </c>
      <c r="AD41" s="22">
        <f t="shared" si="9"/>
        <v>0.5544554455445545</v>
      </c>
      <c r="AE41" s="22">
        <f t="shared" si="9"/>
        <v>0.41584158415841582</v>
      </c>
      <c r="AF41" s="22">
        <f t="shared" si="9"/>
        <v>0.45544554455445546</v>
      </c>
      <c r="AG41" s="22">
        <f t="shared" si="9"/>
        <v>0.41584158415841582</v>
      </c>
      <c r="AH41" s="22">
        <f t="shared" si="9"/>
        <v>0.41584158415841582</v>
      </c>
      <c r="AI41" s="22">
        <f t="shared" si="9"/>
        <v>0.52475247524752477</v>
      </c>
      <c r="AJ41" s="22">
        <f t="shared" si="9"/>
        <v>0.52475247524752477</v>
      </c>
      <c r="AK41" s="22">
        <f t="shared" si="9"/>
        <v>0.59405940594059403</v>
      </c>
      <c r="AL41" s="22">
        <f t="shared" si="9"/>
        <v>0.51485148514851486</v>
      </c>
      <c r="AM41" s="22">
        <f t="shared" si="9"/>
        <v>0.51485148514851486</v>
      </c>
      <c r="AN41" s="22">
        <f t="shared" si="9"/>
        <v>0.43564356435643564</v>
      </c>
      <c r="AO41" s="22">
        <f t="shared" si="9"/>
        <v>0.47524752475247523</v>
      </c>
      <c r="AP41" s="22">
        <f t="shared" si="9"/>
        <v>0.47524752475247523</v>
      </c>
      <c r="AQ41" s="22">
        <f t="shared" si="9"/>
        <v>0.43564356435643564</v>
      </c>
      <c r="AR41" s="22">
        <f t="shared" si="9"/>
        <v>0.43564356435643564</v>
      </c>
      <c r="AS41" s="22">
        <f t="shared" si="9"/>
        <v>0.53465346534653468</v>
      </c>
      <c r="AT41" s="22">
        <f t="shared" si="9"/>
        <v>0.43564356435643564</v>
      </c>
      <c r="AU41" s="22">
        <f t="shared" si="9"/>
        <v>0.42574257425742573</v>
      </c>
      <c r="AV41" s="22">
        <f t="shared" si="9"/>
        <v>0.47524752475247523</v>
      </c>
      <c r="AW41" s="22">
        <f t="shared" si="9"/>
        <v>0.47524752475247523</v>
      </c>
      <c r="AX41" s="22">
        <f t="shared" si="9"/>
        <v>0.54455445544554459</v>
      </c>
      <c r="AY41" s="22">
        <f t="shared" si="9"/>
        <v>0.46534653465346537</v>
      </c>
      <c r="AZ41" s="22">
        <f t="shared" si="9"/>
        <v>0.41584158415841582</v>
      </c>
      <c r="BA41" s="22">
        <f t="shared" si="9"/>
        <v>0.49504950495049505</v>
      </c>
      <c r="BB41" s="22">
        <f t="shared" si="9"/>
        <v>0.5544554455445545</v>
      </c>
      <c r="BC41" s="22">
        <f t="shared" si="9"/>
        <v>0.44554455445544555</v>
      </c>
      <c r="BD41" s="22">
        <f t="shared" si="9"/>
        <v>0.42574257425742573</v>
      </c>
      <c r="BE41" s="22">
        <f t="shared" si="9"/>
        <v>0.41584158415841582</v>
      </c>
      <c r="BF41" s="22">
        <f t="shared" si="9"/>
        <v>0.5643564356435643</v>
      </c>
      <c r="BG41" s="22">
        <f t="shared" si="9"/>
        <v>0.49504950495049505</v>
      </c>
      <c r="BH41" s="22">
        <f t="shared" si="9"/>
        <v>0.43564356435643564</v>
      </c>
      <c r="BI41" s="22">
        <f t="shared" si="9"/>
        <v>0.53465346534653468</v>
      </c>
      <c r="BJ41" s="22">
        <f t="shared" si="9"/>
        <v>0.49504950495049505</v>
      </c>
      <c r="BK41" s="22">
        <f t="shared" si="9"/>
        <v>0.42574257425742573</v>
      </c>
      <c r="BL41" s="22">
        <f t="shared" si="9"/>
        <v>0.46534653465346537</v>
      </c>
      <c r="BM41" s="22">
        <f t="shared" si="9"/>
        <v>0.49504950495049505</v>
      </c>
      <c r="BN41" s="22">
        <f t="shared" si="9"/>
        <v>0.49504950495049505</v>
      </c>
      <c r="BO41" s="22">
        <f t="shared" ref="BO41:DZ41" si="10">BO39/(BO39+BO40)</f>
        <v>0.48514851485148514</v>
      </c>
      <c r="BP41" s="22">
        <f t="shared" si="10"/>
        <v>0.42574257425742573</v>
      </c>
      <c r="BQ41" s="22">
        <f t="shared" si="10"/>
        <v>0.42574257425742573</v>
      </c>
      <c r="BR41" s="22">
        <f t="shared" si="10"/>
        <v>0.52475247524752477</v>
      </c>
      <c r="BS41" s="22">
        <f t="shared" si="10"/>
        <v>0.50495049504950495</v>
      </c>
      <c r="BT41" s="22">
        <f t="shared" si="10"/>
        <v>0.50495049504950495</v>
      </c>
      <c r="BU41" s="22">
        <f t="shared" si="10"/>
        <v>0.40594059405940597</v>
      </c>
      <c r="BV41" s="22">
        <f t="shared" si="10"/>
        <v>0.42574257425742573</v>
      </c>
      <c r="BW41" s="22">
        <f t="shared" si="10"/>
        <v>0.42574257425742573</v>
      </c>
      <c r="BX41" s="22">
        <f t="shared" si="10"/>
        <v>0.49504950495049505</v>
      </c>
      <c r="BY41" s="22">
        <f t="shared" si="10"/>
        <v>0.45544554455445546</v>
      </c>
      <c r="BZ41" s="22">
        <f t="shared" si="10"/>
        <v>0.49504950495049505</v>
      </c>
      <c r="CA41" s="22">
        <f t="shared" si="10"/>
        <v>0.5544554455445545</v>
      </c>
      <c r="CB41" s="22">
        <f t="shared" si="10"/>
        <v>0.43564356435643564</v>
      </c>
      <c r="CC41" s="22">
        <f t="shared" si="10"/>
        <v>0.45544554455445546</v>
      </c>
      <c r="CD41" s="22">
        <f t="shared" si="10"/>
        <v>0.50495049504950495</v>
      </c>
      <c r="CE41" s="22">
        <f t="shared" si="10"/>
        <v>0.54455445544554459</v>
      </c>
      <c r="CF41" s="22">
        <f t="shared" si="10"/>
        <v>0.49504950495049505</v>
      </c>
      <c r="CG41" s="22">
        <f t="shared" si="10"/>
        <v>0.45544554455445546</v>
      </c>
      <c r="CH41" s="22">
        <f t="shared" si="10"/>
        <v>0.45544554455445546</v>
      </c>
      <c r="CI41" s="22">
        <f t="shared" si="10"/>
        <v>0.45544554455445546</v>
      </c>
      <c r="CJ41" s="22">
        <f t="shared" si="10"/>
        <v>0.45544554455445546</v>
      </c>
      <c r="CK41" s="22">
        <f t="shared" si="10"/>
        <v>0.5643564356435643</v>
      </c>
      <c r="CL41" s="22">
        <f t="shared" si="10"/>
        <v>0.51485148514851486</v>
      </c>
      <c r="CM41" s="22">
        <f t="shared" si="10"/>
        <v>0.49504950495049505</v>
      </c>
      <c r="CN41" s="22">
        <f t="shared" si="10"/>
        <v>0.49504950495049505</v>
      </c>
      <c r="CO41" s="22">
        <f t="shared" si="10"/>
        <v>0.47524752475247523</v>
      </c>
      <c r="CP41" s="22">
        <f t="shared" si="10"/>
        <v>0.47524752475247523</v>
      </c>
      <c r="CQ41" s="22">
        <f t="shared" si="10"/>
        <v>0.51485148514851486</v>
      </c>
      <c r="CR41" s="22">
        <f t="shared" si="10"/>
        <v>0.50495049504950495</v>
      </c>
      <c r="CS41" s="22">
        <f t="shared" si="10"/>
        <v>0.58415841584158412</v>
      </c>
      <c r="CT41" s="22">
        <f t="shared" si="10"/>
        <v>0.48514851485148514</v>
      </c>
      <c r="CU41" s="22">
        <f t="shared" si="10"/>
        <v>0.48514851485148514</v>
      </c>
      <c r="CV41" s="22">
        <f t="shared" si="10"/>
        <v>0.5544554455445545</v>
      </c>
      <c r="CW41" s="22">
        <f t="shared" si="10"/>
        <v>0.5544554455445545</v>
      </c>
      <c r="CX41" s="22">
        <f t="shared" si="10"/>
        <v>0.51485148514851486</v>
      </c>
      <c r="CY41" s="22">
        <f t="shared" si="10"/>
        <v>0.51485148514851486</v>
      </c>
      <c r="CZ41" s="22">
        <f t="shared" si="10"/>
        <v>0.50495049504950495</v>
      </c>
      <c r="DA41" s="22">
        <f t="shared" si="10"/>
        <v>0.48514851485148514</v>
      </c>
      <c r="DB41" s="22">
        <f t="shared" si="10"/>
        <v>0.46534653465346537</v>
      </c>
      <c r="DC41" s="22">
        <f t="shared" si="10"/>
        <v>0.42574257425742573</v>
      </c>
      <c r="DD41" s="22">
        <f t="shared" si="10"/>
        <v>0.43564356435643564</v>
      </c>
      <c r="DE41" s="22">
        <f t="shared" si="10"/>
        <v>0.50495049504950495</v>
      </c>
      <c r="DF41" s="22">
        <f t="shared" si="10"/>
        <v>0.48514851485148514</v>
      </c>
      <c r="DG41" s="22">
        <f t="shared" si="10"/>
        <v>0.41584158415841582</v>
      </c>
      <c r="DH41" s="22">
        <f t="shared" si="10"/>
        <v>0.41584158415841582</v>
      </c>
      <c r="DI41" s="22">
        <f t="shared" si="10"/>
        <v>0.47524752475247523</v>
      </c>
      <c r="DJ41" s="22">
        <f t="shared" si="10"/>
        <v>0.44554455445544555</v>
      </c>
      <c r="DK41" s="22">
        <f t="shared" si="10"/>
        <v>0.50495049504950495</v>
      </c>
      <c r="DL41" s="22">
        <f t="shared" si="10"/>
        <v>0.35643564356435642</v>
      </c>
      <c r="DM41" s="22">
        <f t="shared" si="10"/>
        <v>0.41584158415841582</v>
      </c>
      <c r="DN41" s="22">
        <f t="shared" si="10"/>
        <v>0.48514851485148514</v>
      </c>
      <c r="DO41" s="22">
        <f t="shared" si="10"/>
        <v>0.51485148514851486</v>
      </c>
      <c r="DP41" s="22">
        <f t="shared" si="10"/>
        <v>0.51485148514851486</v>
      </c>
      <c r="DQ41" s="22">
        <f t="shared" si="10"/>
        <v>0.51485148514851486</v>
      </c>
      <c r="DR41" s="22">
        <f t="shared" si="10"/>
        <v>0.47524752475247523</v>
      </c>
      <c r="DS41" s="22">
        <f t="shared" si="10"/>
        <v>0.51485148514851486</v>
      </c>
      <c r="DT41" s="22">
        <f t="shared" si="10"/>
        <v>0.42574257425742573</v>
      </c>
      <c r="DU41" s="22">
        <f t="shared" si="10"/>
        <v>0.5544554455445545</v>
      </c>
      <c r="DV41" s="22">
        <f t="shared" si="10"/>
        <v>0.51485148514851486</v>
      </c>
      <c r="DW41" s="22">
        <f t="shared" si="10"/>
        <v>0.44554455445544555</v>
      </c>
      <c r="DX41" s="22">
        <f t="shared" si="10"/>
        <v>0.44554455445544555</v>
      </c>
      <c r="DY41" s="22">
        <f t="shared" si="10"/>
        <v>0.43564356435643564</v>
      </c>
      <c r="DZ41" s="22" t="e">
        <f t="shared" si="10"/>
        <v>#DIV/0!</v>
      </c>
      <c r="EA41" s="22" t="e">
        <f t="shared" ref="EA41:FG41" si="11">EA39/(EA39+EA40)</f>
        <v>#DIV/0!</v>
      </c>
      <c r="EB41" s="22" t="e">
        <f t="shared" si="11"/>
        <v>#DIV/0!</v>
      </c>
      <c r="EC41" s="22" t="e">
        <f t="shared" si="11"/>
        <v>#DIV/0!</v>
      </c>
      <c r="ED41" s="22" t="e">
        <f t="shared" si="11"/>
        <v>#DIV/0!</v>
      </c>
      <c r="EE41" s="22" t="e">
        <f t="shared" si="11"/>
        <v>#DIV/0!</v>
      </c>
      <c r="EF41" s="22" t="e">
        <f t="shared" si="11"/>
        <v>#DIV/0!</v>
      </c>
      <c r="EG41" s="22" t="e">
        <f t="shared" si="11"/>
        <v>#DIV/0!</v>
      </c>
      <c r="EH41" s="22" t="e">
        <f t="shared" si="11"/>
        <v>#DIV/0!</v>
      </c>
      <c r="EI41" s="22" t="e">
        <f t="shared" si="11"/>
        <v>#DIV/0!</v>
      </c>
      <c r="EJ41" s="22" t="e">
        <f t="shared" si="11"/>
        <v>#DIV/0!</v>
      </c>
      <c r="EK41" s="22" t="e">
        <f t="shared" si="11"/>
        <v>#DIV/0!</v>
      </c>
      <c r="EL41" s="22" t="e">
        <f t="shared" si="11"/>
        <v>#DIV/0!</v>
      </c>
      <c r="EM41" s="22" t="e">
        <f t="shared" si="11"/>
        <v>#DIV/0!</v>
      </c>
      <c r="EN41" s="22" t="e">
        <f t="shared" si="11"/>
        <v>#DIV/0!</v>
      </c>
      <c r="EO41" s="22" t="e">
        <f t="shared" si="11"/>
        <v>#DIV/0!</v>
      </c>
      <c r="EP41" s="22" t="e">
        <f t="shared" si="11"/>
        <v>#DIV/0!</v>
      </c>
      <c r="EQ41" s="22" t="e">
        <f t="shared" si="11"/>
        <v>#DIV/0!</v>
      </c>
      <c r="ER41" s="22" t="e">
        <f t="shared" si="11"/>
        <v>#DIV/0!</v>
      </c>
      <c r="ES41" s="22" t="e">
        <f t="shared" si="11"/>
        <v>#DIV/0!</v>
      </c>
      <c r="ET41" s="22" t="e">
        <f t="shared" si="11"/>
        <v>#DIV/0!</v>
      </c>
      <c r="EU41" s="22" t="e">
        <f t="shared" si="11"/>
        <v>#DIV/0!</v>
      </c>
      <c r="EV41" s="22" t="e">
        <f t="shared" si="11"/>
        <v>#DIV/0!</v>
      </c>
      <c r="EW41" s="22" t="e">
        <f t="shared" si="11"/>
        <v>#DIV/0!</v>
      </c>
      <c r="EX41" s="22" t="e">
        <f t="shared" si="11"/>
        <v>#DIV/0!</v>
      </c>
      <c r="EY41" s="22" t="e">
        <f t="shared" si="11"/>
        <v>#DIV/0!</v>
      </c>
      <c r="EZ41" s="22" t="e">
        <f t="shared" si="11"/>
        <v>#DIV/0!</v>
      </c>
      <c r="FA41" s="22" t="e">
        <f t="shared" si="11"/>
        <v>#DIV/0!</v>
      </c>
      <c r="FB41" s="22" t="e">
        <f t="shared" si="11"/>
        <v>#DIV/0!</v>
      </c>
      <c r="FC41" s="22" t="e">
        <f t="shared" si="11"/>
        <v>#DIV/0!</v>
      </c>
      <c r="FD41" s="22" t="e">
        <f t="shared" si="11"/>
        <v>#DIV/0!</v>
      </c>
      <c r="FE41" s="22" t="e">
        <f t="shared" si="11"/>
        <v>#DIV/0!</v>
      </c>
      <c r="FF41" s="22" t="e">
        <f t="shared" si="11"/>
        <v>#DIV/0!</v>
      </c>
      <c r="FG41" s="22" t="e">
        <f t="shared" si="11"/>
        <v>#DIV/0!</v>
      </c>
    </row>
    <row r="42" spans="1:163" ht="65.5" x14ac:dyDescent="0.2">
      <c r="C42" s="30" t="str">
        <f t="shared" ref="C42:BN42" si="12">C1</f>
        <v>Jun</v>
      </c>
      <c r="D42" s="30" t="str">
        <f t="shared" si="12"/>
        <v>Diana C</v>
      </c>
      <c r="E42" s="30" t="str">
        <f t="shared" si="12"/>
        <v>Tinny</v>
      </c>
      <c r="F42" s="30" t="str">
        <f t="shared" si="12"/>
        <v>Smith, M</v>
      </c>
      <c r="G42" s="30" t="str">
        <f t="shared" si="12"/>
        <v>John McG</v>
      </c>
      <c r="H42" s="30" t="str">
        <f t="shared" si="12"/>
        <v>Hamilton, J</v>
      </c>
      <c r="I42" s="30" t="str">
        <f t="shared" si="12"/>
        <v xml:space="preserve">Dan G </v>
      </c>
      <c r="J42" s="30" t="str">
        <f t="shared" si="12"/>
        <v>Caracas, M</v>
      </c>
      <c r="K42" s="30" t="str">
        <f t="shared" si="12"/>
        <v>Knavel, Don</v>
      </c>
      <c r="L42" s="30" t="str">
        <f t="shared" si="12"/>
        <v>Frost, I</v>
      </c>
      <c r="M42" s="30" t="str">
        <f t="shared" si="12"/>
        <v>Heather M.</v>
      </c>
      <c r="N42" s="30" t="str">
        <f t="shared" si="12"/>
        <v>Morissey, B</v>
      </c>
      <c r="O42" s="30" t="str">
        <f t="shared" si="12"/>
        <v>Kopie, G</v>
      </c>
      <c r="P42" s="30" t="str">
        <f t="shared" si="12"/>
        <v>Jen S</v>
      </c>
      <c r="Q42" s="30" t="str">
        <f t="shared" si="12"/>
        <v>Megan M.</v>
      </c>
      <c r="R42" s="30" t="str">
        <f t="shared" si="12"/>
        <v>Sackey, R</v>
      </c>
      <c r="S42" s="30" t="str">
        <f t="shared" si="12"/>
        <v>Greenwell, C</v>
      </c>
      <c r="T42" s="30" t="str">
        <f t="shared" si="12"/>
        <v>Karolyn B.</v>
      </c>
      <c r="U42" s="30" t="str">
        <f t="shared" si="12"/>
        <v>McKenna, M</v>
      </c>
      <c r="V42" s="30" t="str">
        <f t="shared" si="12"/>
        <v>McKenna, P</v>
      </c>
      <c r="W42" s="30" t="str">
        <f t="shared" si="12"/>
        <v>Thompson, J</v>
      </c>
      <c r="X42" s="30" t="str">
        <f t="shared" si="12"/>
        <v>Biggs, M</v>
      </c>
      <c r="Y42" s="30" t="str">
        <f t="shared" si="12"/>
        <v>Nina I</v>
      </c>
      <c r="Z42" s="30" t="str">
        <f t="shared" si="12"/>
        <v>Conticello, A</v>
      </c>
      <c r="AA42" s="30" t="str">
        <f t="shared" si="12"/>
        <v>Matthews, D</v>
      </c>
      <c r="AB42" s="30" t="str">
        <f t="shared" si="12"/>
        <v>McCormick, C</v>
      </c>
      <c r="AC42" s="30" t="str">
        <f t="shared" si="12"/>
        <v>Buckmaster</v>
      </c>
      <c r="AD42" s="30" t="str">
        <f t="shared" si="12"/>
        <v>Reynolds, J</v>
      </c>
      <c r="AE42" s="30" t="str">
        <f t="shared" si="12"/>
        <v>Scrap</v>
      </c>
      <c r="AF42" s="30" t="str">
        <f t="shared" si="12"/>
        <v>McGinnins, S</v>
      </c>
      <c r="AG42" s="30" t="str">
        <f t="shared" si="12"/>
        <v>Patti B</v>
      </c>
      <c r="AH42" s="30" t="str">
        <f t="shared" si="12"/>
        <v>McDevitt, J</v>
      </c>
      <c r="AI42" s="30" t="str">
        <f t="shared" si="12"/>
        <v>Kunkel, D</v>
      </c>
      <c r="AJ42" s="30" t="str">
        <f t="shared" si="12"/>
        <v>Kunkel, N</v>
      </c>
      <c r="AK42" s="30" t="str">
        <f t="shared" si="12"/>
        <v>Saalbach, B</v>
      </c>
      <c r="AL42" s="30" t="str">
        <f t="shared" si="12"/>
        <v>Saalbach, T</v>
      </c>
      <c r="AM42" s="30" t="str">
        <f t="shared" si="12"/>
        <v>Santiago, C</v>
      </c>
      <c r="AN42" s="30" t="str">
        <f t="shared" si="12"/>
        <v>Blank</v>
      </c>
      <c r="AO42" s="30" t="str">
        <f t="shared" si="12"/>
        <v>Quinn, R</v>
      </c>
      <c r="AP42" s="30" t="str">
        <f t="shared" si="12"/>
        <v>Pini, A</v>
      </c>
      <c r="AQ42" s="30" t="str">
        <f t="shared" si="12"/>
        <v>Blank</v>
      </c>
      <c r="AR42" s="30" t="str">
        <f t="shared" si="12"/>
        <v>Blank</v>
      </c>
      <c r="AS42" s="30" t="str">
        <f t="shared" si="12"/>
        <v>Akers, T</v>
      </c>
      <c r="AT42" s="30" t="str">
        <f t="shared" si="12"/>
        <v>Blank</v>
      </c>
      <c r="AU42" s="30" t="str">
        <f t="shared" si="12"/>
        <v>Devores, L</v>
      </c>
      <c r="AV42" s="30" t="str">
        <f t="shared" si="12"/>
        <v>Lundeen, D</v>
      </c>
      <c r="AW42" s="30" t="str">
        <f t="shared" si="12"/>
        <v>Bacote</v>
      </c>
      <c r="AX42" s="30" t="str">
        <f t="shared" si="12"/>
        <v>Weber, N</v>
      </c>
      <c r="AY42" s="30" t="str">
        <f t="shared" si="12"/>
        <v>Yungwulf</v>
      </c>
      <c r="AZ42" s="30" t="str">
        <f t="shared" si="12"/>
        <v>Mills, J</v>
      </c>
      <c r="BA42" s="30" t="str">
        <f t="shared" si="12"/>
        <v>Muscelli, A</v>
      </c>
      <c r="BB42" s="30" t="str">
        <f t="shared" si="12"/>
        <v>Smith, Jason</v>
      </c>
      <c r="BC42" s="30" t="str">
        <f t="shared" si="12"/>
        <v>Tollinger</v>
      </c>
      <c r="BD42" s="30" t="str">
        <f t="shared" si="12"/>
        <v>Greenway, T</v>
      </c>
      <c r="BE42" s="30" t="str">
        <f t="shared" si="12"/>
        <v>Smith, Scott</v>
      </c>
      <c r="BF42" s="30" t="str">
        <f t="shared" si="12"/>
        <v>Horsey, A</v>
      </c>
      <c r="BG42" s="30" t="str">
        <f t="shared" si="12"/>
        <v>Horsey, E</v>
      </c>
      <c r="BH42" s="30" t="str">
        <f t="shared" si="12"/>
        <v>Horsey, L</v>
      </c>
      <c r="BI42" s="30" t="str">
        <f t="shared" si="12"/>
        <v>Murphy, T</v>
      </c>
      <c r="BJ42" s="30" t="str">
        <f t="shared" si="12"/>
        <v>Savage, J</v>
      </c>
      <c r="BK42" s="30" t="str">
        <f t="shared" si="12"/>
        <v>Scott, Z</v>
      </c>
      <c r="BL42" s="30" t="str">
        <f t="shared" si="12"/>
        <v>Theresa S</v>
      </c>
      <c r="BM42" s="30" t="str">
        <f t="shared" si="12"/>
        <v>Griffin, S</v>
      </c>
      <c r="BN42" s="30" t="str">
        <f t="shared" si="12"/>
        <v>Marcie C</v>
      </c>
      <c r="BO42" s="30" t="str">
        <f t="shared" ref="BO42:DZ42" si="13">BO1</f>
        <v>Cole, Charles</v>
      </c>
      <c r="BP42" s="30" t="str">
        <f t="shared" si="13"/>
        <v>Darden, Bentley</v>
      </c>
      <c r="BQ42" s="30" t="str">
        <f t="shared" si="13"/>
        <v>Darden, Benji</v>
      </c>
      <c r="BR42" s="30" t="str">
        <f t="shared" si="13"/>
        <v>Cass D.</v>
      </c>
      <c r="BS42" s="30" t="str">
        <f t="shared" si="13"/>
        <v>Saniya T</v>
      </c>
      <c r="BT42" s="30" t="str">
        <f t="shared" si="13"/>
        <v>Taejah W</v>
      </c>
      <c r="BU42" s="30" t="str">
        <f t="shared" si="13"/>
        <v>Peoples Coach</v>
      </c>
      <c r="BV42" s="30" t="str">
        <f t="shared" si="13"/>
        <v>D.Will</v>
      </c>
      <c r="BW42" s="30" t="str">
        <f t="shared" si="13"/>
        <v>Boyles, B</v>
      </c>
      <c r="BX42" s="30" t="str">
        <f t="shared" si="13"/>
        <v>Cincotti, N</v>
      </c>
      <c r="BY42" s="30" t="str">
        <f t="shared" si="13"/>
        <v>Mercanti, J</v>
      </c>
      <c r="BZ42" s="30" t="str">
        <f t="shared" si="13"/>
        <v>Stanfill, B</v>
      </c>
      <c r="CA42" s="30" t="str">
        <f t="shared" si="13"/>
        <v>Kutchen, T</v>
      </c>
      <c r="CB42" s="30" t="str">
        <f t="shared" si="13"/>
        <v>Walters, J</v>
      </c>
      <c r="CC42" s="30" t="str">
        <f t="shared" si="13"/>
        <v>Oakes, D</v>
      </c>
      <c r="CD42" s="30" t="str">
        <f t="shared" si="13"/>
        <v>Oakes, K</v>
      </c>
      <c r="CE42" s="30" t="str">
        <f t="shared" si="13"/>
        <v>Semet, J</v>
      </c>
      <c r="CF42" s="30" t="str">
        <f t="shared" si="13"/>
        <v>Hessling, J</v>
      </c>
      <c r="CG42" s="30" t="str">
        <f t="shared" si="13"/>
        <v>Casale, A</v>
      </c>
      <c r="CH42" s="30" t="str">
        <f t="shared" si="13"/>
        <v>Kady, T</v>
      </c>
      <c r="CI42" s="30" t="str">
        <f t="shared" si="13"/>
        <v>DiMaio, I</v>
      </c>
      <c r="CJ42" s="30" t="str">
        <f t="shared" si="13"/>
        <v>DiMaio, V</v>
      </c>
      <c r="CK42" s="30" t="str">
        <f t="shared" si="13"/>
        <v>Crash</v>
      </c>
      <c r="CL42" s="30" t="str">
        <f t="shared" si="13"/>
        <v>Mr. Pink</v>
      </c>
      <c r="CM42" s="30" t="str">
        <f t="shared" si="13"/>
        <v>Poore, L</v>
      </c>
      <c r="CN42" s="30" t="str">
        <f t="shared" si="13"/>
        <v>Scarpitti, P</v>
      </c>
      <c r="CO42" s="30" t="str">
        <f t="shared" si="13"/>
        <v>Scarpone, S</v>
      </c>
      <c r="CP42" s="30" t="str">
        <f t="shared" si="13"/>
        <v>Ortiz,, R</v>
      </c>
      <c r="CQ42" s="30" t="str">
        <f t="shared" si="13"/>
        <v>Cheri C</v>
      </c>
      <c r="CR42" s="30" t="str">
        <f t="shared" si="13"/>
        <v>Palmer, R</v>
      </c>
      <c r="CS42" s="30" t="str">
        <f t="shared" si="13"/>
        <v>Brown, A</v>
      </c>
      <c r="CT42" s="30" t="str">
        <f t="shared" si="13"/>
        <v>Brown, C</v>
      </c>
      <c r="CU42" s="30" t="str">
        <f t="shared" si="13"/>
        <v>Lisa L</v>
      </c>
      <c r="CV42" s="30" t="str">
        <f t="shared" si="13"/>
        <v>Wolski, CJ</v>
      </c>
      <c r="CW42" s="30" t="str">
        <f t="shared" si="13"/>
        <v>Laura S</v>
      </c>
      <c r="CX42" s="30" t="str">
        <f t="shared" si="13"/>
        <v>Shamrock, F</v>
      </c>
      <c r="CY42" s="30" t="str">
        <f t="shared" si="13"/>
        <v>Gabby D</v>
      </c>
      <c r="CZ42" s="30" t="str">
        <f t="shared" si="13"/>
        <v>Bella D</v>
      </c>
      <c r="DA42" s="30" t="str">
        <f t="shared" si="13"/>
        <v>Donovan, D</v>
      </c>
      <c r="DB42" s="30" t="str">
        <f t="shared" si="13"/>
        <v>Mayberry, R</v>
      </c>
      <c r="DC42" s="30" t="str">
        <f t="shared" si="13"/>
        <v>Leszczynsky, S</v>
      </c>
      <c r="DD42" s="30" t="str">
        <f t="shared" si="13"/>
        <v>Stoeckle, T</v>
      </c>
      <c r="DE42" s="30" t="str">
        <f t="shared" si="13"/>
        <v>Russell, A</v>
      </c>
      <c r="DF42" s="30" t="str">
        <f t="shared" si="13"/>
        <v>Meade, J</v>
      </c>
      <c r="DG42" s="30" t="str">
        <f t="shared" si="13"/>
        <v>Roggio, G</v>
      </c>
      <c r="DH42" s="30" t="str">
        <f t="shared" si="13"/>
        <v>Maddie D</v>
      </c>
      <c r="DI42" s="30" t="str">
        <f t="shared" si="13"/>
        <v>KevinFlyers</v>
      </c>
      <c r="DJ42" s="30" t="str">
        <f t="shared" si="13"/>
        <v>Wilson, R</v>
      </c>
      <c r="DK42" s="30" t="str">
        <f t="shared" si="13"/>
        <v>Sue D</v>
      </c>
      <c r="DL42" s="30" t="str">
        <f t="shared" si="13"/>
        <v>Geddis,J</v>
      </c>
      <c r="DM42" s="30" t="str">
        <f t="shared" si="13"/>
        <v>Wyatt, S</v>
      </c>
      <c r="DN42" s="30" t="str">
        <f t="shared" si="13"/>
        <v>Magaw, K</v>
      </c>
      <c r="DO42" s="30" t="str">
        <f t="shared" si="13"/>
        <v>Jen M</v>
      </c>
      <c r="DP42" s="30" t="str">
        <f t="shared" si="13"/>
        <v>Andralliski, K</v>
      </c>
      <c r="DQ42" s="30" t="str">
        <f t="shared" si="13"/>
        <v>Jeffery, A</v>
      </c>
      <c r="DR42" s="30" t="str">
        <f t="shared" si="13"/>
        <v>Hurt, E</v>
      </c>
      <c r="DS42" s="30" t="str">
        <f t="shared" si="13"/>
        <v>McCauley, T</v>
      </c>
      <c r="DT42" s="30" t="str">
        <f t="shared" si="13"/>
        <v>Air-Mitch</v>
      </c>
      <c r="DU42" s="30" t="str">
        <f t="shared" si="13"/>
        <v>Lepore, M</v>
      </c>
      <c r="DV42" s="30" t="str">
        <f t="shared" si="13"/>
        <v>Spice</v>
      </c>
      <c r="DW42" s="30" t="str">
        <f t="shared" si="13"/>
        <v>Linkdog</v>
      </c>
      <c r="DX42" s="30" t="str">
        <f t="shared" si="13"/>
        <v>Martin, C</v>
      </c>
      <c r="DY42" s="30" t="str">
        <f t="shared" si="13"/>
        <v>Favorites</v>
      </c>
      <c r="DZ42" s="30" t="str">
        <f t="shared" si="13"/>
        <v>Blank</v>
      </c>
      <c r="EA42" s="30" t="str">
        <f t="shared" ref="EA42:FG42" si="14">EA1</f>
        <v>Blank</v>
      </c>
      <c r="EB42" s="30" t="str">
        <f t="shared" si="14"/>
        <v>Blank</v>
      </c>
      <c r="EC42" s="30" t="str">
        <f t="shared" si="14"/>
        <v>Blank</v>
      </c>
      <c r="ED42" s="30" t="str">
        <f t="shared" si="14"/>
        <v>Blank</v>
      </c>
      <c r="EE42" s="30" t="str">
        <f t="shared" si="14"/>
        <v>Blank</v>
      </c>
      <c r="EF42" s="30" t="str">
        <f t="shared" si="14"/>
        <v>Blank</v>
      </c>
      <c r="EG42" s="30" t="str">
        <f t="shared" si="14"/>
        <v>Blank</v>
      </c>
      <c r="EH42" s="30" t="str">
        <f t="shared" si="14"/>
        <v>Blank</v>
      </c>
      <c r="EI42" s="30" t="str">
        <f t="shared" si="14"/>
        <v>Blank</v>
      </c>
      <c r="EJ42" s="30" t="str">
        <f t="shared" si="14"/>
        <v>Blank</v>
      </c>
      <c r="EK42" s="30" t="str">
        <f t="shared" si="14"/>
        <v>Blank</v>
      </c>
      <c r="EL42" s="30" t="str">
        <f t="shared" si="14"/>
        <v>Blank</v>
      </c>
      <c r="EM42" s="30" t="str">
        <f t="shared" si="14"/>
        <v>Blank</v>
      </c>
      <c r="EN42" s="30" t="str">
        <f t="shared" si="14"/>
        <v>Blank</v>
      </c>
      <c r="EO42" s="30" t="str">
        <f t="shared" si="14"/>
        <v>Blank</v>
      </c>
      <c r="EP42" s="30" t="str">
        <f t="shared" si="14"/>
        <v>Blank</v>
      </c>
      <c r="EQ42" s="30" t="str">
        <f t="shared" si="14"/>
        <v>Blank</v>
      </c>
      <c r="ER42" s="30" t="str">
        <f t="shared" si="14"/>
        <v>Blank</v>
      </c>
      <c r="ES42" s="30" t="str">
        <f t="shared" si="14"/>
        <v>Blank</v>
      </c>
      <c r="ET42" s="30" t="str">
        <f t="shared" si="14"/>
        <v>Blank</v>
      </c>
      <c r="EU42" s="30" t="str">
        <f t="shared" si="14"/>
        <v>Blank</v>
      </c>
      <c r="EV42" s="30" t="str">
        <f t="shared" si="14"/>
        <v>Blank</v>
      </c>
      <c r="EW42" s="30" t="str">
        <f t="shared" si="14"/>
        <v>Blank</v>
      </c>
      <c r="EX42" s="30" t="str">
        <f t="shared" si="14"/>
        <v>Blank</v>
      </c>
      <c r="EY42" s="30" t="str">
        <f t="shared" si="14"/>
        <v>Blank</v>
      </c>
      <c r="EZ42" s="30" t="str">
        <f t="shared" si="14"/>
        <v>Blank</v>
      </c>
      <c r="FA42" s="30" t="str">
        <f t="shared" si="14"/>
        <v>Blank</v>
      </c>
      <c r="FB42" s="30" t="str">
        <f t="shared" si="14"/>
        <v>Blank</v>
      </c>
      <c r="FC42" s="30" t="str">
        <f t="shared" si="14"/>
        <v>Blank</v>
      </c>
      <c r="FD42" s="30" t="str">
        <f t="shared" si="14"/>
        <v>Blank</v>
      </c>
      <c r="FE42" s="30" t="str">
        <f t="shared" si="14"/>
        <v>Blank</v>
      </c>
      <c r="FF42" s="30" t="str">
        <f t="shared" si="14"/>
        <v>Blank</v>
      </c>
      <c r="FG42" s="30" t="str">
        <f t="shared" si="14"/>
        <v>Blank</v>
      </c>
    </row>
    <row r="43" spans="1:163" x14ac:dyDescent="0.25">
      <c r="A43" s="4">
        <f>A2</f>
        <v>0</v>
      </c>
      <c r="B43" s="5">
        <f>B2</f>
        <v>0</v>
      </c>
      <c r="C43" s="6" t="s">
        <v>32</v>
      </c>
      <c r="D43" s="6" t="s">
        <v>32</v>
      </c>
      <c r="E43" s="6"/>
      <c r="F43" s="6" t="s">
        <v>32</v>
      </c>
      <c r="G43" s="6" t="s">
        <v>32</v>
      </c>
      <c r="H43" s="6" t="s">
        <v>32</v>
      </c>
      <c r="I43" s="6" t="s">
        <v>32</v>
      </c>
      <c r="J43" s="6" t="s">
        <v>32</v>
      </c>
      <c r="K43" s="6"/>
      <c r="L43" s="6" t="s">
        <v>32</v>
      </c>
      <c r="M43" s="6" t="s">
        <v>32</v>
      </c>
      <c r="N43" s="6"/>
      <c r="O43" s="6" t="s">
        <v>32</v>
      </c>
      <c r="P43" s="6" t="s">
        <v>32</v>
      </c>
      <c r="Q43" s="6" t="s">
        <v>32</v>
      </c>
      <c r="R43" s="6" t="s">
        <v>32</v>
      </c>
      <c r="S43" s="6" t="s">
        <v>32</v>
      </c>
      <c r="T43" s="6" t="s">
        <v>32</v>
      </c>
      <c r="U43" s="6" t="s">
        <v>32</v>
      </c>
      <c r="V43" s="6" t="s">
        <v>32</v>
      </c>
      <c r="W43" s="6" t="s">
        <v>32</v>
      </c>
      <c r="X43" s="6" t="s">
        <v>32</v>
      </c>
      <c r="Y43" s="6" t="s">
        <v>32</v>
      </c>
      <c r="Z43" s="6" t="s">
        <v>32</v>
      </c>
      <c r="AA43" s="6" t="s">
        <v>32</v>
      </c>
      <c r="AB43" s="6" t="s">
        <v>32</v>
      </c>
      <c r="AC43" s="6" t="s">
        <v>32</v>
      </c>
      <c r="AD43" s="6" t="s">
        <v>32</v>
      </c>
      <c r="AE43" s="6" t="s">
        <v>32</v>
      </c>
      <c r="AF43" s="6"/>
      <c r="AG43" s="6" t="s">
        <v>32</v>
      </c>
      <c r="AH43" s="6" t="s">
        <v>32</v>
      </c>
      <c r="AI43" s="6" t="s">
        <v>32</v>
      </c>
      <c r="AJ43" s="6" t="s">
        <v>32</v>
      </c>
      <c r="AK43" s="6"/>
      <c r="AL43" s="6" t="s">
        <v>32</v>
      </c>
      <c r="AM43" s="6" t="s">
        <v>32</v>
      </c>
      <c r="AN43" s="6" t="s">
        <v>32</v>
      </c>
      <c r="AO43" s="6" t="s">
        <v>32</v>
      </c>
      <c r="AP43" s="6" t="s">
        <v>32</v>
      </c>
      <c r="AQ43" s="6"/>
      <c r="AR43" s="6" t="s">
        <v>32</v>
      </c>
      <c r="AS43" s="6" t="s">
        <v>32</v>
      </c>
      <c r="AT43" s="6" t="s">
        <v>32</v>
      </c>
      <c r="AU43" s="6" t="s">
        <v>32</v>
      </c>
      <c r="AV43" s="6" t="s">
        <v>32</v>
      </c>
      <c r="AW43" s="6" t="s">
        <v>32</v>
      </c>
      <c r="AX43" s="6" t="s">
        <v>32</v>
      </c>
      <c r="AY43" s="6" t="s">
        <v>32</v>
      </c>
      <c r="AZ43" s="6" t="s">
        <v>32</v>
      </c>
      <c r="BA43" s="6" t="s">
        <v>32</v>
      </c>
      <c r="BB43" s="6" t="s">
        <v>32</v>
      </c>
      <c r="BC43" s="6"/>
      <c r="BD43" s="6" t="s">
        <v>32</v>
      </c>
      <c r="BE43" s="6" t="s">
        <v>32</v>
      </c>
      <c r="BF43" s="6" t="s">
        <v>32</v>
      </c>
      <c r="BG43" s="6" t="s">
        <v>32</v>
      </c>
      <c r="BH43" s="6" t="s">
        <v>32</v>
      </c>
      <c r="BI43" s="6" t="s">
        <v>32</v>
      </c>
      <c r="BJ43" s="6" t="s">
        <v>32</v>
      </c>
      <c r="BK43" s="6" t="s">
        <v>32</v>
      </c>
      <c r="BL43" s="6" t="s">
        <v>32</v>
      </c>
      <c r="BM43" s="6" t="s">
        <v>32</v>
      </c>
      <c r="BN43" s="6" t="s">
        <v>32</v>
      </c>
      <c r="BO43" s="6" t="s">
        <v>32</v>
      </c>
      <c r="BP43" s="6" t="s">
        <v>32</v>
      </c>
      <c r="BQ43" s="6" t="s">
        <v>32</v>
      </c>
      <c r="BR43" s="6" t="s">
        <v>32</v>
      </c>
      <c r="BS43" s="6" t="s">
        <v>32</v>
      </c>
      <c r="BT43" s="6" t="s">
        <v>32</v>
      </c>
      <c r="BU43" s="6" t="s">
        <v>32</v>
      </c>
      <c r="BV43" s="6" t="s">
        <v>32</v>
      </c>
      <c r="BW43" s="6" t="s">
        <v>32</v>
      </c>
      <c r="BX43" s="6" t="s">
        <v>32</v>
      </c>
      <c r="BY43" s="6" t="s">
        <v>32</v>
      </c>
      <c r="BZ43" s="6" t="s">
        <v>32</v>
      </c>
      <c r="CA43" s="6" t="s">
        <v>32</v>
      </c>
      <c r="CB43" s="6" t="s">
        <v>32</v>
      </c>
      <c r="CC43" s="6" t="s">
        <v>32</v>
      </c>
      <c r="CD43" s="6" t="s">
        <v>32</v>
      </c>
      <c r="CE43" s="6" t="s">
        <v>32</v>
      </c>
      <c r="CF43" s="6"/>
      <c r="CG43" s="6" t="s">
        <v>32</v>
      </c>
      <c r="CH43" s="6" t="s">
        <v>32</v>
      </c>
      <c r="CI43" s="6" t="s">
        <v>32</v>
      </c>
      <c r="CJ43" s="6" t="s">
        <v>32</v>
      </c>
      <c r="CK43" s="6" t="s">
        <v>32</v>
      </c>
      <c r="CL43" s="6" t="s">
        <v>32</v>
      </c>
      <c r="CM43" s="6" t="s">
        <v>32</v>
      </c>
      <c r="CN43" s="6" t="s">
        <v>32</v>
      </c>
      <c r="CO43" s="6" t="s">
        <v>32</v>
      </c>
      <c r="CP43" s="6" t="s">
        <v>32</v>
      </c>
      <c r="CQ43" s="6" t="s">
        <v>32</v>
      </c>
      <c r="CR43" s="6" t="s">
        <v>32</v>
      </c>
      <c r="CS43" s="6"/>
      <c r="CT43" s="6" t="s">
        <v>32</v>
      </c>
      <c r="CU43" s="6" t="s">
        <v>32</v>
      </c>
      <c r="CV43" s="6" t="s">
        <v>32</v>
      </c>
      <c r="CW43" s="6" t="s">
        <v>32</v>
      </c>
      <c r="CX43" s="6" t="s">
        <v>32</v>
      </c>
      <c r="CY43" s="6" t="s">
        <v>32</v>
      </c>
      <c r="CZ43" s="6" t="s">
        <v>32</v>
      </c>
      <c r="DA43" s="6" t="s">
        <v>32</v>
      </c>
      <c r="DB43" s="6" t="s">
        <v>32</v>
      </c>
      <c r="DC43" s="6" t="s">
        <v>32</v>
      </c>
      <c r="DD43" s="6" t="s">
        <v>32</v>
      </c>
      <c r="DE43" s="6" t="s">
        <v>32</v>
      </c>
      <c r="DF43" s="6" t="s">
        <v>32</v>
      </c>
      <c r="DG43" s="6" t="s">
        <v>32</v>
      </c>
      <c r="DH43" s="6" t="s">
        <v>32</v>
      </c>
      <c r="DI43" s="6" t="s">
        <v>32</v>
      </c>
      <c r="DJ43" s="6" t="s">
        <v>32</v>
      </c>
      <c r="DK43" s="6" t="s">
        <v>32</v>
      </c>
      <c r="DL43" s="6" t="s">
        <v>32</v>
      </c>
      <c r="DM43" s="6" t="s">
        <v>32</v>
      </c>
      <c r="DN43" s="6" t="s">
        <v>32</v>
      </c>
      <c r="DO43" s="6" t="s">
        <v>32</v>
      </c>
      <c r="DP43" s="6" t="s">
        <v>32</v>
      </c>
      <c r="DQ43" s="6"/>
      <c r="DR43" s="6" t="s">
        <v>32</v>
      </c>
      <c r="DS43" s="6" t="s">
        <v>32</v>
      </c>
      <c r="DT43" s="6" t="s">
        <v>32</v>
      </c>
      <c r="DU43" s="6" t="s">
        <v>32</v>
      </c>
      <c r="DV43" s="6" t="s">
        <v>32</v>
      </c>
      <c r="DW43" s="6" t="s">
        <v>32</v>
      </c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</row>
    <row r="44" spans="1:163" ht="11" thickBot="1" x14ac:dyDescent="0.3">
      <c r="A44" s="7">
        <f>A3</f>
        <v>0</v>
      </c>
      <c r="B44" s="18">
        <f>B3</f>
        <v>0</v>
      </c>
      <c r="C44" s="8"/>
      <c r="D44" s="8"/>
      <c r="E44" s="8" t="s">
        <v>32</v>
      </c>
      <c r="F44" s="8"/>
      <c r="G44" s="8"/>
      <c r="H44" s="8"/>
      <c r="I44" s="8"/>
      <c r="J44" s="8"/>
      <c r="K44" s="8" t="s">
        <v>32</v>
      </c>
      <c r="L44" s="8"/>
      <c r="M44" s="8"/>
      <c r="N44" s="8" t="s">
        <v>32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 t="s">
        <v>32</v>
      </c>
      <c r="AG44" s="8"/>
      <c r="AH44" s="8"/>
      <c r="AI44" s="8"/>
      <c r="AJ44" s="8"/>
      <c r="AK44" s="8" t="s">
        <v>32</v>
      </c>
      <c r="AL44" s="8"/>
      <c r="AM44" s="8"/>
      <c r="AN44" s="8"/>
      <c r="AO44" s="8"/>
      <c r="AP44" s="8"/>
      <c r="AQ44" s="8" t="s">
        <v>32</v>
      </c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 t="s">
        <v>32</v>
      </c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 t="s">
        <v>32</v>
      </c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 t="s">
        <v>32</v>
      </c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 t="s">
        <v>32</v>
      </c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</row>
    <row r="45" spans="1:163" x14ac:dyDescent="0.25">
      <c r="A45" s="9">
        <f>A4</f>
        <v>0</v>
      </c>
      <c r="B45" s="19" t="s">
        <v>28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</row>
    <row r="47" spans="1:163" x14ac:dyDescent="0.25">
      <c r="C47" s="21">
        <f>C39+C40</f>
        <v>101</v>
      </c>
      <c r="D47" s="21">
        <f t="shared" ref="D47:BO47" si="15">D39+D40</f>
        <v>101</v>
      </c>
      <c r="E47" s="21">
        <f t="shared" si="15"/>
        <v>101</v>
      </c>
      <c r="F47" s="21">
        <f t="shared" si="15"/>
        <v>101</v>
      </c>
      <c r="G47" s="21">
        <f t="shared" si="15"/>
        <v>101</v>
      </c>
      <c r="H47" s="21">
        <f t="shared" si="15"/>
        <v>101</v>
      </c>
      <c r="I47" s="21">
        <f t="shared" si="15"/>
        <v>101</v>
      </c>
      <c r="J47" s="21">
        <f t="shared" si="15"/>
        <v>101</v>
      </c>
      <c r="K47" s="21">
        <f t="shared" si="15"/>
        <v>101</v>
      </c>
      <c r="L47" s="21">
        <f t="shared" si="15"/>
        <v>101</v>
      </c>
      <c r="M47" s="21">
        <f t="shared" si="15"/>
        <v>101</v>
      </c>
      <c r="N47" s="21">
        <f t="shared" si="15"/>
        <v>101</v>
      </c>
      <c r="O47" s="21">
        <f t="shared" si="15"/>
        <v>101</v>
      </c>
      <c r="P47" s="21">
        <f t="shared" si="15"/>
        <v>101</v>
      </c>
      <c r="Q47" s="21">
        <f t="shared" si="15"/>
        <v>101</v>
      </c>
      <c r="R47" s="21">
        <f t="shared" si="15"/>
        <v>101</v>
      </c>
      <c r="S47" s="21">
        <f t="shared" si="15"/>
        <v>101</v>
      </c>
      <c r="T47" s="21">
        <f t="shared" si="15"/>
        <v>101</v>
      </c>
      <c r="U47" s="21">
        <f t="shared" si="15"/>
        <v>101</v>
      </c>
      <c r="V47" s="21">
        <f t="shared" si="15"/>
        <v>101</v>
      </c>
      <c r="W47" s="21">
        <f t="shared" si="15"/>
        <v>101</v>
      </c>
      <c r="X47" s="21">
        <f t="shared" si="15"/>
        <v>101</v>
      </c>
      <c r="Y47" s="21">
        <f t="shared" si="15"/>
        <v>101</v>
      </c>
      <c r="Z47" s="21">
        <f t="shared" si="15"/>
        <v>101</v>
      </c>
      <c r="AA47" s="21">
        <f t="shared" si="15"/>
        <v>101</v>
      </c>
      <c r="AB47" s="21">
        <f t="shared" si="15"/>
        <v>101</v>
      </c>
      <c r="AC47" s="21">
        <f t="shared" si="15"/>
        <v>101</v>
      </c>
      <c r="AD47" s="21">
        <f t="shared" si="15"/>
        <v>101</v>
      </c>
      <c r="AE47" s="21">
        <f t="shared" si="15"/>
        <v>101</v>
      </c>
      <c r="AF47" s="21">
        <f t="shared" si="15"/>
        <v>101</v>
      </c>
      <c r="AG47" s="21">
        <f t="shared" si="15"/>
        <v>101</v>
      </c>
      <c r="AH47" s="21">
        <f t="shared" si="15"/>
        <v>101</v>
      </c>
      <c r="AI47" s="21">
        <f t="shared" si="15"/>
        <v>101</v>
      </c>
      <c r="AJ47" s="21">
        <f t="shared" si="15"/>
        <v>101</v>
      </c>
      <c r="AK47" s="21">
        <f t="shared" si="15"/>
        <v>101</v>
      </c>
      <c r="AL47" s="21">
        <f t="shared" si="15"/>
        <v>101</v>
      </c>
      <c r="AM47" s="21">
        <f t="shared" si="15"/>
        <v>101</v>
      </c>
      <c r="AN47" s="21">
        <f t="shared" si="15"/>
        <v>101</v>
      </c>
      <c r="AO47" s="21">
        <f t="shared" si="15"/>
        <v>101</v>
      </c>
      <c r="AP47" s="21">
        <f t="shared" si="15"/>
        <v>101</v>
      </c>
      <c r="AQ47" s="21">
        <f t="shared" si="15"/>
        <v>101</v>
      </c>
      <c r="AR47" s="21">
        <f t="shared" si="15"/>
        <v>101</v>
      </c>
      <c r="AS47" s="21">
        <f t="shared" si="15"/>
        <v>101</v>
      </c>
      <c r="AT47" s="21">
        <f t="shared" si="15"/>
        <v>101</v>
      </c>
      <c r="AU47" s="21">
        <f t="shared" si="15"/>
        <v>101</v>
      </c>
      <c r="AV47" s="21">
        <f t="shared" si="15"/>
        <v>101</v>
      </c>
      <c r="AW47" s="21">
        <f t="shared" si="15"/>
        <v>101</v>
      </c>
      <c r="AX47" s="21">
        <f t="shared" si="15"/>
        <v>101</v>
      </c>
      <c r="AY47" s="21">
        <f t="shared" si="15"/>
        <v>101</v>
      </c>
      <c r="AZ47" s="21">
        <f t="shared" si="15"/>
        <v>101</v>
      </c>
      <c r="BA47" s="21">
        <f t="shared" si="15"/>
        <v>101</v>
      </c>
      <c r="BB47" s="21">
        <f t="shared" si="15"/>
        <v>101</v>
      </c>
      <c r="BC47" s="21">
        <f t="shared" si="15"/>
        <v>101</v>
      </c>
      <c r="BD47" s="21">
        <f t="shared" si="15"/>
        <v>101</v>
      </c>
      <c r="BE47" s="21">
        <f t="shared" si="15"/>
        <v>101</v>
      </c>
      <c r="BF47" s="21">
        <f t="shared" si="15"/>
        <v>101</v>
      </c>
      <c r="BG47" s="21">
        <f t="shared" si="15"/>
        <v>101</v>
      </c>
      <c r="BH47" s="21">
        <f t="shared" si="15"/>
        <v>101</v>
      </c>
      <c r="BI47" s="21">
        <f t="shared" si="15"/>
        <v>101</v>
      </c>
      <c r="BJ47" s="21">
        <f t="shared" si="15"/>
        <v>101</v>
      </c>
      <c r="BK47" s="21">
        <f t="shared" si="15"/>
        <v>101</v>
      </c>
      <c r="BL47" s="21">
        <f t="shared" si="15"/>
        <v>101</v>
      </c>
      <c r="BM47" s="21">
        <f t="shared" si="15"/>
        <v>101</v>
      </c>
      <c r="BN47" s="21">
        <f t="shared" si="15"/>
        <v>101</v>
      </c>
      <c r="BO47" s="21">
        <f t="shared" si="15"/>
        <v>101</v>
      </c>
      <c r="BP47" s="21">
        <f t="shared" ref="BP47:EA47" si="16">BP39+BP40</f>
        <v>101</v>
      </c>
      <c r="BQ47" s="21">
        <f t="shared" si="16"/>
        <v>101</v>
      </c>
      <c r="BR47" s="21">
        <f t="shared" si="16"/>
        <v>101</v>
      </c>
      <c r="BS47" s="21">
        <f t="shared" si="16"/>
        <v>101</v>
      </c>
      <c r="BT47" s="21">
        <f t="shared" si="16"/>
        <v>101</v>
      </c>
      <c r="BU47" s="21">
        <f t="shared" si="16"/>
        <v>101</v>
      </c>
      <c r="BV47" s="21">
        <f t="shared" si="16"/>
        <v>101</v>
      </c>
      <c r="BW47" s="21">
        <f t="shared" si="16"/>
        <v>101</v>
      </c>
      <c r="BX47" s="21">
        <f t="shared" si="16"/>
        <v>101</v>
      </c>
      <c r="BY47" s="21">
        <f t="shared" si="16"/>
        <v>101</v>
      </c>
      <c r="BZ47" s="21">
        <f t="shared" si="16"/>
        <v>101</v>
      </c>
      <c r="CA47" s="21">
        <f t="shared" si="16"/>
        <v>101</v>
      </c>
      <c r="CB47" s="21">
        <f t="shared" si="16"/>
        <v>101</v>
      </c>
      <c r="CC47" s="21">
        <f t="shared" si="16"/>
        <v>101</v>
      </c>
      <c r="CD47" s="21">
        <f t="shared" si="16"/>
        <v>101</v>
      </c>
      <c r="CE47" s="21">
        <f t="shared" si="16"/>
        <v>101</v>
      </c>
      <c r="CF47" s="21">
        <f t="shared" si="16"/>
        <v>101</v>
      </c>
      <c r="CG47" s="21">
        <f t="shared" si="16"/>
        <v>101</v>
      </c>
      <c r="CH47" s="21">
        <f t="shared" si="16"/>
        <v>101</v>
      </c>
      <c r="CI47" s="21">
        <f t="shared" si="16"/>
        <v>101</v>
      </c>
      <c r="CJ47" s="21">
        <f t="shared" si="16"/>
        <v>101</v>
      </c>
      <c r="CK47" s="21">
        <f t="shared" si="16"/>
        <v>101</v>
      </c>
      <c r="CL47" s="21">
        <f t="shared" si="16"/>
        <v>101</v>
      </c>
      <c r="CM47" s="21">
        <f t="shared" si="16"/>
        <v>101</v>
      </c>
      <c r="CN47" s="21">
        <f t="shared" si="16"/>
        <v>101</v>
      </c>
      <c r="CO47" s="21">
        <f t="shared" si="16"/>
        <v>101</v>
      </c>
      <c r="CP47" s="21">
        <f t="shared" si="16"/>
        <v>101</v>
      </c>
      <c r="CQ47" s="21">
        <f t="shared" si="16"/>
        <v>101</v>
      </c>
      <c r="CR47" s="21">
        <f t="shared" si="16"/>
        <v>101</v>
      </c>
      <c r="CS47" s="21">
        <f t="shared" si="16"/>
        <v>101</v>
      </c>
      <c r="CT47" s="21">
        <f t="shared" si="16"/>
        <v>101</v>
      </c>
      <c r="CU47" s="21">
        <f t="shared" si="16"/>
        <v>101</v>
      </c>
      <c r="CV47" s="21">
        <f t="shared" si="16"/>
        <v>101</v>
      </c>
      <c r="CW47" s="21">
        <f t="shared" si="16"/>
        <v>101</v>
      </c>
      <c r="CX47" s="21">
        <f t="shared" si="16"/>
        <v>101</v>
      </c>
      <c r="CY47" s="21">
        <f t="shared" si="16"/>
        <v>101</v>
      </c>
      <c r="CZ47" s="21">
        <f t="shared" si="16"/>
        <v>101</v>
      </c>
      <c r="DA47" s="21">
        <f t="shared" si="16"/>
        <v>101</v>
      </c>
      <c r="DB47" s="21">
        <f t="shared" si="16"/>
        <v>101</v>
      </c>
      <c r="DC47" s="21">
        <f t="shared" si="16"/>
        <v>101</v>
      </c>
      <c r="DD47" s="21">
        <f t="shared" si="16"/>
        <v>101</v>
      </c>
      <c r="DE47" s="21">
        <f t="shared" si="16"/>
        <v>101</v>
      </c>
      <c r="DF47" s="21">
        <f t="shared" si="16"/>
        <v>101</v>
      </c>
      <c r="DG47" s="21">
        <f t="shared" si="16"/>
        <v>101</v>
      </c>
      <c r="DH47" s="21">
        <f t="shared" si="16"/>
        <v>101</v>
      </c>
      <c r="DI47" s="21">
        <f t="shared" si="16"/>
        <v>101</v>
      </c>
      <c r="DJ47" s="21">
        <f t="shared" si="16"/>
        <v>101</v>
      </c>
      <c r="DK47" s="21">
        <f t="shared" si="16"/>
        <v>101</v>
      </c>
      <c r="DL47" s="21">
        <f t="shared" si="16"/>
        <v>101</v>
      </c>
      <c r="DM47" s="21">
        <f t="shared" si="16"/>
        <v>101</v>
      </c>
      <c r="DN47" s="21">
        <f t="shared" si="16"/>
        <v>101</v>
      </c>
      <c r="DO47" s="21">
        <f t="shared" si="16"/>
        <v>101</v>
      </c>
      <c r="DP47" s="21">
        <f t="shared" si="16"/>
        <v>101</v>
      </c>
      <c r="DQ47" s="21">
        <f t="shared" si="16"/>
        <v>101</v>
      </c>
      <c r="DR47" s="21">
        <f t="shared" si="16"/>
        <v>101</v>
      </c>
      <c r="DS47" s="21">
        <f t="shared" si="16"/>
        <v>101</v>
      </c>
      <c r="DT47" s="21">
        <f t="shared" si="16"/>
        <v>101</v>
      </c>
      <c r="DU47" s="21">
        <f t="shared" si="16"/>
        <v>101</v>
      </c>
      <c r="DV47" s="21">
        <f t="shared" si="16"/>
        <v>101</v>
      </c>
      <c r="DW47" s="21">
        <f t="shared" si="16"/>
        <v>101</v>
      </c>
      <c r="DX47" s="21">
        <f t="shared" si="16"/>
        <v>101</v>
      </c>
      <c r="DY47" s="21">
        <f t="shared" si="16"/>
        <v>101</v>
      </c>
      <c r="DZ47" s="21">
        <f t="shared" si="16"/>
        <v>0</v>
      </c>
      <c r="EA47" s="21">
        <f t="shared" si="16"/>
        <v>0</v>
      </c>
      <c r="EB47" s="21">
        <f t="shared" ref="EB47:EC47" si="17">EB39+EB40</f>
        <v>0</v>
      </c>
      <c r="EC47" s="21">
        <f t="shared" si="17"/>
        <v>0</v>
      </c>
    </row>
    <row r="49" spans="2:167" ht="15.5" x14ac:dyDescent="0.25">
      <c r="B49" s="132"/>
      <c r="FK49" s="131"/>
    </row>
    <row r="50" spans="2:167" ht="15.5" x14ac:dyDescent="0.25">
      <c r="B50" s="132"/>
    </row>
    <row r="51" spans="2:167" ht="15.5" x14ac:dyDescent="0.25">
      <c r="B51" s="132"/>
    </row>
    <row r="52" spans="2:167" ht="15.5" x14ac:dyDescent="0.25">
      <c r="B52" s="132"/>
    </row>
    <row r="53" spans="2:167" ht="15.5" x14ac:dyDescent="0.25">
      <c r="B53" s="132"/>
    </row>
  </sheetData>
  <printOptions horizontalCentered="1" gridLines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52"/>
  <sheetViews>
    <sheetView zoomScale="120" zoomScaleNormal="120" workbookViewId="0">
      <pane xSplit="2" ySplit="1" topLeftCell="CP2" activePane="bottomRight" state="frozen"/>
      <selection pane="topRight" activeCell="C1" sqref="C1"/>
      <selection pane="bottomLeft" activeCell="A2" sqref="A2"/>
      <selection pane="bottomRight"/>
    </sheetView>
  </sheetViews>
  <sheetFormatPr defaultColWidth="9.1796875" defaultRowHeight="10.5" x14ac:dyDescent="0.25"/>
  <cols>
    <col min="1" max="1" width="4.81640625" style="1" customWidth="1"/>
    <col min="2" max="2" width="25.6328125" style="2" customWidth="1"/>
    <col min="3" max="127" width="4.6328125" style="21" customWidth="1"/>
    <col min="128" max="163" width="3.6328125" style="21" customWidth="1"/>
    <col min="164" max="16384" width="9.1796875" style="2"/>
  </cols>
  <sheetData>
    <row r="1" spans="1:163" ht="65.5" x14ac:dyDescent="0.25">
      <c r="B1" s="24" t="s">
        <v>17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14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30" t="str">
        <f>Week1!AN1</f>
        <v>Blank</v>
      </c>
      <c r="AO1" s="30" t="str">
        <f>Week1!AO1</f>
        <v>Quinn, R</v>
      </c>
      <c r="AP1" s="30" t="str">
        <f>Week1!AP1</f>
        <v>Pini, A</v>
      </c>
      <c r="AQ1" s="30" t="str">
        <f>Week1!AQ1</f>
        <v>Blank</v>
      </c>
      <c r="AR1" s="30" t="str">
        <f>Week1!AR1</f>
        <v>Blank</v>
      </c>
      <c r="AS1" s="30" t="str">
        <f>Week1!AS1</f>
        <v>Akers, T</v>
      </c>
      <c r="AT1" s="3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140" t="str">
        <f>Week1!BG1</f>
        <v>Horsey, E</v>
      </c>
      <c r="BH1" s="14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14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140" t="str">
        <f>Week1!DX1</f>
        <v>Martin, C</v>
      </c>
      <c r="DY1" s="14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/>
      <c r="B3" s="1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5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29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hidden="1" x14ac:dyDescent="0.25">
      <c r="A10" s="15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hidden="1" thickBot="1" x14ac:dyDescent="0.3">
      <c r="A11" s="7"/>
      <c r="B11" s="1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hidden="1" x14ac:dyDescent="0.25">
      <c r="A12" s="9"/>
      <c r="B12" s="1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hidden="1" thickBot="1" x14ac:dyDescent="0.3">
      <c r="A13" s="12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hidden="1" x14ac:dyDescent="0.25">
      <c r="A14" s="15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hidden="1" thickBot="1" x14ac:dyDescent="0.3">
      <c r="A15" s="7"/>
      <c r="B15" s="1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hidden="1" x14ac:dyDescent="0.25">
      <c r="A16" s="9"/>
      <c r="B16" s="1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hidden="1" thickBot="1" x14ac:dyDescent="0.3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hidden="1" x14ac:dyDescent="0.2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hidden="1" thickBot="1" x14ac:dyDescent="0.3">
      <c r="A19" s="7"/>
      <c r="B19" s="1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hidden="1" x14ac:dyDescent="0.25">
      <c r="A20" s="9"/>
      <c r="B20" s="1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hidden="1" thickBot="1" x14ac:dyDescent="0.3">
      <c r="A21" s="12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hidden="1" x14ac:dyDescent="0.25">
      <c r="A22" s="15"/>
      <c r="B22" s="2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hidden="1" thickBot="1" x14ac:dyDescent="0.3">
      <c r="A23" s="7"/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hidden="1" x14ac:dyDescent="0.25">
      <c r="A24" s="9"/>
      <c r="B24" s="1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hidden="1" thickBot="1" x14ac:dyDescent="0.3">
      <c r="A25" s="12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hidden="1" x14ac:dyDescent="0.25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hidden="1" thickBot="1" x14ac:dyDescent="0.3">
      <c r="A27" s="7"/>
      <c r="B27" s="1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hidden="1" x14ac:dyDescent="0.25">
      <c r="A28" s="9"/>
      <c r="B28" s="1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hidden="1" thickBot="1" x14ac:dyDescent="0.3">
      <c r="A29" s="12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hidden="1" x14ac:dyDescent="0.25">
      <c r="A30" s="15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hidden="1" thickBot="1" x14ac:dyDescent="0.3">
      <c r="A31" s="7"/>
      <c r="B31" s="1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hidden="1" x14ac:dyDescent="0.25">
      <c r="A32" s="9"/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7" ht="11" hidden="1" thickBot="1" x14ac:dyDescent="0.3">
      <c r="A33" s="12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7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7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7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7" spans="1:167" x14ac:dyDescent="0.25">
      <c r="E37" s="143"/>
      <c r="AV37" s="143"/>
      <c r="BK37" s="143"/>
      <c r="BP37" s="143"/>
      <c r="BY37" s="143"/>
      <c r="BZ37" s="143"/>
      <c r="CE37" s="143"/>
      <c r="DR37" s="143"/>
      <c r="EH37" s="143"/>
      <c r="EI37" s="143"/>
    </row>
    <row r="38" spans="1:167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7" x14ac:dyDescent="0.25">
      <c r="B39" s="23" t="s">
        <v>2</v>
      </c>
      <c r="C39" s="3">
        <f>Week20!C39+Week21!C34</f>
        <v>42</v>
      </c>
      <c r="D39" s="3">
        <f>Week20!D39+Week21!D34</f>
        <v>48</v>
      </c>
      <c r="E39" s="3">
        <f>Week20!E39+Week21!E34</f>
        <v>48</v>
      </c>
      <c r="F39" s="3">
        <f>Week20!F39+Week21!F34</f>
        <v>51</v>
      </c>
      <c r="G39" s="3">
        <f>Week20!G39+Week21!G34</f>
        <v>46</v>
      </c>
      <c r="H39" s="3">
        <f>Week20!H39+Week21!H34</f>
        <v>55</v>
      </c>
      <c r="I39" s="3">
        <f>Week20!I39+Week21!I34</f>
        <v>45</v>
      </c>
      <c r="J39" s="3">
        <f>Week20!J39+Week21!J34</f>
        <v>42</v>
      </c>
      <c r="K39" s="3">
        <f>Week20!K39+Week21!K34</f>
        <v>52</v>
      </c>
      <c r="L39" s="3">
        <f>Week20!L39+Week21!L34</f>
        <v>49</v>
      </c>
      <c r="M39" s="3">
        <f>Week20!M39+Week21!M34</f>
        <v>54</v>
      </c>
      <c r="N39" s="3">
        <f>Week20!N39+Week21!N34</f>
        <v>48</v>
      </c>
      <c r="O39" s="3">
        <f>Week20!O39+Week21!O34</f>
        <v>48</v>
      </c>
      <c r="P39" s="3">
        <f>Week20!P39+Week21!P34</f>
        <v>46</v>
      </c>
      <c r="Q39" s="3">
        <f>Week20!Q39+Week21!Q34</f>
        <v>42</v>
      </c>
      <c r="R39" s="3">
        <f>Week20!R39+Week21!R34</f>
        <v>40</v>
      </c>
      <c r="S39" s="3">
        <f>Week20!S39+Week21!S34</f>
        <v>44</v>
      </c>
      <c r="T39" s="3">
        <f>Week20!T39+Week21!T34</f>
        <v>43</v>
      </c>
      <c r="U39" s="3">
        <f>Week20!U39+Week21!U34</f>
        <v>50</v>
      </c>
      <c r="V39" s="3">
        <f>Week20!V39+Week21!V34</f>
        <v>56</v>
      </c>
      <c r="W39" s="3">
        <f>Week20!W39+Week21!W34</f>
        <v>48</v>
      </c>
      <c r="X39" s="3">
        <f>Week20!X39+Week21!X34</f>
        <v>58</v>
      </c>
      <c r="Y39" s="3">
        <f>Week20!Y39+Week21!Y34</f>
        <v>49</v>
      </c>
      <c r="Z39" s="3">
        <f>Week20!Z39+Week21!Z34</f>
        <v>51</v>
      </c>
      <c r="AA39" s="3">
        <f>Week20!AA39+Week21!AA34</f>
        <v>45</v>
      </c>
      <c r="AB39" s="3">
        <f>Week20!AB39+Week21!AB34</f>
        <v>45</v>
      </c>
      <c r="AC39" s="3">
        <f>Week20!AC39+Week21!AC34</f>
        <v>44</v>
      </c>
      <c r="AD39" s="3">
        <f>Week20!AD39+Week21!AD34</f>
        <v>56</v>
      </c>
      <c r="AE39" s="3">
        <f>Week20!AE39+Week21!AE34</f>
        <v>42</v>
      </c>
      <c r="AF39" s="3">
        <f>Week20!AF39+Week21!AF34</f>
        <v>46</v>
      </c>
      <c r="AG39" s="3">
        <f>Week20!AG39+Week21!AG34</f>
        <v>42</v>
      </c>
      <c r="AH39" s="3">
        <f>Week20!AH39+Week21!AH34</f>
        <v>42</v>
      </c>
      <c r="AI39" s="3">
        <f>Week20!AI39+Week21!AI34</f>
        <v>53</v>
      </c>
      <c r="AJ39" s="3">
        <f>Week20!AJ39+Week21!AJ34</f>
        <v>53</v>
      </c>
      <c r="AK39" s="3">
        <f>Week20!AK39+Week21!AK34</f>
        <v>60</v>
      </c>
      <c r="AL39" s="3">
        <f>Week20!AL39+Week21!AL34</f>
        <v>52</v>
      </c>
      <c r="AM39" s="3">
        <f>Week20!AM39+Week21!AM34</f>
        <v>52</v>
      </c>
      <c r="AN39" s="3">
        <f>Week20!AN39+Week21!AN34</f>
        <v>44</v>
      </c>
      <c r="AO39" s="3">
        <f>Week20!AO39+Week21!AO34</f>
        <v>48</v>
      </c>
      <c r="AP39" s="3">
        <f>Week20!AP39+Week21!AP34</f>
        <v>48</v>
      </c>
      <c r="AQ39" s="3">
        <f>Week20!AQ39+Week21!AQ34</f>
        <v>44</v>
      </c>
      <c r="AR39" s="3">
        <f>Week20!AR39+Week21!AR34</f>
        <v>44</v>
      </c>
      <c r="AS39" s="3">
        <f>Week20!AS39+Week21!AS34</f>
        <v>54</v>
      </c>
      <c r="AT39" s="3">
        <f>Week20!AT39+Week21!AT34</f>
        <v>44</v>
      </c>
      <c r="AU39" s="3">
        <f>Week20!AU39+Week21!AU34</f>
        <v>43</v>
      </c>
      <c r="AV39" s="3">
        <f>Week20!AV39+Week21!AV34</f>
        <v>48</v>
      </c>
      <c r="AW39" s="3">
        <f>Week20!AW39+Week21!AW34</f>
        <v>48</v>
      </c>
      <c r="AX39" s="3">
        <f>Week20!AX39+Week21!AX34</f>
        <v>55</v>
      </c>
      <c r="AY39" s="3">
        <f>Week20!AY39+Week21!AY34</f>
        <v>47</v>
      </c>
      <c r="AZ39" s="3">
        <f>Week20!AZ39+Week21!AZ34</f>
        <v>42</v>
      </c>
      <c r="BA39" s="3">
        <f>Week20!BA39+Week21!BA34</f>
        <v>50</v>
      </c>
      <c r="BB39" s="3">
        <f>Week20!BB39+Week21!BB34</f>
        <v>56</v>
      </c>
      <c r="BC39" s="3">
        <f>Week20!BC39+Week21!BC34</f>
        <v>45</v>
      </c>
      <c r="BD39" s="3">
        <f>Week20!BD39+Week21!BD34</f>
        <v>43</v>
      </c>
      <c r="BE39" s="3">
        <f>Week20!BE39+Week21!BE34</f>
        <v>42</v>
      </c>
      <c r="BF39" s="3">
        <f>Week20!BF39+Week21!BF34</f>
        <v>57</v>
      </c>
      <c r="BG39" s="3">
        <f>Week20!BG39+Week21!BG34</f>
        <v>50</v>
      </c>
      <c r="BH39" s="3">
        <f>Week20!BH39+Week21!BH34</f>
        <v>44</v>
      </c>
      <c r="BI39" s="3">
        <f>Week20!BI39+Week21!BI34</f>
        <v>54</v>
      </c>
      <c r="BJ39" s="3">
        <f>Week20!BJ39+Week21!BJ34</f>
        <v>50</v>
      </c>
      <c r="BK39" s="3">
        <f>Week20!BK39+Week21!BK34</f>
        <v>43</v>
      </c>
      <c r="BL39" s="3">
        <f>Week20!BL39+Week21!BL34</f>
        <v>47</v>
      </c>
      <c r="BM39" s="3">
        <f>Week20!BM39+Week21!BM34</f>
        <v>50</v>
      </c>
      <c r="BN39" s="3">
        <f>Week20!BN39+Week21!BN34</f>
        <v>50</v>
      </c>
      <c r="BO39" s="3">
        <f>Week20!BO39+Week21!BO34</f>
        <v>49</v>
      </c>
      <c r="BP39" s="3">
        <f>Week20!BP39+Week21!BP34</f>
        <v>43</v>
      </c>
      <c r="BQ39" s="3">
        <f>Week20!BQ39+Week21!BQ34</f>
        <v>43</v>
      </c>
      <c r="BR39" s="3">
        <f>Week20!BR39+Week21!BR34</f>
        <v>53</v>
      </c>
      <c r="BS39" s="3">
        <f>Week20!BS39+Week21!BS34</f>
        <v>51</v>
      </c>
      <c r="BT39" s="3">
        <f>Week20!BT39+Week21!BT34</f>
        <v>51</v>
      </c>
      <c r="BU39" s="3">
        <f>Week20!BU39+Week21!BU34</f>
        <v>41</v>
      </c>
      <c r="BV39" s="3">
        <f>Week20!BV39+Week21!BV34</f>
        <v>43</v>
      </c>
      <c r="BW39" s="3">
        <f>Week20!BW39+Week21!BW34</f>
        <v>43</v>
      </c>
      <c r="BX39" s="3">
        <f>Week20!BX39+Week21!BX34</f>
        <v>50</v>
      </c>
      <c r="BY39" s="3">
        <f>Week20!BY39+Week21!BY34</f>
        <v>46</v>
      </c>
      <c r="BZ39" s="3">
        <f>Week20!BZ39+Week21!BZ34</f>
        <v>50</v>
      </c>
      <c r="CA39" s="3">
        <f>Week20!CA39+Week21!CA34</f>
        <v>56</v>
      </c>
      <c r="CB39" s="3">
        <f>Week20!CB39+Week21!CB34</f>
        <v>44</v>
      </c>
      <c r="CC39" s="3">
        <f>Week20!CC39+Week21!CC34</f>
        <v>46</v>
      </c>
      <c r="CD39" s="3">
        <f>Week20!CD39+Week21!CD34</f>
        <v>51</v>
      </c>
      <c r="CE39" s="3">
        <f>Week20!CE39+Week21!CE34</f>
        <v>55</v>
      </c>
      <c r="CF39" s="3">
        <f>Week20!CF39+Week21!CF34</f>
        <v>50</v>
      </c>
      <c r="CG39" s="3">
        <f>Week20!CG39+Week21!CG34</f>
        <v>46</v>
      </c>
      <c r="CH39" s="3">
        <f>Week20!CH39+Week21!CH34</f>
        <v>46</v>
      </c>
      <c r="CI39" s="3">
        <f>Week20!CI39+Week21!CI34</f>
        <v>46</v>
      </c>
      <c r="CJ39" s="3">
        <f>Week20!CJ39+Week21!CJ34</f>
        <v>46</v>
      </c>
      <c r="CK39" s="3">
        <f>Week20!CK39+Week21!CK34</f>
        <v>57</v>
      </c>
      <c r="CL39" s="3">
        <f>Week20!CL39+Week21!CL34</f>
        <v>52</v>
      </c>
      <c r="CM39" s="3">
        <f>Week20!CM39+Week21!CM34</f>
        <v>50</v>
      </c>
      <c r="CN39" s="3">
        <f>Week20!CN39+Week21!CN34</f>
        <v>50</v>
      </c>
      <c r="CO39" s="3">
        <f>Week20!CO39+Week21!CO34</f>
        <v>48</v>
      </c>
      <c r="CP39" s="3">
        <f>Week20!CP39+Week21!CP34</f>
        <v>48</v>
      </c>
      <c r="CQ39" s="3">
        <f>Week20!CQ39+Week21!CQ34</f>
        <v>52</v>
      </c>
      <c r="CR39" s="3">
        <f>Week20!CR39+Week21!CR34</f>
        <v>51</v>
      </c>
      <c r="CS39" s="3">
        <f>Week20!CS39+Week21!CS34</f>
        <v>59</v>
      </c>
      <c r="CT39" s="3">
        <f>Week20!CT39+Week21!CT34</f>
        <v>49</v>
      </c>
      <c r="CU39" s="3">
        <f>Week20!CU39+Week21!CU34</f>
        <v>49</v>
      </c>
      <c r="CV39" s="3">
        <f>Week20!CV39+Week21!CV34</f>
        <v>56</v>
      </c>
      <c r="CW39" s="3">
        <f>Week20!CW39+Week21!CW34</f>
        <v>56</v>
      </c>
      <c r="CX39" s="3">
        <f>Week20!CX39+Week21!CX34</f>
        <v>52</v>
      </c>
      <c r="CY39" s="3">
        <f>Week20!CY39+Week21!CY34</f>
        <v>52</v>
      </c>
      <c r="CZ39" s="3">
        <f>Week20!CZ39+Week21!CZ34</f>
        <v>51</v>
      </c>
      <c r="DA39" s="3">
        <f>Week20!DA39+Week21!DA34</f>
        <v>49</v>
      </c>
      <c r="DB39" s="3">
        <f>Week20!DB39+Week21!DB34</f>
        <v>47</v>
      </c>
      <c r="DC39" s="3">
        <f>Week20!DC39+Week21!DC34</f>
        <v>43</v>
      </c>
      <c r="DD39" s="3">
        <f>Week20!DD39+Week21!DD34</f>
        <v>44</v>
      </c>
      <c r="DE39" s="3">
        <f>Week20!DE39+Week21!DE34</f>
        <v>51</v>
      </c>
      <c r="DF39" s="3">
        <f>Week20!DF39+Week21!DF34</f>
        <v>49</v>
      </c>
      <c r="DG39" s="3">
        <f>Week20!DG39+Week21!DG34</f>
        <v>42</v>
      </c>
      <c r="DH39" s="3">
        <f>Week20!DH39+Week21!DH34</f>
        <v>42</v>
      </c>
      <c r="DI39" s="3">
        <f>Week20!DI39+Week21!DI34</f>
        <v>48</v>
      </c>
      <c r="DJ39" s="3">
        <f>Week20!DJ39+Week21!DJ34</f>
        <v>45</v>
      </c>
      <c r="DK39" s="3">
        <f>Week20!DK39+Week21!DK34</f>
        <v>51</v>
      </c>
      <c r="DL39" s="3">
        <f>Week20!DL39+Week21!DL34</f>
        <v>36</v>
      </c>
      <c r="DM39" s="3">
        <f>Week20!DM39+Week21!DM34</f>
        <v>42</v>
      </c>
      <c r="DN39" s="3">
        <f>Week20!DN39+Week21!DN34</f>
        <v>49</v>
      </c>
      <c r="DO39" s="3">
        <f>Week20!DO39+Week21!DO34</f>
        <v>52</v>
      </c>
      <c r="DP39" s="3">
        <f>Week20!DP39+Week21!DP34</f>
        <v>52</v>
      </c>
      <c r="DQ39" s="3">
        <f>Week20!DQ39+Week21!DQ34</f>
        <v>52</v>
      </c>
      <c r="DR39" s="3">
        <f>Week20!DR39+Week21!DR34</f>
        <v>48</v>
      </c>
      <c r="DS39" s="3">
        <f>Week20!DS39+Week21!DS34</f>
        <v>52</v>
      </c>
      <c r="DT39" s="3">
        <f>Week20!DT39+Week21!DT34</f>
        <v>43</v>
      </c>
      <c r="DU39" s="3">
        <f>Week20!DU39+Week21!DU34</f>
        <v>56</v>
      </c>
      <c r="DV39" s="3">
        <f>Week20!DV39+Week21!DV34</f>
        <v>52</v>
      </c>
      <c r="DW39" s="3">
        <f>Week20!DW39+Week21!DW34</f>
        <v>45</v>
      </c>
      <c r="DX39" s="3">
        <f>Week20!DX39+Week21!DX34</f>
        <v>45</v>
      </c>
      <c r="DY39" s="3">
        <f>Week20!DY39+Week21!DY34</f>
        <v>44</v>
      </c>
      <c r="DZ39" s="3">
        <f>Week20!DZ39+Week21!DZ34</f>
        <v>0</v>
      </c>
      <c r="EA39" s="3">
        <f>Week20!EA39+Week21!EA34</f>
        <v>0</v>
      </c>
      <c r="EB39" s="3">
        <f>Week20!EB39+Week21!EB34</f>
        <v>0</v>
      </c>
      <c r="EC39" s="3">
        <f>Week20!EC39+Week21!EC34</f>
        <v>0</v>
      </c>
      <c r="ED39" s="3">
        <f>Week20!ED39+Week21!ED34</f>
        <v>0</v>
      </c>
      <c r="EE39" s="3">
        <f>Week20!EE39+Week21!EE34</f>
        <v>0</v>
      </c>
      <c r="EF39" s="3">
        <f>Week20!EF39+Week21!EF34</f>
        <v>0</v>
      </c>
      <c r="EG39" s="3">
        <f>Week20!EG39+Week21!EG34</f>
        <v>0</v>
      </c>
      <c r="EH39" s="3">
        <f>Week20!EH39+Week21!EH34</f>
        <v>0</v>
      </c>
      <c r="EI39" s="3">
        <f>Week20!EI39+Week21!EI34</f>
        <v>0</v>
      </c>
      <c r="EJ39" s="3">
        <f>Week20!EJ39+Week21!EJ34</f>
        <v>0</v>
      </c>
      <c r="EK39" s="3">
        <f>Week20!EK39+Week21!EK34</f>
        <v>0</v>
      </c>
      <c r="EL39" s="3">
        <f>Week20!EL39+Week21!EL34</f>
        <v>0</v>
      </c>
      <c r="EM39" s="3">
        <f>Week20!EM39+Week21!EM34</f>
        <v>0</v>
      </c>
      <c r="EN39" s="3">
        <f>Week20!EN39+Week21!EN34</f>
        <v>0</v>
      </c>
      <c r="EO39" s="3">
        <f>Week20!EO39+Week21!EO34</f>
        <v>0</v>
      </c>
      <c r="EP39" s="3">
        <f>Week20!EP39+Week21!EP34</f>
        <v>0</v>
      </c>
      <c r="EQ39" s="3">
        <f>Week20!EQ39+Week21!EQ34</f>
        <v>0</v>
      </c>
      <c r="ER39" s="3">
        <f>Week20!ER39+Week21!ER34</f>
        <v>0</v>
      </c>
      <c r="ES39" s="3">
        <f>Week20!ES39+Week21!ES34</f>
        <v>0</v>
      </c>
      <c r="ET39" s="3">
        <f>Week20!ET39+Week21!ET34</f>
        <v>0</v>
      </c>
      <c r="EU39" s="3">
        <f>Week20!EU39+Week21!EU34</f>
        <v>0</v>
      </c>
      <c r="EV39" s="3">
        <f>Week20!EV39+Week21!EV34</f>
        <v>0</v>
      </c>
      <c r="EW39" s="3">
        <f>Week20!EW39+Week21!EW34</f>
        <v>0</v>
      </c>
      <c r="EX39" s="3">
        <f>Week20!EX39+Week21!EX34</f>
        <v>0</v>
      </c>
      <c r="EY39" s="3">
        <f>Week20!EY39+Week21!EY34</f>
        <v>0</v>
      </c>
      <c r="EZ39" s="3">
        <f>Week20!EZ39+Week21!EZ34</f>
        <v>0</v>
      </c>
      <c r="FA39" s="3">
        <f>Week20!FA39+Week21!FA34</f>
        <v>0</v>
      </c>
      <c r="FB39" s="3">
        <f>Week20!FB39+Week21!FB34</f>
        <v>0</v>
      </c>
      <c r="FC39" s="3">
        <f>Week20!FC39+Week21!FC34</f>
        <v>0</v>
      </c>
      <c r="FD39" s="3">
        <f>Week20!FD39+Week21!FD34</f>
        <v>0</v>
      </c>
      <c r="FE39" s="3">
        <f>Week20!FE39+Week21!FE34</f>
        <v>0</v>
      </c>
      <c r="FF39" s="3">
        <f>Week20!FF39+Week21!FF34</f>
        <v>0</v>
      </c>
      <c r="FG39" s="3">
        <f>Week20!FG39+Week21!FG34</f>
        <v>0</v>
      </c>
    </row>
    <row r="40" spans="1:167" x14ac:dyDescent="0.25">
      <c r="B40" s="23" t="s">
        <v>1</v>
      </c>
      <c r="C40" s="3">
        <f>Week20!C40+Week21!C35</f>
        <v>59</v>
      </c>
      <c r="D40" s="3">
        <f>Week20!D40+Week21!D35</f>
        <v>53</v>
      </c>
      <c r="E40" s="3">
        <f>Week20!E40+Week21!E35</f>
        <v>53</v>
      </c>
      <c r="F40" s="3">
        <f>Week20!F40+Week21!F35</f>
        <v>50</v>
      </c>
      <c r="G40" s="3">
        <f>Week20!G40+Week21!G35</f>
        <v>55</v>
      </c>
      <c r="H40" s="3">
        <f>Week20!H40+Week21!H35</f>
        <v>46</v>
      </c>
      <c r="I40" s="3">
        <f>Week20!I40+Week21!I35</f>
        <v>56</v>
      </c>
      <c r="J40" s="3">
        <f>Week20!J40+Week21!J35</f>
        <v>59</v>
      </c>
      <c r="K40" s="3">
        <f>Week20!K40+Week21!K35</f>
        <v>49</v>
      </c>
      <c r="L40" s="3">
        <f>Week20!L40+Week21!L35</f>
        <v>52</v>
      </c>
      <c r="M40" s="3">
        <f>Week20!M40+Week21!M35</f>
        <v>47</v>
      </c>
      <c r="N40" s="3">
        <f>Week20!N40+Week21!N35</f>
        <v>53</v>
      </c>
      <c r="O40" s="3">
        <f>Week20!O40+Week21!O35</f>
        <v>53</v>
      </c>
      <c r="P40" s="3">
        <f>Week20!P40+Week21!P35</f>
        <v>55</v>
      </c>
      <c r="Q40" s="3">
        <f>Week20!Q40+Week21!Q35</f>
        <v>59</v>
      </c>
      <c r="R40" s="3">
        <f>Week20!R40+Week21!R35</f>
        <v>61</v>
      </c>
      <c r="S40" s="3">
        <f>Week20!S40+Week21!S35</f>
        <v>57</v>
      </c>
      <c r="T40" s="3">
        <f>Week20!T40+Week21!T35</f>
        <v>58</v>
      </c>
      <c r="U40" s="3">
        <f>Week20!U40+Week21!U35</f>
        <v>51</v>
      </c>
      <c r="V40" s="3">
        <f>Week20!V40+Week21!V35</f>
        <v>45</v>
      </c>
      <c r="W40" s="3">
        <f>Week20!W40+Week21!W35</f>
        <v>53</v>
      </c>
      <c r="X40" s="3">
        <f>Week20!X40+Week21!X35</f>
        <v>43</v>
      </c>
      <c r="Y40" s="3">
        <f>Week20!Y40+Week21!Y35</f>
        <v>52</v>
      </c>
      <c r="Z40" s="3">
        <f>Week20!Z40+Week21!Z35</f>
        <v>50</v>
      </c>
      <c r="AA40" s="3">
        <f>Week20!AA40+Week21!AA35</f>
        <v>56</v>
      </c>
      <c r="AB40" s="3">
        <f>Week20!AB40+Week21!AB35</f>
        <v>56</v>
      </c>
      <c r="AC40" s="3">
        <f>Week20!AC40+Week21!AC35</f>
        <v>57</v>
      </c>
      <c r="AD40" s="3">
        <f>Week20!AD40+Week21!AD35</f>
        <v>45</v>
      </c>
      <c r="AE40" s="3">
        <f>Week20!AE40+Week21!AE35</f>
        <v>59</v>
      </c>
      <c r="AF40" s="3">
        <f>Week20!AF40+Week21!AF35</f>
        <v>55</v>
      </c>
      <c r="AG40" s="3">
        <f>Week20!AG40+Week21!AG35</f>
        <v>59</v>
      </c>
      <c r="AH40" s="3">
        <f>Week20!AH40+Week21!AH35</f>
        <v>59</v>
      </c>
      <c r="AI40" s="3">
        <f>Week20!AI40+Week21!AI35</f>
        <v>48</v>
      </c>
      <c r="AJ40" s="3">
        <f>Week20!AJ40+Week21!AJ35</f>
        <v>48</v>
      </c>
      <c r="AK40" s="3">
        <f>Week20!AK40+Week21!AK35</f>
        <v>41</v>
      </c>
      <c r="AL40" s="3">
        <f>Week20!AL40+Week21!AL35</f>
        <v>49</v>
      </c>
      <c r="AM40" s="3">
        <f>Week20!AM40+Week21!AM35</f>
        <v>49</v>
      </c>
      <c r="AN40" s="3">
        <f>Week20!AN40+Week21!AN35</f>
        <v>57</v>
      </c>
      <c r="AO40" s="3">
        <f>Week20!AO40+Week21!AO35</f>
        <v>53</v>
      </c>
      <c r="AP40" s="3">
        <f>Week20!AP40+Week21!AP35</f>
        <v>53</v>
      </c>
      <c r="AQ40" s="3">
        <f>Week20!AQ40+Week21!AQ35</f>
        <v>57</v>
      </c>
      <c r="AR40" s="3">
        <f>Week20!AR40+Week21!AR35</f>
        <v>57</v>
      </c>
      <c r="AS40" s="3">
        <f>Week20!AS40+Week21!AS35</f>
        <v>47</v>
      </c>
      <c r="AT40" s="3">
        <f>Week20!AT40+Week21!AT35</f>
        <v>57</v>
      </c>
      <c r="AU40" s="3">
        <f>Week20!AU40+Week21!AU35</f>
        <v>58</v>
      </c>
      <c r="AV40" s="3">
        <f>Week20!AV40+Week21!AV35</f>
        <v>53</v>
      </c>
      <c r="AW40" s="3">
        <f>Week20!AW40+Week21!AW35</f>
        <v>53</v>
      </c>
      <c r="AX40" s="3">
        <f>Week20!AX40+Week21!AX35</f>
        <v>46</v>
      </c>
      <c r="AY40" s="3">
        <f>Week20!AY40+Week21!AY35</f>
        <v>54</v>
      </c>
      <c r="AZ40" s="3">
        <f>Week20!AZ40+Week21!AZ35</f>
        <v>59</v>
      </c>
      <c r="BA40" s="3">
        <f>Week20!BA40+Week21!BA35</f>
        <v>51</v>
      </c>
      <c r="BB40" s="3">
        <f>Week20!BB40+Week21!BB35</f>
        <v>45</v>
      </c>
      <c r="BC40" s="3">
        <f>Week20!BC40+Week21!BC35</f>
        <v>56</v>
      </c>
      <c r="BD40" s="3">
        <f>Week20!BD40+Week21!BD35</f>
        <v>58</v>
      </c>
      <c r="BE40" s="3">
        <f>Week20!BE40+Week21!BE35</f>
        <v>59</v>
      </c>
      <c r="BF40" s="3">
        <f>Week20!BF40+Week21!BF35</f>
        <v>44</v>
      </c>
      <c r="BG40" s="3">
        <f>Week20!BG40+Week21!BG35</f>
        <v>51</v>
      </c>
      <c r="BH40" s="3">
        <f>Week20!BH40+Week21!BH35</f>
        <v>57</v>
      </c>
      <c r="BI40" s="3">
        <f>Week20!BI40+Week21!BI35</f>
        <v>47</v>
      </c>
      <c r="BJ40" s="3">
        <f>Week20!BJ40+Week21!BJ35</f>
        <v>51</v>
      </c>
      <c r="BK40" s="3">
        <f>Week20!BK40+Week21!BK35</f>
        <v>58</v>
      </c>
      <c r="BL40" s="3">
        <f>Week20!BL40+Week21!BL35</f>
        <v>54</v>
      </c>
      <c r="BM40" s="3">
        <f>Week20!BM40+Week21!BM35</f>
        <v>51</v>
      </c>
      <c r="BN40" s="3">
        <f>Week20!BN40+Week21!BN35</f>
        <v>51</v>
      </c>
      <c r="BO40" s="3">
        <f>Week20!BO40+Week21!BO35</f>
        <v>52</v>
      </c>
      <c r="BP40" s="3">
        <f>Week20!BP40+Week21!BP35</f>
        <v>58</v>
      </c>
      <c r="BQ40" s="3">
        <f>Week20!BQ40+Week21!BQ35</f>
        <v>58</v>
      </c>
      <c r="BR40" s="3">
        <f>Week20!BR40+Week21!BR35</f>
        <v>48</v>
      </c>
      <c r="BS40" s="3">
        <f>Week20!BS40+Week21!BS35</f>
        <v>50</v>
      </c>
      <c r="BT40" s="3">
        <f>Week20!BT40+Week21!BT35</f>
        <v>50</v>
      </c>
      <c r="BU40" s="3">
        <f>Week20!BU40+Week21!BU35</f>
        <v>60</v>
      </c>
      <c r="BV40" s="3">
        <f>Week20!BV40+Week21!BV35</f>
        <v>58</v>
      </c>
      <c r="BW40" s="3">
        <f>Week20!BW40+Week21!BW35</f>
        <v>58</v>
      </c>
      <c r="BX40" s="3">
        <f>Week20!BX40+Week21!BX35</f>
        <v>51</v>
      </c>
      <c r="BY40" s="3">
        <f>Week20!BY40+Week21!BY35</f>
        <v>55</v>
      </c>
      <c r="BZ40" s="3">
        <f>Week20!BZ40+Week21!BZ35</f>
        <v>51</v>
      </c>
      <c r="CA40" s="3">
        <f>Week20!CA40+Week21!CA35</f>
        <v>45</v>
      </c>
      <c r="CB40" s="3">
        <f>Week20!CB40+Week21!CB35</f>
        <v>57</v>
      </c>
      <c r="CC40" s="3">
        <f>Week20!CC40+Week21!CC35</f>
        <v>55</v>
      </c>
      <c r="CD40" s="3">
        <f>Week20!CD40+Week21!CD35</f>
        <v>50</v>
      </c>
      <c r="CE40" s="3">
        <f>Week20!CE40+Week21!CE35</f>
        <v>46</v>
      </c>
      <c r="CF40" s="3">
        <f>Week20!CF40+Week21!CF35</f>
        <v>51</v>
      </c>
      <c r="CG40" s="3">
        <f>Week20!CG40+Week21!CG35</f>
        <v>55</v>
      </c>
      <c r="CH40" s="3">
        <f>Week20!CH40+Week21!CH35</f>
        <v>55</v>
      </c>
      <c r="CI40" s="3">
        <f>Week20!CI40+Week21!CI35</f>
        <v>55</v>
      </c>
      <c r="CJ40" s="3">
        <f>Week20!CJ40+Week21!CJ35</f>
        <v>55</v>
      </c>
      <c r="CK40" s="3">
        <f>Week20!CK40+Week21!CK35</f>
        <v>44</v>
      </c>
      <c r="CL40" s="3">
        <f>Week20!CL40+Week21!CL35</f>
        <v>49</v>
      </c>
      <c r="CM40" s="3">
        <f>Week20!CM40+Week21!CM35</f>
        <v>51</v>
      </c>
      <c r="CN40" s="3">
        <f>Week20!CN40+Week21!CN35</f>
        <v>51</v>
      </c>
      <c r="CO40" s="3">
        <f>Week20!CO40+Week21!CO35</f>
        <v>53</v>
      </c>
      <c r="CP40" s="3">
        <f>Week20!CP40+Week21!CP35</f>
        <v>53</v>
      </c>
      <c r="CQ40" s="3">
        <f>Week20!CQ40+Week21!CQ35</f>
        <v>49</v>
      </c>
      <c r="CR40" s="3">
        <f>Week20!CR40+Week21!CR35</f>
        <v>50</v>
      </c>
      <c r="CS40" s="3">
        <f>Week20!CS40+Week21!CS35</f>
        <v>42</v>
      </c>
      <c r="CT40" s="3">
        <f>Week20!CT40+Week21!CT35</f>
        <v>52</v>
      </c>
      <c r="CU40" s="3">
        <f>Week20!CU40+Week21!CU35</f>
        <v>52</v>
      </c>
      <c r="CV40" s="3">
        <f>Week20!CV40+Week21!CV35</f>
        <v>45</v>
      </c>
      <c r="CW40" s="3">
        <f>Week20!CW40+Week21!CW35</f>
        <v>45</v>
      </c>
      <c r="CX40" s="3">
        <f>Week20!CX40+Week21!CX35</f>
        <v>49</v>
      </c>
      <c r="CY40" s="3">
        <f>Week20!CY40+Week21!CY35</f>
        <v>49</v>
      </c>
      <c r="CZ40" s="3">
        <f>Week20!CZ40+Week21!CZ35</f>
        <v>50</v>
      </c>
      <c r="DA40" s="3">
        <f>Week20!DA40+Week21!DA35</f>
        <v>52</v>
      </c>
      <c r="DB40" s="3">
        <f>Week20!DB40+Week21!DB35</f>
        <v>54</v>
      </c>
      <c r="DC40" s="3">
        <f>Week20!DC40+Week21!DC35</f>
        <v>58</v>
      </c>
      <c r="DD40" s="3">
        <f>Week20!DD40+Week21!DD35</f>
        <v>57</v>
      </c>
      <c r="DE40" s="3">
        <f>Week20!DE40+Week21!DE35</f>
        <v>50</v>
      </c>
      <c r="DF40" s="3">
        <f>Week20!DF40+Week21!DF35</f>
        <v>52</v>
      </c>
      <c r="DG40" s="3">
        <f>Week20!DG40+Week21!DG35</f>
        <v>59</v>
      </c>
      <c r="DH40" s="3">
        <f>Week20!DH40+Week21!DH35</f>
        <v>59</v>
      </c>
      <c r="DI40" s="3">
        <f>Week20!DI40+Week21!DI35</f>
        <v>53</v>
      </c>
      <c r="DJ40" s="3">
        <f>Week20!DJ40+Week21!DJ35</f>
        <v>56</v>
      </c>
      <c r="DK40" s="3">
        <f>Week20!DK40+Week21!DK35</f>
        <v>50</v>
      </c>
      <c r="DL40" s="3">
        <f>Week20!DL40+Week21!DL35</f>
        <v>65</v>
      </c>
      <c r="DM40" s="3">
        <f>Week20!DM40+Week21!DM35</f>
        <v>59</v>
      </c>
      <c r="DN40" s="3">
        <f>Week20!DN40+Week21!DN35</f>
        <v>52</v>
      </c>
      <c r="DO40" s="3">
        <f>Week20!DO40+Week21!DO35</f>
        <v>49</v>
      </c>
      <c r="DP40" s="3">
        <f>Week20!DP40+Week21!DP35</f>
        <v>49</v>
      </c>
      <c r="DQ40" s="3">
        <f>Week20!DQ40+Week21!DQ35</f>
        <v>49</v>
      </c>
      <c r="DR40" s="3">
        <f>Week20!DR40+Week21!DR35</f>
        <v>53</v>
      </c>
      <c r="DS40" s="3">
        <f>Week20!DS40+Week21!DS35</f>
        <v>49</v>
      </c>
      <c r="DT40" s="3">
        <f>Week20!DT40+Week21!DT35</f>
        <v>58</v>
      </c>
      <c r="DU40" s="3">
        <f>Week20!DU40+Week21!DU35</f>
        <v>45</v>
      </c>
      <c r="DV40" s="3">
        <f>Week20!DV40+Week21!DV35</f>
        <v>49</v>
      </c>
      <c r="DW40" s="3">
        <f>Week20!DW40+Week21!DW35</f>
        <v>56</v>
      </c>
      <c r="DX40" s="3">
        <f>Week20!DX40+Week21!DX35</f>
        <v>56</v>
      </c>
      <c r="DY40" s="3">
        <f>Week20!DY40+Week21!DY35</f>
        <v>57</v>
      </c>
      <c r="DZ40" s="3">
        <f>Week20!DZ40+Week21!DZ35</f>
        <v>0</v>
      </c>
      <c r="EA40" s="3">
        <f>Week20!EA40+Week21!EA35</f>
        <v>0</v>
      </c>
      <c r="EB40" s="3">
        <f>Week20!EB40+Week21!EB35</f>
        <v>0</v>
      </c>
      <c r="EC40" s="3">
        <f>Week20!EC40+Week21!EC35</f>
        <v>0</v>
      </c>
      <c r="ED40" s="3">
        <f>Week20!ED40+Week21!ED35</f>
        <v>0</v>
      </c>
      <c r="EE40" s="3">
        <f>Week20!EE40+Week21!EE35</f>
        <v>0</v>
      </c>
      <c r="EF40" s="3">
        <f>Week20!EF40+Week21!EF35</f>
        <v>0</v>
      </c>
      <c r="EG40" s="3">
        <f>Week20!EG40+Week21!EG35</f>
        <v>0</v>
      </c>
      <c r="EH40" s="3">
        <f>Week20!EH40+Week21!EH35</f>
        <v>0</v>
      </c>
      <c r="EI40" s="3">
        <f>Week20!EI40+Week21!EI35</f>
        <v>0</v>
      </c>
      <c r="EJ40" s="3">
        <f>Week20!EJ40+Week21!EJ35</f>
        <v>0</v>
      </c>
      <c r="EK40" s="3">
        <f>Week20!EK40+Week21!EK35</f>
        <v>0</v>
      </c>
      <c r="EL40" s="3">
        <f>Week20!EL40+Week21!EL35</f>
        <v>0</v>
      </c>
      <c r="EM40" s="3">
        <f>Week20!EM40+Week21!EM35</f>
        <v>0</v>
      </c>
      <c r="EN40" s="3">
        <f>Week20!EN40+Week21!EN35</f>
        <v>0</v>
      </c>
      <c r="EO40" s="3">
        <f>Week20!EO40+Week21!EO35</f>
        <v>0</v>
      </c>
      <c r="EP40" s="3">
        <f>Week20!EP40+Week21!EP35</f>
        <v>0</v>
      </c>
      <c r="EQ40" s="3">
        <f>Week20!EQ40+Week21!EQ35</f>
        <v>0</v>
      </c>
      <c r="ER40" s="3">
        <f>Week20!ER40+Week21!ER35</f>
        <v>0</v>
      </c>
      <c r="ES40" s="3">
        <f>Week20!ES40+Week21!ES35</f>
        <v>0</v>
      </c>
      <c r="ET40" s="3">
        <f>Week20!ET40+Week21!ET35</f>
        <v>0</v>
      </c>
      <c r="EU40" s="3">
        <f>Week20!EU40+Week21!EU35</f>
        <v>0</v>
      </c>
      <c r="EV40" s="3">
        <f>Week20!EV40+Week21!EV35</f>
        <v>0</v>
      </c>
      <c r="EW40" s="3">
        <f>Week20!EW40+Week21!EW35</f>
        <v>0</v>
      </c>
      <c r="EX40" s="3">
        <f>Week20!EX40+Week21!EX35</f>
        <v>0</v>
      </c>
      <c r="EY40" s="3">
        <f>Week20!EY40+Week21!EY35</f>
        <v>0</v>
      </c>
      <c r="EZ40" s="3">
        <f>Week20!EZ40+Week21!EZ35</f>
        <v>0</v>
      </c>
      <c r="FA40" s="3">
        <f>Week20!FA40+Week21!FA35</f>
        <v>0</v>
      </c>
      <c r="FB40" s="3">
        <f>Week20!FB40+Week21!FB35</f>
        <v>0</v>
      </c>
      <c r="FC40" s="3">
        <f>Week20!FC40+Week21!FC35</f>
        <v>0</v>
      </c>
      <c r="FD40" s="3">
        <f>Week20!FD40+Week21!FD35</f>
        <v>0</v>
      </c>
      <c r="FE40" s="3">
        <f>Week20!FE40+Week21!FE35</f>
        <v>0</v>
      </c>
      <c r="FF40" s="3">
        <f>Week20!FF40+Week21!FF35</f>
        <v>0</v>
      </c>
      <c r="FG40" s="3">
        <f>Week20!FG40+Week21!FG35</f>
        <v>0</v>
      </c>
    </row>
    <row r="41" spans="1:167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7" ht="65.5" x14ac:dyDescent="0.2"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7" x14ac:dyDescent="0.25">
      <c r="A43" s="20">
        <f>A4</f>
        <v>0</v>
      </c>
      <c r="B43" s="10">
        <f>B4</f>
        <v>0</v>
      </c>
      <c r="C43" s="11">
        <v>55</v>
      </c>
      <c r="D43" s="11" t="s">
        <v>32</v>
      </c>
      <c r="E43" s="11"/>
      <c r="F43" s="11" t="s">
        <v>32</v>
      </c>
      <c r="G43" s="11">
        <v>62</v>
      </c>
      <c r="H43" s="11" t="s">
        <v>32</v>
      </c>
      <c r="I43" s="11"/>
      <c r="J43" s="11" t="s">
        <v>32</v>
      </c>
      <c r="K43" s="11"/>
      <c r="L43" s="11" t="s">
        <v>32</v>
      </c>
      <c r="M43" s="11">
        <v>50</v>
      </c>
      <c r="N43" s="11">
        <v>40</v>
      </c>
      <c r="O43" s="11">
        <v>48</v>
      </c>
      <c r="P43" s="11" t="s">
        <v>32</v>
      </c>
      <c r="Q43" s="11" t="s">
        <v>32</v>
      </c>
      <c r="R43" s="11" t="s">
        <v>32</v>
      </c>
      <c r="S43" s="11" t="s">
        <v>32</v>
      </c>
      <c r="T43" s="11" t="s">
        <v>32</v>
      </c>
      <c r="U43" s="11" t="s">
        <v>32</v>
      </c>
      <c r="V43" s="11" t="s">
        <v>32</v>
      </c>
      <c r="W43" s="11" t="s">
        <v>32</v>
      </c>
      <c r="X43" s="11" t="s">
        <v>32</v>
      </c>
      <c r="Y43" s="11" t="s">
        <v>32</v>
      </c>
      <c r="Z43" s="11" t="s">
        <v>32</v>
      </c>
      <c r="AA43" s="11" t="s">
        <v>32</v>
      </c>
      <c r="AB43" s="11"/>
      <c r="AC43" s="11"/>
      <c r="AD43" s="11" t="s">
        <v>32</v>
      </c>
      <c r="AE43" s="11" t="s">
        <v>32</v>
      </c>
      <c r="AF43" s="11" t="s">
        <v>32</v>
      </c>
      <c r="AG43" s="11" t="s">
        <v>32</v>
      </c>
      <c r="AH43" s="11" t="s">
        <v>32</v>
      </c>
      <c r="AI43" s="11" t="s">
        <v>32</v>
      </c>
      <c r="AJ43" s="11" t="s">
        <v>32</v>
      </c>
      <c r="AK43" s="11"/>
      <c r="AL43" s="11" t="s">
        <v>32</v>
      </c>
      <c r="AM43" s="11" t="s">
        <v>32</v>
      </c>
      <c r="AN43" s="11" t="s">
        <v>32</v>
      </c>
      <c r="AO43" s="11" t="s">
        <v>32</v>
      </c>
      <c r="AP43" s="11" t="s">
        <v>32</v>
      </c>
      <c r="AQ43" s="11" t="s">
        <v>32</v>
      </c>
      <c r="AR43" s="11" t="s">
        <v>32</v>
      </c>
      <c r="AS43" s="11"/>
      <c r="AT43" s="11" t="s">
        <v>32</v>
      </c>
      <c r="AU43" s="11" t="s">
        <v>32</v>
      </c>
      <c r="AV43" s="11" t="s">
        <v>32</v>
      </c>
      <c r="AW43" s="11" t="s">
        <v>32</v>
      </c>
      <c r="AX43" s="11" t="s">
        <v>32</v>
      </c>
      <c r="AY43" s="11" t="s">
        <v>32</v>
      </c>
      <c r="AZ43" s="11" t="s">
        <v>32</v>
      </c>
      <c r="BA43" s="11" t="s">
        <v>32</v>
      </c>
      <c r="BB43" s="11" t="s">
        <v>32</v>
      </c>
      <c r="BC43" s="11" t="s">
        <v>32</v>
      </c>
      <c r="BD43" s="11" t="s">
        <v>32</v>
      </c>
      <c r="BE43" s="11">
        <v>42</v>
      </c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 t="s">
        <v>32</v>
      </c>
      <c r="BL43" s="11" t="s">
        <v>32</v>
      </c>
      <c r="BM43" s="11" t="s">
        <v>32</v>
      </c>
      <c r="BN43" s="11" t="s">
        <v>32</v>
      </c>
      <c r="BO43" s="11" t="s">
        <v>32</v>
      </c>
      <c r="BP43" s="11" t="s">
        <v>32</v>
      </c>
      <c r="BQ43" s="11" t="s">
        <v>32</v>
      </c>
      <c r="BR43" s="11" t="s">
        <v>32</v>
      </c>
      <c r="BS43" s="11" t="s">
        <v>32</v>
      </c>
      <c r="BT43" s="11" t="s">
        <v>32</v>
      </c>
      <c r="BU43" s="11" t="s">
        <v>32</v>
      </c>
      <c r="BV43" s="11" t="s">
        <v>32</v>
      </c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 t="s">
        <v>32</v>
      </c>
      <c r="CC43" s="11" t="s">
        <v>32</v>
      </c>
      <c r="CD43" s="11" t="s">
        <v>32</v>
      </c>
      <c r="CE43" s="11" t="s">
        <v>32</v>
      </c>
      <c r="CF43" s="11" t="s">
        <v>32</v>
      </c>
      <c r="CG43" s="11" t="s">
        <v>32</v>
      </c>
      <c r="CH43" s="11" t="s">
        <v>32</v>
      </c>
      <c r="CI43" s="11"/>
      <c r="CJ43" s="11" t="s">
        <v>32</v>
      </c>
      <c r="CK43" s="11" t="s">
        <v>32</v>
      </c>
      <c r="CL43" s="11" t="s">
        <v>32</v>
      </c>
      <c r="CM43" s="11" t="s">
        <v>32</v>
      </c>
      <c r="CN43" s="11">
        <v>55</v>
      </c>
      <c r="CO43" s="11" t="s">
        <v>32</v>
      </c>
      <c r="CP43" s="11"/>
      <c r="CQ43" s="11" t="s">
        <v>32</v>
      </c>
      <c r="CR43" s="11" t="s">
        <v>32</v>
      </c>
      <c r="CS43" s="11" t="s">
        <v>32</v>
      </c>
      <c r="CT43" s="11" t="s">
        <v>32</v>
      </c>
      <c r="CU43" s="11" t="s">
        <v>32</v>
      </c>
      <c r="CV43" s="11" t="s">
        <v>32</v>
      </c>
      <c r="CW43" s="11" t="s">
        <v>32</v>
      </c>
      <c r="CX43" s="11" t="s">
        <v>32</v>
      </c>
      <c r="CY43" s="11" t="s">
        <v>32</v>
      </c>
      <c r="CZ43" s="11" t="s">
        <v>32</v>
      </c>
      <c r="DA43" s="11" t="s">
        <v>32</v>
      </c>
      <c r="DB43" s="11" t="s">
        <v>32</v>
      </c>
      <c r="DC43" s="11" t="s">
        <v>32</v>
      </c>
      <c r="DD43" s="11"/>
      <c r="DE43" s="11" t="s">
        <v>32</v>
      </c>
      <c r="DF43" s="11" t="s">
        <v>32</v>
      </c>
      <c r="DG43" s="11" t="s">
        <v>32</v>
      </c>
      <c r="DH43" s="11" t="s">
        <v>32</v>
      </c>
      <c r="DI43" s="11" t="s">
        <v>32</v>
      </c>
      <c r="DJ43" s="11" t="s">
        <v>32</v>
      </c>
      <c r="DK43" s="11">
        <v>54</v>
      </c>
      <c r="DL43" s="11">
        <v>50</v>
      </c>
      <c r="DM43" s="11" t="s">
        <v>32</v>
      </c>
      <c r="DN43" s="11"/>
      <c r="DO43" s="11" t="s">
        <v>32</v>
      </c>
      <c r="DP43" s="11" t="s">
        <v>32</v>
      </c>
      <c r="DQ43" s="11" t="s">
        <v>32</v>
      </c>
      <c r="DR43" s="11" t="s">
        <v>32</v>
      </c>
      <c r="DS43" s="11">
        <v>55</v>
      </c>
      <c r="DT43" s="11" t="s">
        <v>32</v>
      </c>
      <c r="DU43" s="11" t="s">
        <v>32</v>
      </c>
      <c r="DV43" s="11"/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7" ht="11" thickBot="1" x14ac:dyDescent="0.3">
      <c r="A44" s="12">
        <f>A5</f>
        <v>0</v>
      </c>
      <c r="B44" s="13">
        <f>B5</f>
        <v>0</v>
      </c>
      <c r="C44" s="14"/>
      <c r="D44" s="14"/>
      <c r="E44" s="14">
        <v>40</v>
      </c>
      <c r="F44" s="14"/>
      <c r="G44" s="14"/>
      <c r="H44" s="14"/>
      <c r="I44" s="14" t="s">
        <v>32</v>
      </c>
      <c r="J44" s="14"/>
      <c r="K44" s="14" t="s">
        <v>32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 t="s">
        <v>32</v>
      </c>
      <c r="AC44" s="14" t="s">
        <v>32</v>
      </c>
      <c r="AD44" s="14"/>
      <c r="AE44" s="14"/>
      <c r="AF44" s="14"/>
      <c r="AG44" s="14"/>
      <c r="AH44" s="14"/>
      <c r="AI44" s="14"/>
      <c r="AJ44" s="14"/>
      <c r="AK44" s="14" t="s">
        <v>32</v>
      </c>
      <c r="AL44" s="14"/>
      <c r="AM44" s="14"/>
      <c r="AN44" s="14"/>
      <c r="AO44" s="14"/>
      <c r="AP44" s="14"/>
      <c r="AQ44" s="14"/>
      <c r="AR44" s="14"/>
      <c r="AS44" s="14" t="s">
        <v>32</v>
      </c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 t="s">
        <v>32</v>
      </c>
      <c r="CJ44" s="14"/>
      <c r="CK44" s="14"/>
      <c r="CL44" s="14"/>
      <c r="CM44" s="14"/>
      <c r="CN44" s="14"/>
      <c r="CO44" s="14"/>
      <c r="CP44" s="14" t="s">
        <v>32</v>
      </c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 t="s">
        <v>32</v>
      </c>
      <c r="DE44" s="14"/>
      <c r="DF44" s="14"/>
      <c r="DG44" s="14"/>
      <c r="DH44" s="14"/>
      <c r="DI44" s="14"/>
      <c r="DJ44" s="14"/>
      <c r="DK44" s="14"/>
      <c r="DL44" s="14"/>
      <c r="DM44" s="14"/>
      <c r="DN44" s="14" t="s">
        <v>32</v>
      </c>
      <c r="DO44" s="14"/>
      <c r="DP44" s="14"/>
      <c r="DQ44" s="14"/>
      <c r="DR44" s="14"/>
      <c r="DS44" s="14"/>
      <c r="DT44" s="14"/>
      <c r="DU44" s="14"/>
      <c r="DV44" s="14">
        <v>44</v>
      </c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6" spans="1:167" x14ac:dyDescent="0.25">
      <c r="C46" s="21">
        <f>C40+C39</f>
        <v>101</v>
      </c>
      <c r="D46" s="21">
        <f t="shared" ref="D46:BO46" si="20">D40+D39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EA46" si="21">BP40+BP39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  <c r="DX46" s="21">
        <f t="shared" si="21"/>
        <v>101</v>
      </c>
      <c r="DY46" s="21">
        <f t="shared" si="21"/>
        <v>101</v>
      </c>
      <c r="DZ46" s="21">
        <f t="shared" si="21"/>
        <v>0</v>
      </c>
      <c r="EA46" s="21">
        <f t="shared" si="21"/>
        <v>0</v>
      </c>
      <c r="EB46" s="21">
        <f t="shared" ref="EB46:EC46" si="22">EB40+EB39</f>
        <v>0</v>
      </c>
      <c r="EC46" s="21">
        <f t="shared" si="22"/>
        <v>0</v>
      </c>
    </row>
    <row r="48" spans="1:167" ht="15.5" x14ac:dyDescent="0.25">
      <c r="B48" s="132"/>
      <c r="FK48" s="131"/>
    </row>
    <row r="49" spans="2:2" ht="15.5" x14ac:dyDescent="0.25">
      <c r="B49" s="132"/>
    </row>
    <row r="50" spans="2:2" ht="15.5" x14ac:dyDescent="0.25">
      <c r="B50" s="132"/>
    </row>
    <row r="51" spans="2:2" ht="15.5" x14ac:dyDescent="0.25">
      <c r="B51" s="132"/>
    </row>
    <row r="52" spans="2:2" ht="15.5" x14ac:dyDescent="0.25">
      <c r="B52" s="132"/>
    </row>
  </sheetData>
  <phoneticPr fontId="2" type="noConversion"/>
  <printOptions horizontalCentered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G46"/>
  <sheetViews>
    <sheetView zoomScale="130" zoomScaleNormal="130" workbookViewId="0">
      <pane xSplit="2" ySplit="1" topLeftCell="C2" activePane="bottomRight" state="frozen"/>
      <selection activeCell="C2" sqref="C2"/>
      <selection pane="topRight" activeCell="C2" sqref="C2"/>
      <selection pane="bottomLeft" activeCell="C2" sqref="C2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105" width="3.6328125" style="21" customWidth="1"/>
    <col min="106" max="106" width="4.6328125" style="21" customWidth="1"/>
    <col min="107" max="108" width="3.6328125" style="21" customWidth="1"/>
    <col min="109" max="109" width="4.6328125" style="21" customWidth="1"/>
    <col min="110" max="110" width="3.6328125" style="21" customWidth="1"/>
    <col min="111" max="111" width="4.6328125" style="21" customWidth="1"/>
    <col min="112" max="163" width="3.6328125" style="21" customWidth="1"/>
    <col min="164" max="16384" width="9.1796875" style="2"/>
  </cols>
  <sheetData>
    <row r="1" spans="1:163" ht="65.5" x14ac:dyDescent="0.25">
      <c r="B1" s="24" t="s">
        <v>16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14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30" t="str">
        <f>Week1!AN1</f>
        <v>Blank</v>
      </c>
      <c r="AO1" s="30" t="str">
        <f>Week1!AO1</f>
        <v>Quinn, R</v>
      </c>
      <c r="AP1" s="30" t="str">
        <f>Week1!AP1</f>
        <v>Pini, A</v>
      </c>
      <c r="AQ1" s="30" t="str">
        <f>Week1!AQ1</f>
        <v>Blank</v>
      </c>
      <c r="AR1" s="30" t="str">
        <f>Week1!AR1</f>
        <v>Blank</v>
      </c>
      <c r="AS1" s="30" t="str">
        <f>Week1!AS1</f>
        <v>Akers, T</v>
      </c>
      <c r="AT1" s="3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140" t="str">
        <f>Week1!BG1</f>
        <v>Horsey, E</v>
      </c>
      <c r="BH1" s="14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14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140" t="str">
        <f>Week1!DX1</f>
        <v>Martin, C</v>
      </c>
      <c r="DY1" s="14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/>
      <c r="B3" s="1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49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ht="12.5" x14ac:dyDescent="0.25">
      <c r="A10" s="178"/>
      <c r="B10" s="179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3" thickBot="1" x14ac:dyDescent="0.3">
      <c r="A11" s="176"/>
      <c r="B11" s="17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hidden="1" x14ac:dyDescent="0.25">
      <c r="A12" s="9"/>
      <c r="B12" s="1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hidden="1" thickBot="1" x14ac:dyDescent="0.3">
      <c r="A13" s="12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hidden="1" x14ac:dyDescent="0.25">
      <c r="A14" s="15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hidden="1" thickBot="1" x14ac:dyDescent="0.3">
      <c r="A15" s="7"/>
      <c r="B15" s="1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hidden="1" x14ac:dyDescent="0.25">
      <c r="A16" s="9"/>
      <c r="B16" s="1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hidden="1" thickBot="1" x14ac:dyDescent="0.3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hidden="1" x14ac:dyDescent="0.2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hidden="1" thickBot="1" x14ac:dyDescent="0.3">
      <c r="A19" s="7"/>
      <c r="B19" s="1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hidden="1" x14ac:dyDescent="0.25">
      <c r="A20" s="9"/>
      <c r="B20" s="1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hidden="1" thickBot="1" x14ac:dyDescent="0.3">
      <c r="A21" s="12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hidden="1" x14ac:dyDescent="0.25">
      <c r="A22" s="15"/>
      <c r="B22" s="2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hidden="1" thickBot="1" x14ac:dyDescent="0.3">
      <c r="A23" s="7"/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hidden="1" x14ac:dyDescent="0.25">
      <c r="A24" s="9"/>
      <c r="B24" s="1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hidden="1" thickBot="1" x14ac:dyDescent="0.3">
      <c r="A25" s="12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hidden="1" x14ac:dyDescent="0.25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hidden="1" thickBot="1" x14ac:dyDescent="0.3">
      <c r="A27" s="7"/>
      <c r="B27" s="1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hidden="1" x14ac:dyDescent="0.25">
      <c r="A28" s="9"/>
      <c r="B28" s="1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hidden="1" thickBot="1" x14ac:dyDescent="0.3">
      <c r="A29" s="12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hidden="1" x14ac:dyDescent="0.25">
      <c r="A30" s="15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hidden="1" thickBot="1" x14ac:dyDescent="0.3">
      <c r="A31" s="7"/>
      <c r="B31" s="1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hidden="1" x14ac:dyDescent="0.25">
      <c r="A32" s="9"/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hidden="1" thickBot="1" x14ac:dyDescent="0.3">
      <c r="A33" s="12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>COUNTIF(CO2:CO33,"W")</f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>COUNTIF(CO2:CO33,"L")</f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Week19!C39+Week20!C34</f>
        <v>42</v>
      </c>
      <c r="D39" s="3">
        <f>Week19!D39+Week20!D34</f>
        <v>48</v>
      </c>
      <c r="E39" s="3">
        <f>Week19!E39+Week20!E34</f>
        <v>48</v>
      </c>
      <c r="F39" s="3">
        <f>Week19!F39+Week20!F34</f>
        <v>51</v>
      </c>
      <c r="G39" s="3">
        <f>Week19!G39+Week20!G34</f>
        <v>46</v>
      </c>
      <c r="H39" s="3">
        <f>Week19!H39+Week20!H34</f>
        <v>55</v>
      </c>
      <c r="I39" s="3">
        <f>Week19!I39+Week20!I34</f>
        <v>45</v>
      </c>
      <c r="J39" s="3">
        <f>Week19!J39+Week20!J34</f>
        <v>42</v>
      </c>
      <c r="K39" s="3">
        <f>Week19!K39+Week20!K34</f>
        <v>52</v>
      </c>
      <c r="L39" s="3">
        <f>Week19!L39+Week20!L34</f>
        <v>49</v>
      </c>
      <c r="M39" s="3">
        <f>Week19!M39+Week20!M34</f>
        <v>54</v>
      </c>
      <c r="N39" s="3">
        <f>Week19!N39+Week20!N34</f>
        <v>48</v>
      </c>
      <c r="O39" s="3">
        <f>Week19!O39+Week20!O34</f>
        <v>48</v>
      </c>
      <c r="P39" s="3">
        <f>Week19!P39+Week20!P34</f>
        <v>46</v>
      </c>
      <c r="Q39" s="3">
        <f>Week19!Q39+Week20!Q34</f>
        <v>42</v>
      </c>
      <c r="R39" s="3">
        <f>Week19!R39+Week20!R34</f>
        <v>40</v>
      </c>
      <c r="S39" s="3">
        <f>Week19!S39+Week20!S34</f>
        <v>44</v>
      </c>
      <c r="T39" s="3">
        <f>Week19!T39+Week20!T34</f>
        <v>43</v>
      </c>
      <c r="U39" s="3">
        <f>Week19!U39+Week20!U34</f>
        <v>50</v>
      </c>
      <c r="V39" s="3">
        <f>Week19!V39+Week20!V34</f>
        <v>56</v>
      </c>
      <c r="W39" s="3">
        <f>Week19!W39+Week20!W34</f>
        <v>48</v>
      </c>
      <c r="X39" s="3">
        <f>Week19!X39+Week20!X34</f>
        <v>58</v>
      </c>
      <c r="Y39" s="3">
        <f>Week19!Y39+Week20!Y34</f>
        <v>49</v>
      </c>
      <c r="Z39" s="3">
        <f>Week19!Z39+Week20!Z34</f>
        <v>51</v>
      </c>
      <c r="AA39" s="3">
        <f>Week19!AA39+Week20!AA34</f>
        <v>45</v>
      </c>
      <c r="AB39" s="3">
        <f>Week19!AB39+Week20!AB34</f>
        <v>45</v>
      </c>
      <c r="AC39" s="3">
        <f>Week19!AC39+Week20!AC34</f>
        <v>44</v>
      </c>
      <c r="AD39" s="3">
        <f>Week19!AD39+Week20!AD34</f>
        <v>56</v>
      </c>
      <c r="AE39" s="3">
        <f>Week19!AE39+Week20!AE34</f>
        <v>42</v>
      </c>
      <c r="AF39" s="3">
        <f>Week19!AF39+Week20!AF34</f>
        <v>46</v>
      </c>
      <c r="AG39" s="3">
        <f>Week19!AG39+Week20!AG34</f>
        <v>42</v>
      </c>
      <c r="AH39" s="3">
        <f>Week19!AH39+Week20!AH34</f>
        <v>42</v>
      </c>
      <c r="AI39" s="3">
        <f>Week19!AI39+Week20!AI34</f>
        <v>53</v>
      </c>
      <c r="AJ39" s="3">
        <f>Week19!AJ39+Week20!AJ34</f>
        <v>53</v>
      </c>
      <c r="AK39" s="3">
        <f>Week19!AK39+Week20!AK34</f>
        <v>60</v>
      </c>
      <c r="AL39" s="3">
        <f>Week19!AL39+Week20!AL34</f>
        <v>52</v>
      </c>
      <c r="AM39" s="3">
        <f>Week19!AM39+Week20!AM34</f>
        <v>52</v>
      </c>
      <c r="AN39" s="3">
        <f>Week19!AN39+Week20!AN34</f>
        <v>44</v>
      </c>
      <c r="AO39" s="3">
        <f>Week19!AO39+Week20!AO34</f>
        <v>48</v>
      </c>
      <c r="AP39" s="3">
        <f>Week19!AP39+Week20!AP34</f>
        <v>48</v>
      </c>
      <c r="AQ39" s="3">
        <f>Week19!AQ39+Week20!AQ34</f>
        <v>44</v>
      </c>
      <c r="AR39" s="3">
        <f>Week19!AR39+Week20!AR34</f>
        <v>44</v>
      </c>
      <c r="AS39" s="3">
        <f>Week19!AS39+Week20!AS34</f>
        <v>54</v>
      </c>
      <c r="AT39" s="3">
        <f>Week19!AT39+Week20!AT34</f>
        <v>44</v>
      </c>
      <c r="AU39" s="3">
        <f>Week19!AU39+Week20!AU34</f>
        <v>43</v>
      </c>
      <c r="AV39" s="3">
        <f>Week19!AV39+Week20!AV34</f>
        <v>48</v>
      </c>
      <c r="AW39" s="3">
        <f>Week19!AW39+Week20!AW34</f>
        <v>48</v>
      </c>
      <c r="AX39" s="3">
        <f>Week19!AX39+Week20!AX34</f>
        <v>55</v>
      </c>
      <c r="AY39" s="3">
        <f>Week19!AY39+Week20!AY34</f>
        <v>47</v>
      </c>
      <c r="AZ39" s="3">
        <f>Week19!AZ39+Week20!AZ34</f>
        <v>42</v>
      </c>
      <c r="BA39" s="3">
        <f>Week19!BA39+Week20!BA34</f>
        <v>50</v>
      </c>
      <c r="BB39" s="3">
        <f>Week19!BB39+Week20!BB34</f>
        <v>56</v>
      </c>
      <c r="BC39" s="3">
        <f>Week19!BC39+Week20!BC34</f>
        <v>45</v>
      </c>
      <c r="BD39" s="3">
        <f>Week19!BD39+Week20!BD34</f>
        <v>43</v>
      </c>
      <c r="BE39" s="3">
        <f>Week19!BE39+Week20!BE34</f>
        <v>42</v>
      </c>
      <c r="BF39" s="3">
        <f>Week19!BF39+Week20!BF34</f>
        <v>57</v>
      </c>
      <c r="BG39" s="3">
        <f>Week19!BG39+Week20!BG34</f>
        <v>50</v>
      </c>
      <c r="BH39" s="3">
        <f>Week19!BH39+Week20!BH34</f>
        <v>44</v>
      </c>
      <c r="BI39" s="3">
        <f>Week19!BI39+Week20!BI34</f>
        <v>54</v>
      </c>
      <c r="BJ39" s="3">
        <f>Week19!BJ39+Week20!BJ34</f>
        <v>50</v>
      </c>
      <c r="BK39" s="3">
        <f>Week19!BK39+Week20!BK34</f>
        <v>43</v>
      </c>
      <c r="BL39" s="3">
        <f>Week19!BL39+Week20!BL34</f>
        <v>47</v>
      </c>
      <c r="BM39" s="3">
        <f>Week19!BM39+Week20!BM34</f>
        <v>50</v>
      </c>
      <c r="BN39" s="3">
        <f>Week19!BN39+Week20!BN34</f>
        <v>50</v>
      </c>
      <c r="BO39" s="3">
        <f>Week19!BO39+Week20!BO34</f>
        <v>49</v>
      </c>
      <c r="BP39" s="3">
        <f>Week19!BP39+Week20!BP34</f>
        <v>43</v>
      </c>
      <c r="BQ39" s="3">
        <f>Week19!BQ39+Week20!BQ34</f>
        <v>43</v>
      </c>
      <c r="BR39" s="3">
        <f>Week19!BR39+Week20!BR34</f>
        <v>53</v>
      </c>
      <c r="BS39" s="3">
        <f>Week19!BS39+Week20!BS34</f>
        <v>51</v>
      </c>
      <c r="BT39" s="3">
        <f>Week19!BT39+Week20!BT34</f>
        <v>51</v>
      </c>
      <c r="BU39" s="3">
        <f>Week19!BU39+Week20!BU34</f>
        <v>41</v>
      </c>
      <c r="BV39" s="3">
        <f>Week19!BV39+Week20!BV34</f>
        <v>43</v>
      </c>
      <c r="BW39" s="3">
        <f>Week19!BW39+Week20!BW34</f>
        <v>43</v>
      </c>
      <c r="BX39" s="3">
        <f>Week19!BX39+Week20!BX34</f>
        <v>50</v>
      </c>
      <c r="BY39" s="3">
        <f>Week19!BY39+Week20!BY34</f>
        <v>46</v>
      </c>
      <c r="BZ39" s="3">
        <f>Week19!BZ39+Week20!BZ34</f>
        <v>50</v>
      </c>
      <c r="CA39" s="3">
        <f>Week19!CA39+Week20!CA34</f>
        <v>56</v>
      </c>
      <c r="CB39" s="3">
        <f>Week19!CB39+Week20!CB34</f>
        <v>44</v>
      </c>
      <c r="CC39" s="3">
        <f>Week19!CC39+Week20!CC34</f>
        <v>46</v>
      </c>
      <c r="CD39" s="3">
        <f>Week19!CD39+Week20!CD34</f>
        <v>51</v>
      </c>
      <c r="CE39" s="3">
        <f>Week19!CE39+Week20!CE34</f>
        <v>55</v>
      </c>
      <c r="CF39" s="3">
        <f>Week19!CF39+Week20!CF34</f>
        <v>50</v>
      </c>
      <c r="CG39" s="3">
        <f>Week19!CG39+Week20!CG34</f>
        <v>46</v>
      </c>
      <c r="CH39" s="3">
        <f>Week19!CH39+Week20!CH34</f>
        <v>46</v>
      </c>
      <c r="CI39" s="3">
        <f>Week19!CI39+Week20!CI34</f>
        <v>46</v>
      </c>
      <c r="CJ39" s="3">
        <f>Week19!CJ39+Week20!CJ34</f>
        <v>46</v>
      </c>
      <c r="CK39" s="3">
        <f>Week19!CK39+Week20!CK34</f>
        <v>57</v>
      </c>
      <c r="CL39" s="3">
        <f>Week19!CL39+Week20!CL34</f>
        <v>52</v>
      </c>
      <c r="CM39" s="3">
        <f>Week19!CM39+Week20!CM34</f>
        <v>50</v>
      </c>
      <c r="CN39" s="3">
        <f>Week19!CN39+Week20!CN34</f>
        <v>50</v>
      </c>
      <c r="CO39" s="3">
        <f>Week19!CO39+Week20!CO34</f>
        <v>48</v>
      </c>
      <c r="CP39" s="3">
        <f>Week19!CP39+Week20!CP34</f>
        <v>48</v>
      </c>
      <c r="CQ39" s="3">
        <f>Week19!CQ39+Week20!CQ34</f>
        <v>52</v>
      </c>
      <c r="CR39" s="3">
        <f>Week19!CR39+Week20!CR34</f>
        <v>51</v>
      </c>
      <c r="CS39" s="3">
        <f>Week19!CS39+Week20!CS34</f>
        <v>59</v>
      </c>
      <c r="CT39" s="3">
        <f>Week19!CT39+Week20!CT34</f>
        <v>49</v>
      </c>
      <c r="CU39" s="3">
        <f>Week19!CU39+Week20!CU34</f>
        <v>49</v>
      </c>
      <c r="CV39" s="3">
        <f>Week19!CV39+Week20!CV34</f>
        <v>56</v>
      </c>
      <c r="CW39" s="3">
        <f>Week19!CW39+Week20!CW34</f>
        <v>56</v>
      </c>
      <c r="CX39" s="3">
        <f>Week19!CX39+Week20!CX34</f>
        <v>52</v>
      </c>
      <c r="CY39" s="3">
        <f>Week19!CY39+Week20!CY34</f>
        <v>52</v>
      </c>
      <c r="CZ39" s="3">
        <f>Week19!CZ39+Week20!CZ34</f>
        <v>51</v>
      </c>
      <c r="DA39" s="3">
        <f>Week19!DA39+Week20!DA34</f>
        <v>49</v>
      </c>
      <c r="DB39" s="3">
        <f>Week19!DB39+Week20!DB34</f>
        <v>47</v>
      </c>
      <c r="DC39" s="3">
        <f>Week19!DC39+Week20!DC34</f>
        <v>43</v>
      </c>
      <c r="DD39" s="3">
        <f>Week19!DD39+Week20!DD34</f>
        <v>44</v>
      </c>
      <c r="DE39" s="3">
        <f>Week19!DE39+Week20!DE34</f>
        <v>51</v>
      </c>
      <c r="DF39" s="3">
        <f>Week19!DF39+Week20!DF34</f>
        <v>49</v>
      </c>
      <c r="DG39" s="3">
        <f>Week19!DG39+Week20!DG34</f>
        <v>42</v>
      </c>
      <c r="DH39" s="3">
        <f>Week19!DH39+Week20!DH34</f>
        <v>42</v>
      </c>
      <c r="DI39" s="3">
        <f>Week19!DI39+Week20!DI34</f>
        <v>48</v>
      </c>
      <c r="DJ39" s="3">
        <f>Week19!DJ39+Week20!DJ34</f>
        <v>45</v>
      </c>
      <c r="DK39" s="3">
        <f>Week19!DK39+Week20!DK34</f>
        <v>51</v>
      </c>
      <c r="DL39" s="3">
        <f>Week19!DL39+Week20!DL34</f>
        <v>36</v>
      </c>
      <c r="DM39" s="3">
        <f>Week19!DM39+Week20!DM34</f>
        <v>42</v>
      </c>
      <c r="DN39" s="3">
        <f>Week19!DN39+Week20!DN34</f>
        <v>49</v>
      </c>
      <c r="DO39" s="3">
        <f>Week19!DO39+Week20!DO34</f>
        <v>52</v>
      </c>
      <c r="DP39" s="3">
        <f>Week19!DP39+Week20!DP34</f>
        <v>52</v>
      </c>
      <c r="DQ39" s="3">
        <f>Week19!DQ39+Week20!DQ34</f>
        <v>52</v>
      </c>
      <c r="DR39" s="3">
        <f>Week19!DR39+Week20!DR34</f>
        <v>48</v>
      </c>
      <c r="DS39" s="3">
        <f>Week19!DS39+Week20!DS34</f>
        <v>52</v>
      </c>
      <c r="DT39" s="3">
        <f>Week19!DT39+Week20!DT34</f>
        <v>43</v>
      </c>
      <c r="DU39" s="3">
        <f>Week19!DU39+Week20!DU34</f>
        <v>56</v>
      </c>
      <c r="DV39" s="3">
        <f>Week19!DV39+Week20!DV34</f>
        <v>52</v>
      </c>
      <c r="DW39" s="3">
        <f>Week19!DW39+Week20!DW34</f>
        <v>45</v>
      </c>
      <c r="DX39" s="3">
        <f>Week19!DX39+Week20!DX34</f>
        <v>45</v>
      </c>
      <c r="DY39" s="3">
        <f>Week19!DY39+Week20!DY34</f>
        <v>44</v>
      </c>
      <c r="DZ39" s="3">
        <f>Week19!DZ39+Week20!DZ34</f>
        <v>0</v>
      </c>
      <c r="EA39" s="3">
        <f>Week19!EA39+Week20!EA34</f>
        <v>0</v>
      </c>
      <c r="EB39" s="3">
        <f>Week19!EB39+Week20!EB34</f>
        <v>0</v>
      </c>
      <c r="EC39" s="3">
        <f>Week19!EC39+Week20!EC34</f>
        <v>0</v>
      </c>
      <c r="ED39" s="3">
        <f>Week19!ED39+Week20!ED34</f>
        <v>0</v>
      </c>
      <c r="EE39" s="3">
        <f>Week19!EE39+Week20!EE34</f>
        <v>0</v>
      </c>
      <c r="EF39" s="3">
        <f>Week19!EF39+Week20!EF34</f>
        <v>0</v>
      </c>
      <c r="EG39" s="3">
        <f>Week19!EG39+Week20!EG34</f>
        <v>0</v>
      </c>
      <c r="EH39" s="3">
        <f>Week19!EH39+Week20!EH34</f>
        <v>0</v>
      </c>
      <c r="EI39" s="3">
        <f>Week19!EI39+Week20!EI34</f>
        <v>0</v>
      </c>
      <c r="EJ39" s="3">
        <f>Week19!EJ39+Week20!EJ34</f>
        <v>0</v>
      </c>
      <c r="EK39" s="3">
        <f>Week19!EK39+Week20!EK34</f>
        <v>0</v>
      </c>
      <c r="EL39" s="3">
        <f>Week19!EL39+Week20!EL34</f>
        <v>0</v>
      </c>
      <c r="EM39" s="3">
        <f>Week19!EM39+Week20!EM34</f>
        <v>0</v>
      </c>
      <c r="EN39" s="3">
        <f>Week19!EN39+Week20!EN34</f>
        <v>0</v>
      </c>
      <c r="EO39" s="3">
        <f>Week19!EO39+Week20!EO34</f>
        <v>0</v>
      </c>
      <c r="EP39" s="3">
        <f>Week19!EP39+Week20!EP34</f>
        <v>0</v>
      </c>
      <c r="EQ39" s="3">
        <f>Week19!EQ39+Week20!EQ34</f>
        <v>0</v>
      </c>
      <c r="ER39" s="3">
        <f>Week19!ER39+Week20!ER34</f>
        <v>0</v>
      </c>
      <c r="ES39" s="3">
        <f>Week19!ES39+Week20!ES34</f>
        <v>0</v>
      </c>
      <c r="ET39" s="3">
        <f>Week19!ET39+Week20!ET34</f>
        <v>0</v>
      </c>
      <c r="EU39" s="3">
        <f>Week19!EU39+Week20!EU34</f>
        <v>0</v>
      </c>
      <c r="EV39" s="3">
        <f>Week19!EV39+Week20!EV34</f>
        <v>0</v>
      </c>
      <c r="EW39" s="3">
        <f>Week19!EW39+Week20!EW34</f>
        <v>0</v>
      </c>
      <c r="EX39" s="3">
        <f>Week19!EX39+Week20!EX34</f>
        <v>0</v>
      </c>
      <c r="EY39" s="3">
        <f>Week19!EY39+Week20!EY34</f>
        <v>0</v>
      </c>
      <c r="EZ39" s="3">
        <f>Week19!EZ39+Week20!EZ34</f>
        <v>0</v>
      </c>
      <c r="FA39" s="3">
        <f>Week19!FA39+Week20!FA34</f>
        <v>0</v>
      </c>
      <c r="FB39" s="3">
        <f>Week19!FB39+Week20!FB34</f>
        <v>0</v>
      </c>
      <c r="FC39" s="3">
        <f>Week19!FC39+Week20!FC34</f>
        <v>0</v>
      </c>
      <c r="FD39" s="3">
        <f>Week19!FD39+Week20!FD34</f>
        <v>0</v>
      </c>
      <c r="FE39" s="3">
        <f>Week19!FE39+Week20!FE34</f>
        <v>0</v>
      </c>
      <c r="FF39" s="3">
        <f>Week19!FF39+Week20!FF34</f>
        <v>0</v>
      </c>
      <c r="FG39" s="3">
        <f>Week19!FG39+Week20!FG34</f>
        <v>0</v>
      </c>
    </row>
    <row r="40" spans="1:163" x14ac:dyDescent="0.25">
      <c r="B40" s="23" t="s">
        <v>1</v>
      </c>
      <c r="C40" s="3">
        <f>Week19!C40+Week20!C35</f>
        <v>59</v>
      </c>
      <c r="D40" s="3">
        <f>Week19!D40+Week20!D35</f>
        <v>53</v>
      </c>
      <c r="E40" s="3">
        <f>Week19!E40+Week20!E35</f>
        <v>53</v>
      </c>
      <c r="F40" s="3">
        <f>Week19!F40+Week20!F35</f>
        <v>50</v>
      </c>
      <c r="G40" s="3">
        <f>Week19!G40+Week20!G35</f>
        <v>55</v>
      </c>
      <c r="H40" s="3">
        <f>Week19!H40+Week20!H35</f>
        <v>46</v>
      </c>
      <c r="I40" s="3">
        <f>Week19!I40+Week20!I35</f>
        <v>56</v>
      </c>
      <c r="J40" s="3">
        <f>Week19!J40+Week20!J35</f>
        <v>59</v>
      </c>
      <c r="K40" s="3">
        <f>Week19!K40+Week20!K35</f>
        <v>49</v>
      </c>
      <c r="L40" s="3">
        <f>Week19!L40+Week20!L35</f>
        <v>52</v>
      </c>
      <c r="M40" s="3">
        <f>Week19!M40+Week20!M35</f>
        <v>47</v>
      </c>
      <c r="N40" s="3">
        <f>Week19!N40+Week20!N35</f>
        <v>53</v>
      </c>
      <c r="O40" s="3">
        <f>Week19!O40+Week20!O35</f>
        <v>53</v>
      </c>
      <c r="P40" s="3">
        <f>Week19!P40+Week20!P35</f>
        <v>55</v>
      </c>
      <c r="Q40" s="3">
        <f>Week19!Q40+Week20!Q35</f>
        <v>59</v>
      </c>
      <c r="R40" s="3">
        <f>Week19!R40+Week20!R35</f>
        <v>61</v>
      </c>
      <c r="S40" s="3">
        <f>Week19!S40+Week20!S35</f>
        <v>57</v>
      </c>
      <c r="T40" s="3">
        <f>Week19!T40+Week20!T35</f>
        <v>58</v>
      </c>
      <c r="U40" s="3">
        <f>Week19!U40+Week20!U35</f>
        <v>51</v>
      </c>
      <c r="V40" s="3">
        <f>Week19!V40+Week20!V35</f>
        <v>45</v>
      </c>
      <c r="W40" s="3">
        <f>Week19!W40+Week20!W35</f>
        <v>53</v>
      </c>
      <c r="X40" s="3">
        <f>Week19!X40+Week20!X35</f>
        <v>43</v>
      </c>
      <c r="Y40" s="3">
        <f>Week19!Y40+Week20!Y35</f>
        <v>52</v>
      </c>
      <c r="Z40" s="3">
        <f>Week19!Z40+Week20!Z35</f>
        <v>50</v>
      </c>
      <c r="AA40" s="3">
        <f>Week19!AA40+Week20!AA35</f>
        <v>56</v>
      </c>
      <c r="AB40" s="3">
        <f>Week19!AB40+Week20!AB35</f>
        <v>56</v>
      </c>
      <c r="AC40" s="3">
        <f>Week19!AC40+Week20!AC35</f>
        <v>57</v>
      </c>
      <c r="AD40" s="3">
        <f>Week19!AD40+Week20!AD35</f>
        <v>45</v>
      </c>
      <c r="AE40" s="3">
        <f>Week19!AE40+Week20!AE35</f>
        <v>59</v>
      </c>
      <c r="AF40" s="3">
        <f>Week19!AF40+Week20!AF35</f>
        <v>55</v>
      </c>
      <c r="AG40" s="3">
        <f>Week19!AG40+Week20!AG35</f>
        <v>59</v>
      </c>
      <c r="AH40" s="3">
        <f>Week19!AH40+Week20!AH35</f>
        <v>59</v>
      </c>
      <c r="AI40" s="3">
        <f>Week19!AI40+Week20!AI35</f>
        <v>48</v>
      </c>
      <c r="AJ40" s="3">
        <f>Week19!AJ40+Week20!AJ35</f>
        <v>48</v>
      </c>
      <c r="AK40" s="3">
        <f>Week19!AK40+Week20!AK35</f>
        <v>41</v>
      </c>
      <c r="AL40" s="3">
        <f>Week19!AL40+Week20!AL35</f>
        <v>49</v>
      </c>
      <c r="AM40" s="3">
        <f>Week19!AM40+Week20!AM35</f>
        <v>49</v>
      </c>
      <c r="AN40" s="3">
        <f>Week19!AN40+Week20!AN35</f>
        <v>57</v>
      </c>
      <c r="AO40" s="3">
        <f>Week19!AO40+Week20!AO35</f>
        <v>53</v>
      </c>
      <c r="AP40" s="3">
        <f>Week19!AP40+Week20!AP35</f>
        <v>53</v>
      </c>
      <c r="AQ40" s="3">
        <f>Week19!AQ40+Week20!AQ35</f>
        <v>57</v>
      </c>
      <c r="AR40" s="3">
        <f>Week19!AR40+Week20!AR35</f>
        <v>57</v>
      </c>
      <c r="AS40" s="3">
        <f>Week19!AS40+Week20!AS35</f>
        <v>47</v>
      </c>
      <c r="AT40" s="3">
        <f>Week19!AT40+Week20!AT35</f>
        <v>57</v>
      </c>
      <c r="AU40" s="3">
        <f>Week19!AU40+Week20!AU35</f>
        <v>58</v>
      </c>
      <c r="AV40" s="3">
        <f>Week19!AV40+Week20!AV35</f>
        <v>53</v>
      </c>
      <c r="AW40" s="3">
        <f>Week19!AW40+Week20!AW35</f>
        <v>53</v>
      </c>
      <c r="AX40" s="3">
        <f>Week19!AX40+Week20!AX35</f>
        <v>46</v>
      </c>
      <c r="AY40" s="3">
        <f>Week19!AY40+Week20!AY35</f>
        <v>54</v>
      </c>
      <c r="AZ40" s="3">
        <f>Week19!AZ40+Week20!AZ35</f>
        <v>59</v>
      </c>
      <c r="BA40" s="3">
        <f>Week19!BA40+Week20!BA35</f>
        <v>51</v>
      </c>
      <c r="BB40" s="3">
        <f>Week19!BB40+Week20!BB35</f>
        <v>45</v>
      </c>
      <c r="BC40" s="3">
        <f>Week19!BC40+Week20!BC35</f>
        <v>56</v>
      </c>
      <c r="BD40" s="3">
        <f>Week19!BD40+Week20!BD35</f>
        <v>58</v>
      </c>
      <c r="BE40" s="3">
        <f>Week19!BE40+Week20!BE35</f>
        <v>59</v>
      </c>
      <c r="BF40" s="3">
        <f>Week19!BF40+Week20!BF35</f>
        <v>44</v>
      </c>
      <c r="BG40" s="3">
        <f>Week19!BG40+Week20!BG35</f>
        <v>51</v>
      </c>
      <c r="BH40" s="3">
        <f>Week19!BH40+Week20!BH35</f>
        <v>57</v>
      </c>
      <c r="BI40" s="3">
        <f>Week19!BI40+Week20!BI35</f>
        <v>47</v>
      </c>
      <c r="BJ40" s="3">
        <f>Week19!BJ40+Week20!BJ35</f>
        <v>51</v>
      </c>
      <c r="BK40" s="3">
        <f>Week19!BK40+Week20!BK35</f>
        <v>58</v>
      </c>
      <c r="BL40" s="3">
        <f>Week19!BL40+Week20!BL35</f>
        <v>54</v>
      </c>
      <c r="BM40" s="3">
        <f>Week19!BM40+Week20!BM35</f>
        <v>51</v>
      </c>
      <c r="BN40" s="3">
        <f>Week19!BN40+Week20!BN35</f>
        <v>51</v>
      </c>
      <c r="BO40" s="3">
        <f>Week19!BO40+Week20!BO35</f>
        <v>52</v>
      </c>
      <c r="BP40" s="3">
        <f>Week19!BP40+Week20!BP35</f>
        <v>58</v>
      </c>
      <c r="BQ40" s="3">
        <f>Week19!BQ40+Week20!BQ35</f>
        <v>58</v>
      </c>
      <c r="BR40" s="3">
        <f>Week19!BR40+Week20!BR35</f>
        <v>48</v>
      </c>
      <c r="BS40" s="3">
        <f>Week19!BS40+Week20!BS35</f>
        <v>50</v>
      </c>
      <c r="BT40" s="3">
        <f>Week19!BT40+Week20!BT35</f>
        <v>50</v>
      </c>
      <c r="BU40" s="3">
        <f>Week19!BU40+Week20!BU35</f>
        <v>60</v>
      </c>
      <c r="BV40" s="3">
        <f>Week19!BV40+Week20!BV35</f>
        <v>58</v>
      </c>
      <c r="BW40" s="3">
        <f>Week19!BW40+Week20!BW35</f>
        <v>58</v>
      </c>
      <c r="BX40" s="3">
        <f>Week19!BX40+Week20!BX35</f>
        <v>51</v>
      </c>
      <c r="BY40" s="3">
        <f>Week19!BY40+Week20!BY35</f>
        <v>55</v>
      </c>
      <c r="BZ40" s="3">
        <f>Week19!BZ40+Week20!BZ35</f>
        <v>51</v>
      </c>
      <c r="CA40" s="3">
        <f>Week19!CA40+Week20!CA35</f>
        <v>45</v>
      </c>
      <c r="CB40" s="3">
        <f>Week19!CB40+Week20!CB35</f>
        <v>57</v>
      </c>
      <c r="CC40" s="3">
        <f>Week19!CC40+Week20!CC35</f>
        <v>55</v>
      </c>
      <c r="CD40" s="3">
        <f>Week19!CD40+Week20!CD35</f>
        <v>50</v>
      </c>
      <c r="CE40" s="3">
        <f>Week19!CE40+Week20!CE35</f>
        <v>46</v>
      </c>
      <c r="CF40" s="3">
        <f>Week19!CF40+Week20!CF35</f>
        <v>51</v>
      </c>
      <c r="CG40" s="3">
        <f>Week19!CG40+Week20!CG35</f>
        <v>55</v>
      </c>
      <c r="CH40" s="3">
        <f>Week19!CH40+Week20!CH35</f>
        <v>55</v>
      </c>
      <c r="CI40" s="3">
        <f>Week19!CI40+Week20!CI35</f>
        <v>55</v>
      </c>
      <c r="CJ40" s="3">
        <f>Week19!CJ40+Week20!CJ35</f>
        <v>55</v>
      </c>
      <c r="CK40" s="3">
        <f>Week19!CK40+Week20!CK35</f>
        <v>44</v>
      </c>
      <c r="CL40" s="3">
        <f>Week19!CL40+Week20!CL35</f>
        <v>49</v>
      </c>
      <c r="CM40" s="3">
        <f>Week19!CM40+Week20!CM35</f>
        <v>51</v>
      </c>
      <c r="CN40" s="3">
        <f>Week19!CN40+Week20!CN35</f>
        <v>51</v>
      </c>
      <c r="CO40" s="3">
        <f>Week19!CO40+Week20!CO35</f>
        <v>53</v>
      </c>
      <c r="CP40" s="3">
        <f>Week19!CP40+Week20!CP35</f>
        <v>53</v>
      </c>
      <c r="CQ40" s="3">
        <f>Week19!CQ40+Week20!CQ35</f>
        <v>49</v>
      </c>
      <c r="CR40" s="3">
        <f>Week19!CR40+Week20!CR35</f>
        <v>50</v>
      </c>
      <c r="CS40" s="3">
        <f>Week19!CS40+Week20!CS35</f>
        <v>42</v>
      </c>
      <c r="CT40" s="3">
        <f>Week19!CT40+Week20!CT35</f>
        <v>52</v>
      </c>
      <c r="CU40" s="3">
        <f>Week19!CU40+Week20!CU35</f>
        <v>52</v>
      </c>
      <c r="CV40" s="3">
        <f>Week19!CV40+Week20!CV35</f>
        <v>45</v>
      </c>
      <c r="CW40" s="3">
        <f>Week19!CW40+Week20!CW35</f>
        <v>45</v>
      </c>
      <c r="CX40" s="3">
        <f>Week19!CX40+Week20!CX35</f>
        <v>49</v>
      </c>
      <c r="CY40" s="3">
        <f>Week19!CY40+Week20!CY35</f>
        <v>49</v>
      </c>
      <c r="CZ40" s="3">
        <f>Week19!CZ40+Week20!CZ35</f>
        <v>50</v>
      </c>
      <c r="DA40" s="3">
        <f>Week19!DA40+Week20!DA35</f>
        <v>52</v>
      </c>
      <c r="DB40" s="3">
        <f>Week19!DB40+Week20!DB35</f>
        <v>54</v>
      </c>
      <c r="DC40" s="3">
        <f>Week19!DC40+Week20!DC35</f>
        <v>58</v>
      </c>
      <c r="DD40" s="3">
        <f>Week19!DD40+Week20!DD35</f>
        <v>57</v>
      </c>
      <c r="DE40" s="3">
        <f>Week19!DE40+Week20!DE35</f>
        <v>50</v>
      </c>
      <c r="DF40" s="3">
        <f>Week19!DF40+Week20!DF35</f>
        <v>52</v>
      </c>
      <c r="DG40" s="3">
        <f>Week19!DG40+Week20!DG35</f>
        <v>59</v>
      </c>
      <c r="DH40" s="3">
        <f>Week19!DH40+Week20!DH35</f>
        <v>59</v>
      </c>
      <c r="DI40" s="3">
        <f>Week19!DI40+Week20!DI35</f>
        <v>53</v>
      </c>
      <c r="DJ40" s="3">
        <f>Week19!DJ40+Week20!DJ35</f>
        <v>56</v>
      </c>
      <c r="DK40" s="3">
        <f>Week19!DK40+Week20!DK35</f>
        <v>50</v>
      </c>
      <c r="DL40" s="3">
        <f>Week19!DL40+Week20!DL35</f>
        <v>65</v>
      </c>
      <c r="DM40" s="3">
        <f>Week19!DM40+Week20!DM35</f>
        <v>59</v>
      </c>
      <c r="DN40" s="3">
        <f>Week19!DN40+Week20!DN35</f>
        <v>52</v>
      </c>
      <c r="DO40" s="3">
        <f>Week19!DO40+Week20!DO35</f>
        <v>49</v>
      </c>
      <c r="DP40" s="3">
        <f>Week19!DP40+Week20!DP35</f>
        <v>49</v>
      </c>
      <c r="DQ40" s="3">
        <f>Week19!DQ40+Week20!DQ35</f>
        <v>49</v>
      </c>
      <c r="DR40" s="3">
        <f>Week19!DR40+Week20!DR35</f>
        <v>53</v>
      </c>
      <c r="DS40" s="3">
        <f>Week19!DS40+Week20!DS35</f>
        <v>49</v>
      </c>
      <c r="DT40" s="3">
        <f>Week19!DT40+Week20!DT35</f>
        <v>58</v>
      </c>
      <c r="DU40" s="3">
        <f>Week19!DU40+Week20!DU35</f>
        <v>45</v>
      </c>
      <c r="DV40" s="3">
        <f>Week19!DV40+Week20!DV35</f>
        <v>49</v>
      </c>
      <c r="DW40" s="3">
        <f>Week19!DW40+Week20!DW35</f>
        <v>56</v>
      </c>
      <c r="DX40" s="3">
        <f>Week19!DX40+Week20!DX35</f>
        <v>56</v>
      </c>
      <c r="DY40" s="3">
        <f>Week19!DY40+Week20!DY35</f>
        <v>57</v>
      </c>
      <c r="DZ40" s="3">
        <f>Week19!DZ40+Week20!DZ35</f>
        <v>0</v>
      </c>
      <c r="EA40" s="3">
        <f>Week19!EA40+Week20!EA35</f>
        <v>0</v>
      </c>
      <c r="EB40" s="3">
        <f>Week19!EB40+Week20!EB35</f>
        <v>0</v>
      </c>
      <c r="EC40" s="3">
        <f>Week19!EC40+Week20!EC35</f>
        <v>0</v>
      </c>
      <c r="ED40" s="3">
        <f>Week19!ED40+Week20!ED35</f>
        <v>0</v>
      </c>
      <c r="EE40" s="3">
        <f>Week19!EE40+Week20!EE35</f>
        <v>0</v>
      </c>
      <c r="EF40" s="3">
        <f>Week19!EF40+Week20!EF35</f>
        <v>0</v>
      </c>
      <c r="EG40" s="3">
        <f>Week19!EG40+Week20!EG35</f>
        <v>0</v>
      </c>
      <c r="EH40" s="3">
        <f>Week19!EH40+Week20!EH35</f>
        <v>0</v>
      </c>
      <c r="EI40" s="3">
        <f>Week19!EI40+Week20!EI35</f>
        <v>0</v>
      </c>
      <c r="EJ40" s="3">
        <f>Week19!EJ40+Week20!EJ35</f>
        <v>0</v>
      </c>
      <c r="EK40" s="3">
        <f>Week19!EK40+Week20!EK35</f>
        <v>0</v>
      </c>
      <c r="EL40" s="3">
        <f>Week19!EL40+Week20!EL35</f>
        <v>0</v>
      </c>
      <c r="EM40" s="3">
        <f>Week19!EM40+Week20!EM35</f>
        <v>0</v>
      </c>
      <c r="EN40" s="3">
        <f>Week19!EN40+Week20!EN35</f>
        <v>0</v>
      </c>
      <c r="EO40" s="3">
        <f>Week19!EO40+Week20!EO35</f>
        <v>0</v>
      </c>
      <c r="EP40" s="3">
        <f>Week19!EP40+Week20!EP35</f>
        <v>0</v>
      </c>
      <c r="EQ40" s="3">
        <f>Week19!EQ40+Week20!EQ35</f>
        <v>0</v>
      </c>
      <c r="ER40" s="3">
        <f>Week19!ER40+Week20!ER35</f>
        <v>0</v>
      </c>
      <c r="ES40" s="3">
        <f>Week19!ES40+Week20!ES35</f>
        <v>0</v>
      </c>
      <c r="ET40" s="3">
        <f>Week19!ET40+Week20!ET35</f>
        <v>0</v>
      </c>
      <c r="EU40" s="3">
        <f>Week19!EU40+Week20!EU35</f>
        <v>0</v>
      </c>
      <c r="EV40" s="3">
        <f>Week19!EV40+Week20!EV35</f>
        <v>0</v>
      </c>
      <c r="EW40" s="3">
        <f>Week19!EW40+Week20!EW35</f>
        <v>0</v>
      </c>
      <c r="EX40" s="3">
        <f>Week19!EX40+Week20!EX35</f>
        <v>0</v>
      </c>
      <c r="EY40" s="3">
        <f>Week19!EY40+Week20!EY35</f>
        <v>0</v>
      </c>
      <c r="EZ40" s="3">
        <f>Week19!EZ40+Week20!EZ35</f>
        <v>0</v>
      </c>
      <c r="FA40" s="3">
        <f>Week19!FA40+Week20!FA35</f>
        <v>0</v>
      </c>
      <c r="FB40" s="3">
        <f>Week19!FB40+Week20!FB35</f>
        <v>0</v>
      </c>
      <c r="FC40" s="3">
        <f>Week19!FC40+Week20!FC35</f>
        <v>0</v>
      </c>
      <c r="FD40" s="3">
        <f>Week19!FD40+Week20!FD35</f>
        <v>0</v>
      </c>
      <c r="FE40" s="3">
        <f>Week19!FE40+Week20!FE35</f>
        <v>0</v>
      </c>
      <c r="FF40" s="3">
        <f>Week19!FF40+Week20!FF35</f>
        <v>0</v>
      </c>
      <c r="FG40" s="3">
        <f>Week19!FG40+Week20!FG35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>CO1</f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20">
        <f>A8</f>
        <v>0</v>
      </c>
      <c r="B43" s="10">
        <f>B8</f>
        <v>0</v>
      </c>
      <c r="C43" s="11"/>
      <c r="D43" s="11"/>
      <c r="E43" s="11"/>
      <c r="F43" s="11" t="s">
        <v>32</v>
      </c>
      <c r="G43" s="11">
        <v>46</v>
      </c>
      <c r="H43" s="11" t="s">
        <v>32</v>
      </c>
      <c r="I43" s="11"/>
      <c r="J43" s="11" t="s">
        <v>32</v>
      </c>
      <c r="K43" s="11"/>
      <c r="L43" s="11" t="s">
        <v>32</v>
      </c>
      <c r="M43" s="11">
        <v>44</v>
      </c>
      <c r="N43" s="11" t="s">
        <v>32</v>
      </c>
      <c r="O43" s="11">
        <v>48</v>
      </c>
      <c r="P43" s="11"/>
      <c r="Q43" s="11"/>
      <c r="R43" s="11" t="s">
        <v>32</v>
      </c>
      <c r="S43" s="11" t="s">
        <v>32</v>
      </c>
      <c r="T43" s="11"/>
      <c r="U43" s="11" t="s">
        <v>32</v>
      </c>
      <c r="V43" s="11" t="s">
        <v>32</v>
      </c>
      <c r="W43" s="11"/>
      <c r="X43" s="11" t="s">
        <v>32</v>
      </c>
      <c r="Y43" s="11" t="s">
        <v>32</v>
      </c>
      <c r="Z43" s="11" t="s">
        <v>32</v>
      </c>
      <c r="AA43" s="11" t="s">
        <v>32</v>
      </c>
      <c r="AB43" s="11" t="s">
        <v>32</v>
      </c>
      <c r="AC43" s="11" t="s">
        <v>32</v>
      </c>
      <c r="AD43" s="11" t="s">
        <v>32</v>
      </c>
      <c r="AE43" s="11"/>
      <c r="AF43" s="11" t="s">
        <v>32</v>
      </c>
      <c r="AG43" s="11" t="s">
        <v>32</v>
      </c>
      <c r="AH43" s="11" t="s">
        <v>32</v>
      </c>
      <c r="AI43" s="11" t="s">
        <v>32</v>
      </c>
      <c r="AJ43" s="11" t="s">
        <v>32</v>
      </c>
      <c r="AK43" s="11" t="s">
        <v>32</v>
      </c>
      <c r="AL43" s="11" t="s">
        <v>32</v>
      </c>
      <c r="AM43" s="11" t="s">
        <v>32</v>
      </c>
      <c r="AN43" s="11" t="s">
        <v>32</v>
      </c>
      <c r="AO43" s="11"/>
      <c r="AP43" s="11" t="s">
        <v>32</v>
      </c>
      <c r="AQ43" s="11"/>
      <c r="AR43" s="11" t="s">
        <v>32</v>
      </c>
      <c r="AS43" s="11"/>
      <c r="AT43" s="11" t="s">
        <v>32</v>
      </c>
      <c r="AU43" s="11"/>
      <c r="AV43" s="11"/>
      <c r="AW43" s="11" t="s">
        <v>32</v>
      </c>
      <c r="AX43" s="11" t="s">
        <v>32</v>
      </c>
      <c r="AY43" s="11" t="s">
        <v>32</v>
      </c>
      <c r="AZ43" s="11" t="s">
        <v>32</v>
      </c>
      <c r="BA43" s="11" t="s">
        <v>32</v>
      </c>
      <c r="BB43" s="11" t="s">
        <v>32</v>
      </c>
      <c r="BC43" s="11"/>
      <c r="BD43" s="11" t="s">
        <v>32</v>
      </c>
      <c r="BE43" s="11"/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/>
      <c r="BL43" s="11"/>
      <c r="BM43" s="11" t="s">
        <v>32</v>
      </c>
      <c r="BN43" s="11" t="s">
        <v>32</v>
      </c>
      <c r="BO43" s="11" t="s">
        <v>32</v>
      </c>
      <c r="BP43" s="11" t="s">
        <v>32</v>
      </c>
      <c r="BQ43" s="11" t="s">
        <v>32</v>
      </c>
      <c r="BR43" s="11" t="s">
        <v>32</v>
      </c>
      <c r="BS43" s="11"/>
      <c r="BT43" s="11"/>
      <c r="BU43" s="11" t="s">
        <v>32</v>
      </c>
      <c r="BV43" s="11" t="s">
        <v>32</v>
      </c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/>
      <c r="CC43" s="11" t="s">
        <v>32</v>
      </c>
      <c r="CD43" s="11" t="s">
        <v>32</v>
      </c>
      <c r="CE43" s="11" t="s">
        <v>32</v>
      </c>
      <c r="CF43" s="11"/>
      <c r="CG43" s="11"/>
      <c r="CH43" s="11"/>
      <c r="CI43" s="11" t="s">
        <v>32</v>
      </c>
      <c r="CJ43" s="11" t="s">
        <v>32</v>
      </c>
      <c r="CK43" s="11" t="s">
        <v>32</v>
      </c>
      <c r="CL43" s="11" t="s">
        <v>32</v>
      </c>
      <c r="CM43" s="11" t="s">
        <v>32</v>
      </c>
      <c r="CN43" s="11">
        <v>52</v>
      </c>
      <c r="CO43" s="11" t="s">
        <v>32</v>
      </c>
      <c r="CP43" s="11">
        <v>48</v>
      </c>
      <c r="CQ43" s="11" t="s">
        <v>32</v>
      </c>
      <c r="CR43" s="11" t="s">
        <v>32</v>
      </c>
      <c r="CS43" s="11"/>
      <c r="CT43" s="11"/>
      <c r="CU43" s="11" t="s">
        <v>32</v>
      </c>
      <c r="CV43" s="11" t="s">
        <v>32</v>
      </c>
      <c r="CW43" s="11" t="s">
        <v>32</v>
      </c>
      <c r="CX43" s="11"/>
      <c r="CY43" s="11" t="s">
        <v>32</v>
      </c>
      <c r="CZ43" s="11" t="s">
        <v>32</v>
      </c>
      <c r="DA43" s="11" t="s">
        <v>32</v>
      </c>
      <c r="DB43" s="11"/>
      <c r="DC43" s="11" t="s">
        <v>32</v>
      </c>
      <c r="DD43" s="11" t="s">
        <v>32</v>
      </c>
      <c r="DE43" s="11"/>
      <c r="DF43" s="11"/>
      <c r="DG43" s="11"/>
      <c r="DH43" s="11"/>
      <c r="DI43" s="11" t="s">
        <v>32</v>
      </c>
      <c r="DJ43" s="11" t="s">
        <v>32</v>
      </c>
      <c r="DK43" s="11">
        <v>43</v>
      </c>
      <c r="DL43" s="11"/>
      <c r="DM43" s="11"/>
      <c r="DN43" s="11" t="s">
        <v>32</v>
      </c>
      <c r="DO43" s="11" t="s">
        <v>32</v>
      </c>
      <c r="DP43" s="11" t="s">
        <v>32</v>
      </c>
      <c r="DQ43" s="11">
        <v>58</v>
      </c>
      <c r="DR43" s="11" t="s">
        <v>32</v>
      </c>
      <c r="DS43" s="11"/>
      <c r="DT43" s="11" t="s">
        <v>32</v>
      </c>
      <c r="DU43" s="11" t="s">
        <v>32</v>
      </c>
      <c r="DV43" s="11">
        <v>44</v>
      </c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>
        <f>A9</f>
        <v>0</v>
      </c>
      <c r="B44" s="49">
        <f>B9</f>
        <v>0</v>
      </c>
      <c r="C44" s="14" t="s">
        <v>32</v>
      </c>
      <c r="D44" s="14" t="s">
        <v>32</v>
      </c>
      <c r="E44" s="14">
        <v>35</v>
      </c>
      <c r="F44" s="14"/>
      <c r="G44" s="14"/>
      <c r="H44" s="14"/>
      <c r="I44" s="14" t="s">
        <v>32</v>
      </c>
      <c r="J44" s="14"/>
      <c r="K44" s="14" t="s">
        <v>32</v>
      </c>
      <c r="L44" s="14"/>
      <c r="M44" s="14"/>
      <c r="N44" s="14"/>
      <c r="O44" s="14"/>
      <c r="P44" s="14" t="s">
        <v>32</v>
      </c>
      <c r="Q44" s="14" t="s">
        <v>32</v>
      </c>
      <c r="R44" s="14"/>
      <c r="S44" s="14"/>
      <c r="T44" s="14" t="s">
        <v>32</v>
      </c>
      <c r="U44" s="14"/>
      <c r="V44" s="14"/>
      <c r="W44" s="14" t="s">
        <v>32</v>
      </c>
      <c r="X44" s="14"/>
      <c r="Y44" s="14"/>
      <c r="Z44" s="14"/>
      <c r="AA44" s="14"/>
      <c r="AB44" s="14"/>
      <c r="AC44" s="14"/>
      <c r="AD44" s="14"/>
      <c r="AE44" s="14" t="s">
        <v>32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 t="s">
        <v>32</v>
      </c>
      <c r="AP44" s="14"/>
      <c r="AQ44" s="14" t="s">
        <v>32</v>
      </c>
      <c r="AR44" s="14"/>
      <c r="AS44" s="14" t="s">
        <v>32</v>
      </c>
      <c r="AT44" s="14"/>
      <c r="AU44" s="14" t="s">
        <v>32</v>
      </c>
      <c r="AV44" s="14" t="s">
        <v>32</v>
      </c>
      <c r="AW44" s="14"/>
      <c r="AX44" s="14"/>
      <c r="AY44" s="14"/>
      <c r="AZ44" s="14"/>
      <c r="BA44" s="14"/>
      <c r="BB44" s="14"/>
      <c r="BC44" s="14">
        <v>44</v>
      </c>
      <c r="BD44" s="14"/>
      <c r="BE44" s="14">
        <v>48</v>
      </c>
      <c r="BF44" s="14"/>
      <c r="BG44" s="14"/>
      <c r="BH44" s="14"/>
      <c r="BI44" s="14"/>
      <c r="BJ44" s="14"/>
      <c r="BK44" s="14" t="s">
        <v>32</v>
      </c>
      <c r="BL44" s="14" t="s">
        <v>32</v>
      </c>
      <c r="BM44" s="14"/>
      <c r="BN44" s="14"/>
      <c r="BO44" s="14"/>
      <c r="BP44" s="14"/>
      <c r="BQ44" s="14"/>
      <c r="BR44" s="14"/>
      <c r="BS44" s="14" t="s">
        <v>32</v>
      </c>
      <c r="BT44" s="14" t="s">
        <v>32</v>
      </c>
      <c r="BU44" s="14"/>
      <c r="BV44" s="14"/>
      <c r="BW44" s="14"/>
      <c r="BX44" s="14"/>
      <c r="BY44" s="14"/>
      <c r="BZ44" s="14"/>
      <c r="CA44" s="14"/>
      <c r="CB44" s="14" t="s">
        <v>32</v>
      </c>
      <c r="CC44" s="14"/>
      <c r="CD44" s="14"/>
      <c r="CE44" s="14"/>
      <c r="CF44" s="14" t="s">
        <v>32</v>
      </c>
      <c r="CG44" s="14" t="s">
        <v>32</v>
      </c>
      <c r="CH44" s="14" t="s">
        <v>32</v>
      </c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 t="s">
        <v>32</v>
      </c>
      <c r="CT44" s="14" t="s">
        <v>32</v>
      </c>
      <c r="CU44" s="14"/>
      <c r="CV44" s="14"/>
      <c r="CW44" s="14"/>
      <c r="CX44" s="14" t="s">
        <v>32</v>
      </c>
      <c r="CY44" s="14"/>
      <c r="CZ44" s="14"/>
      <c r="DA44" s="14"/>
      <c r="DB44" s="14" t="s">
        <v>32</v>
      </c>
      <c r="DC44" s="14"/>
      <c r="DD44" s="14"/>
      <c r="DE44" s="14" t="s">
        <v>32</v>
      </c>
      <c r="DF44" s="14" t="s">
        <v>32</v>
      </c>
      <c r="DG44" s="14" t="s">
        <v>32</v>
      </c>
      <c r="DH44" s="14" t="s">
        <v>32</v>
      </c>
      <c r="DI44" s="14"/>
      <c r="DJ44" s="14"/>
      <c r="DK44" s="14"/>
      <c r="DL44" s="14" t="s">
        <v>32</v>
      </c>
      <c r="DM44" s="14" t="s">
        <v>32</v>
      </c>
      <c r="DN44" s="14"/>
      <c r="DO44" s="14"/>
      <c r="DP44" s="14"/>
      <c r="DQ44" s="14"/>
      <c r="DR44" s="14"/>
      <c r="DS44" s="14">
        <v>52</v>
      </c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6" spans="1:163" x14ac:dyDescent="0.25">
      <c r="C46" s="21">
        <f>C40+C39</f>
        <v>101</v>
      </c>
      <c r="D46" s="21">
        <f t="shared" ref="D46:BO46" si="20">D40+D39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EA46" si="21">BP40+BP39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  <c r="DX46" s="21">
        <f t="shared" si="21"/>
        <v>101</v>
      </c>
      <c r="DY46" s="21">
        <f t="shared" si="21"/>
        <v>101</v>
      </c>
      <c r="DZ46" s="21">
        <f t="shared" si="21"/>
        <v>0</v>
      </c>
      <c r="EA46" s="21">
        <f t="shared" si="21"/>
        <v>0</v>
      </c>
      <c r="EB46" s="21">
        <f t="shared" ref="EB46:EC46" si="22">EB40+EB39</f>
        <v>0</v>
      </c>
      <c r="EC46" s="21">
        <f t="shared" si="22"/>
        <v>0</v>
      </c>
    </row>
  </sheetData>
  <phoneticPr fontId="2" type="noConversion"/>
  <printOptions horizontalCentered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G46"/>
  <sheetViews>
    <sheetView zoomScale="120" zoomScaleNormal="120" workbookViewId="0">
      <pane xSplit="2" ySplit="1" topLeftCell="C2" activePane="bottomRight" state="frozen"/>
      <selection activeCell="C2" sqref="C2"/>
      <selection pane="topRight" activeCell="C2" sqref="C2"/>
      <selection pane="bottomLeft" activeCell="C2" sqref="C2"/>
      <selection pane="bottomRight"/>
    </sheetView>
  </sheetViews>
  <sheetFormatPr defaultColWidth="9.1796875" defaultRowHeight="10.5" x14ac:dyDescent="0.25"/>
  <cols>
    <col min="1" max="1" width="3.6328125" style="1" customWidth="1"/>
    <col min="2" max="2" width="25.6328125" style="2" customWidth="1"/>
    <col min="3" max="163" width="3.90625" style="21" customWidth="1"/>
    <col min="164" max="16384" width="9.1796875" style="2"/>
  </cols>
  <sheetData>
    <row r="1" spans="1:163" ht="65.5" x14ac:dyDescent="0.25">
      <c r="B1" s="24" t="s">
        <v>15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14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30" t="str">
        <f>Week1!AN1</f>
        <v>Blank</v>
      </c>
      <c r="AO1" s="30" t="str">
        <f>Week1!AO1</f>
        <v>Quinn, R</v>
      </c>
      <c r="AP1" s="30" t="str">
        <f>Week1!AP1</f>
        <v>Pini, A</v>
      </c>
      <c r="AQ1" s="30" t="str">
        <f>Week1!AQ1</f>
        <v>Blank</v>
      </c>
      <c r="AR1" s="30" t="str">
        <f>Week1!AR1</f>
        <v>Blank</v>
      </c>
      <c r="AS1" s="30" t="str">
        <f>Week1!AS1</f>
        <v>Akers, T</v>
      </c>
      <c r="AT1" s="3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140" t="str">
        <f>Week1!BG1</f>
        <v>Horsey, E</v>
      </c>
      <c r="BH1" s="14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14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140" t="str">
        <f>Week1!DX1</f>
        <v>Martin, C</v>
      </c>
      <c r="DY1" s="14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/>
      <c r="B3" s="1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22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hidden="1" x14ac:dyDescent="0.2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hidden="1" thickBot="1" x14ac:dyDescent="0.3">
      <c r="A19" s="7"/>
      <c r="B19" s="1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hidden="1" x14ac:dyDescent="0.25">
      <c r="A20" s="9"/>
      <c r="B20" s="1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hidden="1" thickBot="1" x14ac:dyDescent="0.3">
      <c r="A21" s="12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hidden="1" x14ac:dyDescent="0.25">
      <c r="A22" s="15"/>
      <c r="B22" s="2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hidden="1" thickBot="1" x14ac:dyDescent="0.3">
      <c r="A23" s="7"/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hidden="1" x14ac:dyDescent="0.25">
      <c r="A24" s="9"/>
      <c r="B24" s="1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hidden="1" thickBot="1" x14ac:dyDescent="0.3">
      <c r="A25" s="12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hidden="1" x14ac:dyDescent="0.25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hidden="1" thickBot="1" x14ac:dyDescent="0.3">
      <c r="A27" s="7"/>
      <c r="B27" s="1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hidden="1" x14ac:dyDescent="0.25">
      <c r="A28" s="9"/>
      <c r="B28" s="1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hidden="1" thickBot="1" x14ac:dyDescent="0.3">
      <c r="A29" s="12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hidden="1" x14ac:dyDescent="0.25">
      <c r="A30" s="15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hidden="1" thickBot="1" x14ac:dyDescent="0.3">
      <c r="A31" s="7"/>
      <c r="B31" s="1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hidden="1" x14ac:dyDescent="0.25">
      <c r="A32" s="9"/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hidden="1" thickBot="1" x14ac:dyDescent="0.3">
      <c r="A33" s="12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:BN34" si="0">COUNTIF(C2:C33,"W")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COUNTIF(BO2:BO33,"W")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FG34" si="2">COUNTIF(EA2:EA33,"W")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</row>
    <row r="35" spans="1:163" x14ac:dyDescent="0.25">
      <c r="B35" s="23" t="s">
        <v>1</v>
      </c>
      <c r="C35" s="3">
        <f t="shared" ref="C35:BN35" si="3">COUNTIF(C2:C33,"L")</f>
        <v>0</v>
      </c>
      <c r="D35" s="3">
        <f t="shared" si="3"/>
        <v>0</v>
      </c>
      <c r="E35" s="3">
        <f t="shared" si="3"/>
        <v>0</v>
      </c>
      <c r="F35" s="3">
        <f t="shared" si="3"/>
        <v>0</v>
      </c>
      <c r="G35" s="3">
        <f t="shared" si="3"/>
        <v>0</v>
      </c>
      <c r="H35" s="3">
        <f t="shared" si="3"/>
        <v>0</v>
      </c>
      <c r="I35" s="3">
        <f t="shared" si="3"/>
        <v>0</v>
      </c>
      <c r="J35" s="3">
        <f t="shared" si="3"/>
        <v>0</v>
      </c>
      <c r="K35" s="3">
        <f t="shared" si="3"/>
        <v>0</v>
      </c>
      <c r="L35" s="3">
        <f t="shared" si="3"/>
        <v>0</v>
      </c>
      <c r="M35" s="3">
        <f t="shared" si="3"/>
        <v>0</v>
      </c>
      <c r="N35" s="3">
        <f t="shared" si="3"/>
        <v>0</v>
      </c>
      <c r="O35" s="3">
        <f t="shared" si="3"/>
        <v>0</v>
      </c>
      <c r="P35" s="3">
        <f t="shared" si="3"/>
        <v>0</v>
      </c>
      <c r="Q35" s="3">
        <f t="shared" si="3"/>
        <v>0</v>
      </c>
      <c r="R35" s="3">
        <f t="shared" si="3"/>
        <v>0</v>
      </c>
      <c r="S35" s="3">
        <f t="shared" si="3"/>
        <v>0</v>
      </c>
      <c r="T35" s="3">
        <f t="shared" si="3"/>
        <v>0</v>
      </c>
      <c r="U35" s="3">
        <f t="shared" si="3"/>
        <v>0</v>
      </c>
      <c r="V35" s="3">
        <f t="shared" si="3"/>
        <v>0</v>
      </c>
      <c r="W35" s="3">
        <f t="shared" si="3"/>
        <v>0</v>
      </c>
      <c r="X35" s="3">
        <f t="shared" si="3"/>
        <v>0</v>
      </c>
      <c r="Y35" s="3">
        <f t="shared" si="3"/>
        <v>0</v>
      </c>
      <c r="Z35" s="3">
        <f t="shared" si="3"/>
        <v>0</v>
      </c>
      <c r="AA35" s="3">
        <f t="shared" si="3"/>
        <v>0</v>
      </c>
      <c r="AB35" s="3">
        <f t="shared" si="3"/>
        <v>0</v>
      </c>
      <c r="AC35" s="3">
        <f t="shared" si="3"/>
        <v>0</v>
      </c>
      <c r="AD35" s="3">
        <f t="shared" si="3"/>
        <v>0</v>
      </c>
      <c r="AE35" s="3">
        <f t="shared" si="3"/>
        <v>0</v>
      </c>
      <c r="AF35" s="3">
        <f t="shared" si="3"/>
        <v>0</v>
      </c>
      <c r="AG35" s="3">
        <f t="shared" si="3"/>
        <v>0</v>
      </c>
      <c r="AH35" s="3">
        <f t="shared" si="3"/>
        <v>0</v>
      </c>
      <c r="AI35" s="3">
        <f t="shared" si="3"/>
        <v>0</v>
      </c>
      <c r="AJ35" s="3">
        <f t="shared" si="3"/>
        <v>0</v>
      </c>
      <c r="AK35" s="3">
        <f t="shared" si="3"/>
        <v>0</v>
      </c>
      <c r="AL35" s="3">
        <f t="shared" si="3"/>
        <v>0</v>
      </c>
      <c r="AM35" s="3">
        <f t="shared" si="3"/>
        <v>0</v>
      </c>
      <c r="AN35" s="3">
        <f t="shared" si="3"/>
        <v>0</v>
      </c>
      <c r="AO35" s="3">
        <f t="shared" si="3"/>
        <v>0</v>
      </c>
      <c r="AP35" s="3">
        <f t="shared" si="3"/>
        <v>0</v>
      </c>
      <c r="AQ35" s="3">
        <f t="shared" si="3"/>
        <v>0</v>
      </c>
      <c r="AR35" s="3">
        <f t="shared" si="3"/>
        <v>0</v>
      </c>
      <c r="AS35" s="3">
        <f t="shared" si="3"/>
        <v>0</v>
      </c>
      <c r="AT35" s="3">
        <f t="shared" si="3"/>
        <v>0</v>
      </c>
      <c r="AU35" s="3">
        <f t="shared" si="3"/>
        <v>0</v>
      </c>
      <c r="AV35" s="3">
        <f t="shared" si="3"/>
        <v>0</v>
      </c>
      <c r="AW35" s="3">
        <f t="shared" si="3"/>
        <v>0</v>
      </c>
      <c r="AX35" s="3">
        <f t="shared" si="3"/>
        <v>0</v>
      </c>
      <c r="AY35" s="3">
        <f t="shared" si="3"/>
        <v>0</v>
      </c>
      <c r="AZ35" s="3">
        <f t="shared" si="3"/>
        <v>0</v>
      </c>
      <c r="BA35" s="3">
        <f t="shared" si="3"/>
        <v>0</v>
      </c>
      <c r="BB35" s="3">
        <f t="shared" si="3"/>
        <v>0</v>
      </c>
      <c r="BC35" s="3">
        <f t="shared" si="3"/>
        <v>0</v>
      </c>
      <c r="BD35" s="3">
        <f t="shared" si="3"/>
        <v>0</v>
      </c>
      <c r="BE35" s="3">
        <f t="shared" si="3"/>
        <v>0</v>
      </c>
      <c r="BF35" s="3">
        <f t="shared" si="3"/>
        <v>0</v>
      </c>
      <c r="BG35" s="3">
        <f t="shared" si="3"/>
        <v>0</v>
      </c>
      <c r="BH35" s="3">
        <f t="shared" si="3"/>
        <v>0</v>
      </c>
      <c r="BI35" s="3">
        <f t="shared" si="3"/>
        <v>0</v>
      </c>
      <c r="BJ35" s="3">
        <f t="shared" si="3"/>
        <v>0</v>
      </c>
      <c r="BK35" s="3">
        <f t="shared" si="3"/>
        <v>0</v>
      </c>
      <c r="BL35" s="3">
        <f t="shared" si="3"/>
        <v>0</v>
      </c>
      <c r="BM35" s="3">
        <f t="shared" si="3"/>
        <v>0</v>
      </c>
      <c r="BN35" s="3">
        <f t="shared" si="3"/>
        <v>0</v>
      </c>
      <c r="BO35" s="3">
        <f t="shared" ref="BO35:DZ35" si="4">COUNTIF(BO2:BO33,"L")</f>
        <v>0</v>
      </c>
      <c r="BP35" s="3">
        <f t="shared" si="4"/>
        <v>0</v>
      </c>
      <c r="BQ35" s="3">
        <f t="shared" si="4"/>
        <v>0</v>
      </c>
      <c r="BR35" s="3">
        <f t="shared" si="4"/>
        <v>0</v>
      </c>
      <c r="BS35" s="3">
        <f t="shared" si="4"/>
        <v>0</v>
      </c>
      <c r="BT35" s="3">
        <f t="shared" si="4"/>
        <v>0</v>
      </c>
      <c r="BU35" s="3">
        <f t="shared" si="4"/>
        <v>0</v>
      </c>
      <c r="BV35" s="3">
        <f t="shared" si="4"/>
        <v>0</v>
      </c>
      <c r="BW35" s="3">
        <f t="shared" si="4"/>
        <v>0</v>
      </c>
      <c r="BX35" s="3">
        <f t="shared" si="4"/>
        <v>0</v>
      </c>
      <c r="BY35" s="3">
        <f t="shared" si="4"/>
        <v>0</v>
      </c>
      <c r="BZ35" s="3">
        <f t="shared" si="4"/>
        <v>0</v>
      </c>
      <c r="CA35" s="3">
        <f t="shared" si="4"/>
        <v>0</v>
      </c>
      <c r="CB35" s="3">
        <f t="shared" si="4"/>
        <v>0</v>
      </c>
      <c r="CC35" s="3">
        <f t="shared" si="4"/>
        <v>0</v>
      </c>
      <c r="CD35" s="3">
        <f t="shared" si="4"/>
        <v>0</v>
      </c>
      <c r="CE35" s="3">
        <f t="shared" si="4"/>
        <v>0</v>
      </c>
      <c r="CF35" s="3">
        <f t="shared" si="4"/>
        <v>0</v>
      </c>
      <c r="CG35" s="3">
        <f t="shared" si="4"/>
        <v>0</v>
      </c>
      <c r="CH35" s="3">
        <f t="shared" si="4"/>
        <v>0</v>
      </c>
      <c r="CI35" s="3">
        <f t="shared" si="4"/>
        <v>0</v>
      </c>
      <c r="CJ35" s="3">
        <f t="shared" si="4"/>
        <v>0</v>
      </c>
      <c r="CK35" s="3">
        <f t="shared" si="4"/>
        <v>0</v>
      </c>
      <c r="CL35" s="3">
        <f t="shared" si="4"/>
        <v>0</v>
      </c>
      <c r="CM35" s="3">
        <f t="shared" si="4"/>
        <v>0</v>
      </c>
      <c r="CN35" s="3">
        <f t="shared" si="4"/>
        <v>0</v>
      </c>
      <c r="CO35" s="3">
        <f t="shared" si="4"/>
        <v>0</v>
      </c>
      <c r="CP35" s="3">
        <f t="shared" si="4"/>
        <v>0</v>
      </c>
      <c r="CQ35" s="3">
        <f t="shared" si="4"/>
        <v>0</v>
      </c>
      <c r="CR35" s="3">
        <f t="shared" si="4"/>
        <v>0</v>
      </c>
      <c r="CS35" s="3">
        <f t="shared" si="4"/>
        <v>0</v>
      </c>
      <c r="CT35" s="3">
        <f t="shared" si="4"/>
        <v>0</v>
      </c>
      <c r="CU35" s="3">
        <f t="shared" si="4"/>
        <v>0</v>
      </c>
      <c r="CV35" s="3">
        <f t="shared" si="4"/>
        <v>0</v>
      </c>
      <c r="CW35" s="3">
        <f t="shared" si="4"/>
        <v>0</v>
      </c>
      <c r="CX35" s="3">
        <f t="shared" si="4"/>
        <v>0</v>
      </c>
      <c r="CY35" s="3">
        <f t="shared" si="4"/>
        <v>0</v>
      </c>
      <c r="CZ35" s="3">
        <f t="shared" si="4"/>
        <v>0</v>
      </c>
      <c r="DA35" s="3">
        <f t="shared" si="4"/>
        <v>0</v>
      </c>
      <c r="DB35" s="3">
        <f t="shared" si="4"/>
        <v>0</v>
      </c>
      <c r="DC35" s="3">
        <f t="shared" si="4"/>
        <v>0</v>
      </c>
      <c r="DD35" s="3">
        <f t="shared" si="4"/>
        <v>0</v>
      </c>
      <c r="DE35" s="3">
        <f t="shared" si="4"/>
        <v>0</v>
      </c>
      <c r="DF35" s="3">
        <f t="shared" si="4"/>
        <v>0</v>
      </c>
      <c r="DG35" s="3">
        <f t="shared" si="4"/>
        <v>0</v>
      </c>
      <c r="DH35" s="3">
        <f t="shared" si="4"/>
        <v>0</v>
      </c>
      <c r="DI35" s="3">
        <f t="shared" si="4"/>
        <v>0</v>
      </c>
      <c r="DJ35" s="3">
        <f t="shared" si="4"/>
        <v>0</v>
      </c>
      <c r="DK35" s="3">
        <f t="shared" si="4"/>
        <v>0</v>
      </c>
      <c r="DL35" s="3">
        <f t="shared" si="4"/>
        <v>0</v>
      </c>
      <c r="DM35" s="3">
        <f t="shared" si="4"/>
        <v>0</v>
      </c>
      <c r="DN35" s="3">
        <f t="shared" si="4"/>
        <v>0</v>
      </c>
      <c r="DO35" s="3">
        <f t="shared" si="4"/>
        <v>0</v>
      </c>
      <c r="DP35" s="3">
        <f t="shared" si="4"/>
        <v>0</v>
      </c>
      <c r="DQ35" s="3">
        <f t="shared" si="4"/>
        <v>0</v>
      </c>
      <c r="DR35" s="3">
        <f t="shared" si="4"/>
        <v>0</v>
      </c>
      <c r="DS35" s="3">
        <f t="shared" si="4"/>
        <v>0</v>
      </c>
      <c r="DT35" s="3">
        <f t="shared" si="4"/>
        <v>0</v>
      </c>
      <c r="DU35" s="3">
        <f t="shared" si="4"/>
        <v>0</v>
      </c>
      <c r="DV35" s="3">
        <f t="shared" si="4"/>
        <v>0</v>
      </c>
      <c r="DW35" s="3">
        <f t="shared" si="4"/>
        <v>0</v>
      </c>
      <c r="DX35" s="3">
        <f t="shared" si="4"/>
        <v>0</v>
      </c>
      <c r="DY35" s="3">
        <f t="shared" si="4"/>
        <v>0</v>
      </c>
      <c r="DZ35" s="3">
        <f t="shared" si="4"/>
        <v>0</v>
      </c>
      <c r="EA35" s="3">
        <f t="shared" ref="EA35:FG35" si="5">COUNTIF(EA2:EA33,"L")</f>
        <v>0</v>
      </c>
      <c r="EB35" s="3">
        <f t="shared" si="5"/>
        <v>0</v>
      </c>
      <c r="EC35" s="3">
        <f t="shared" si="5"/>
        <v>0</v>
      </c>
      <c r="ED35" s="3">
        <f t="shared" si="5"/>
        <v>0</v>
      </c>
      <c r="EE35" s="3">
        <f t="shared" si="5"/>
        <v>0</v>
      </c>
      <c r="EF35" s="3">
        <f t="shared" si="5"/>
        <v>0</v>
      </c>
      <c r="EG35" s="3">
        <f t="shared" si="5"/>
        <v>0</v>
      </c>
      <c r="EH35" s="3">
        <f t="shared" si="5"/>
        <v>0</v>
      </c>
      <c r="EI35" s="3">
        <f t="shared" si="5"/>
        <v>0</v>
      </c>
      <c r="EJ35" s="3">
        <f t="shared" si="5"/>
        <v>0</v>
      </c>
      <c r="EK35" s="3">
        <f t="shared" si="5"/>
        <v>0</v>
      </c>
      <c r="EL35" s="3">
        <f t="shared" si="5"/>
        <v>0</v>
      </c>
      <c r="EM35" s="3">
        <f t="shared" si="5"/>
        <v>0</v>
      </c>
      <c r="EN35" s="3">
        <f t="shared" si="5"/>
        <v>0</v>
      </c>
      <c r="EO35" s="3">
        <f t="shared" si="5"/>
        <v>0</v>
      </c>
      <c r="EP35" s="3">
        <f t="shared" si="5"/>
        <v>0</v>
      </c>
      <c r="EQ35" s="3">
        <f t="shared" si="5"/>
        <v>0</v>
      </c>
      <c r="ER35" s="3">
        <f t="shared" si="5"/>
        <v>0</v>
      </c>
      <c r="ES35" s="3">
        <f t="shared" si="5"/>
        <v>0</v>
      </c>
      <c r="ET35" s="3">
        <f t="shared" si="5"/>
        <v>0</v>
      </c>
      <c r="EU35" s="3">
        <f t="shared" si="5"/>
        <v>0</v>
      </c>
      <c r="EV35" s="3">
        <f t="shared" si="5"/>
        <v>0</v>
      </c>
      <c r="EW35" s="3">
        <f t="shared" si="5"/>
        <v>0</v>
      </c>
      <c r="EX35" s="3">
        <f t="shared" si="5"/>
        <v>0</v>
      </c>
      <c r="EY35" s="3">
        <f t="shared" si="5"/>
        <v>0</v>
      </c>
      <c r="EZ35" s="3">
        <f t="shared" si="5"/>
        <v>0</v>
      </c>
      <c r="FA35" s="3">
        <f t="shared" si="5"/>
        <v>0</v>
      </c>
      <c r="FB35" s="3">
        <f t="shared" si="5"/>
        <v>0</v>
      </c>
      <c r="FC35" s="3">
        <f t="shared" si="5"/>
        <v>0</v>
      </c>
      <c r="FD35" s="3">
        <f t="shared" si="5"/>
        <v>0</v>
      </c>
      <c r="FE35" s="3">
        <f t="shared" si="5"/>
        <v>0</v>
      </c>
      <c r="FF35" s="3">
        <f t="shared" si="5"/>
        <v>0</v>
      </c>
      <c r="FG35" s="3">
        <f t="shared" si="5"/>
        <v>0</v>
      </c>
    </row>
    <row r="36" spans="1:163" x14ac:dyDescent="0.25">
      <c r="B36" s="23" t="s">
        <v>3</v>
      </c>
      <c r="C36" s="22" t="e">
        <f t="shared" ref="C36:BN36" si="6">SUM(C34/(C34+C35))</f>
        <v>#DIV/0!</v>
      </c>
      <c r="D36" s="22" t="e">
        <f t="shared" si="6"/>
        <v>#DIV/0!</v>
      </c>
      <c r="E36" s="22" t="e">
        <f t="shared" si="6"/>
        <v>#DIV/0!</v>
      </c>
      <c r="F36" s="22" t="e">
        <f t="shared" si="6"/>
        <v>#DIV/0!</v>
      </c>
      <c r="G36" s="22" t="e">
        <f t="shared" si="6"/>
        <v>#DIV/0!</v>
      </c>
      <c r="H36" s="22" t="e">
        <f t="shared" si="6"/>
        <v>#DIV/0!</v>
      </c>
      <c r="I36" s="22" t="e">
        <f t="shared" si="6"/>
        <v>#DIV/0!</v>
      </c>
      <c r="J36" s="22" t="e">
        <f t="shared" si="6"/>
        <v>#DIV/0!</v>
      </c>
      <c r="K36" s="22" t="e">
        <f t="shared" si="6"/>
        <v>#DIV/0!</v>
      </c>
      <c r="L36" s="22" t="e">
        <f t="shared" si="6"/>
        <v>#DIV/0!</v>
      </c>
      <c r="M36" s="22" t="e">
        <f t="shared" si="6"/>
        <v>#DIV/0!</v>
      </c>
      <c r="N36" s="22" t="e">
        <f t="shared" si="6"/>
        <v>#DIV/0!</v>
      </c>
      <c r="O36" s="22" t="e">
        <f t="shared" si="6"/>
        <v>#DIV/0!</v>
      </c>
      <c r="P36" s="22" t="e">
        <f t="shared" si="6"/>
        <v>#DIV/0!</v>
      </c>
      <c r="Q36" s="22" t="e">
        <f t="shared" si="6"/>
        <v>#DIV/0!</v>
      </c>
      <c r="R36" s="22" t="e">
        <f t="shared" si="6"/>
        <v>#DIV/0!</v>
      </c>
      <c r="S36" s="22" t="e">
        <f t="shared" si="6"/>
        <v>#DIV/0!</v>
      </c>
      <c r="T36" s="22" t="e">
        <f t="shared" si="6"/>
        <v>#DIV/0!</v>
      </c>
      <c r="U36" s="22" t="e">
        <f t="shared" si="6"/>
        <v>#DIV/0!</v>
      </c>
      <c r="V36" s="22" t="e">
        <f t="shared" si="6"/>
        <v>#DIV/0!</v>
      </c>
      <c r="W36" s="22" t="e">
        <f t="shared" si="6"/>
        <v>#DIV/0!</v>
      </c>
      <c r="X36" s="22" t="e">
        <f t="shared" si="6"/>
        <v>#DIV/0!</v>
      </c>
      <c r="Y36" s="22" t="e">
        <f t="shared" si="6"/>
        <v>#DIV/0!</v>
      </c>
      <c r="Z36" s="22" t="e">
        <f t="shared" si="6"/>
        <v>#DIV/0!</v>
      </c>
      <c r="AA36" s="22" t="e">
        <f t="shared" si="6"/>
        <v>#DIV/0!</v>
      </c>
      <c r="AB36" s="22" t="e">
        <f t="shared" si="6"/>
        <v>#DIV/0!</v>
      </c>
      <c r="AC36" s="22" t="e">
        <f t="shared" si="6"/>
        <v>#DIV/0!</v>
      </c>
      <c r="AD36" s="22" t="e">
        <f t="shared" si="6"/>
        <v>#DIV/0!</v>
      </c>
      <c r="AE36" s="22" t="e">
        <f t="shared" si="6"/>
        <v>#DIV/0!</v>
      </c>
      <c r="AF36" s="22" t="e">
        <f t="shared" si="6"/>
        <v>#DIV/0!</v>
      </c>
      <c r="AG36" s="22" t="e">
        <f t="shared" si="6"/>
        <v>#DIV/0!</v>
      </c>
      <c r="AH36" s="22" t="e">
        <f t="shared" si="6"/>
        <v>#DIV/0!</v>
      </c>
      <c r="AI36" s="22" t="e">
        <f t="shared" si="6"/>
        <v>#DIV/0!</v>
      </c>
      <c r="AJ36" s="22" t="e">
        <f t="shared" si="6"/>
        <v>#DIV/0!</v>
      </c>
      <c r="AK36" s="22" t="e">
        <f t="shared" si="6"/>
        <v>#DIV/0!</v>
      </c>
      <c r="AL36" s="22" t="e">
        <f t="shared" si="6"/>
        <v>#DIV/0!</v>
      </c>
      <c r="AM36" s="22" t="e">
        <f t="shared" si="6"/>
        <v>#DIV/0!</v>
      </c>
      <c r="AN36" s="22" t="e">
        <f t="shared" si="6"/>
        <v>#DIV/0!</v>
      </c>
      <c r="AO36" s="22" t="e">
        <f t="shared" si="6"/>
        <v>#DIV/0!</v>
      </c>
      <c r="AP36" s="22" t="e">
        <f t="shared" si="6"/>
        <v>#DIV/0!</v>
      </c>
      <c r="AQ36" s="22" t="e">
        <f t="shared" si="6"/>
        <v>#DIV/0!</v>
      </c>
      <c r="AR36" s="22" t="e">
        <f t="shared" si="6"/>
        <v>#DIV/0!</v>
      </c>
      <c r="AS36" s="22" t="e">
        <f t="shared" si="6"/>
        <v>#DIV/0!</v>
      </c>
      <c r="AT36" s="22" t="e">
        <f t="shared" si="6"/>
        <v>#DIV/0!</v>
      </c>
      <c r="AU36" s="22" t="e">
        <f t="shared" si="6"/>
        <v>#DIV/0!</v>
      </c>
      <c r="AV36" s="22" t="e">
        <f t="shared" si="6"/>
        <v>#DIV/0!</v>
      </c>
      <c r="AW36" s="22" t="e">
        <f t="shared" si="6"/>
        <v>#DIV/0!</v>
      </c>
      <c r="AX36" s="22" t="e">
        <f t="shared" si="6"/>
        <v>#DIV/0!</v>
      </c>
      <c r="AY36" s="22" t="e">
        <f t="shared" si="6"/>
        <v>#DIV/0!</v>
      </c>
      <c r="AZ36" s="22" t="e">
        <f t="shared" si="6"/>
        <v>#DIV/0!</v>
      </c>
      <c r="BA36" s="22" t="e">
        <f t="shared" si="6"/>
        <v>#DIV/0!</v>
      </c>
      <c r="BB36" s="22" t="e">
        <f t="shared" si="6"/>
        <v>#DIV/0!</v>
      </c>
      <c r="BC36" s="22" t="e">
        <f t="shared" si="6"/>
        <v>#DIV/0!</v>
      </c>
      <c r="BD36" s="22" t="e">
        <f t="shared" si="6"/>
        <v>#DIV/0!</v>
      </c>
      <c r="BE36" s="22" t="e">
        <f t="shared" si="6"/>
        <v>#DIV/0!</v>
      </c>
      <c r="BF36" s="22" t="e">
        <f t="shared" si="6"/>
        <v>#DIV/0!</v>
      </c>
      <c r="BG36" s="22" t="e">
        <f t="shared" si="6"/>
        <v>#DIV/0!</v>
      </c>
      <c r="BH36" s="22" t="e">
        <f t="shared" si="6"/>
        <v>#DIV/0!</v>
      </c>
      <c r="BI36" s="22" t="e">
        <f t="shared" si="6"/>
        <v>#DIV/0!</v>
      </c>
      <c r="BJ36" s="22" t="e">
        <f t="shared" si="6"/>
        <v>#DIV/0!</v>
      </c>
      <c r="BK36" s="22" t="e">
        <f t="shared" si="6"/>
        <v>#DIV/0!</v>
      </c>
      <c r="BL36" s="22" t="e">
        <f t="shared" si="6"/>
        <v>#DIV/0!</v>
      </c>
      <c r="BM36" s="22" t="e">
        <f t="shared" si="6"/>
        <v>#DIV/0!</v>
      </c>
      <c r="BN36" s="22" t="e">
        <f t="shared" si="6"/>
        <v>#DIV/0!</v>
      </c>
      <c r="BO36" s="22" t="e">
        <f t="shared" ref="BO36:DZ36" si="7">SUM(BO34/(BO34+BO35))</f>
        <v>#DIV/0!</v>
      </c>
      <c r="BP36" s="22" t="e">
        <f t="shared" si="7"/>
        <v>#DIV/0!</v>
      </c>
      <c r="BQ36" s="22" t="e">
        <f t="shared" si="7"/>
        <v>#DIV/0!</v>
      </c>
      <c r="BR36" s="22" t="e">
        <f t="shared" si="7"/>
        <v>#DIV/0!</v>
      </c>
      <c r="BS36" s="22" t="e">
        <f t="shared" si="7"/>
        <v>#DIV/0!</v>
      </c>
      <c r="BT36" s="22" t="e">
        <f t="shared" si="7"/>
        <v>#DIV/0!</v>
      </c>
      <c r="BU36" s="22" t="e">
        <f t="shared" si="7"/>
        <v>#DIV/0!</v>
      </c>
      <c r="BV36" s="22" t="e">
        <f t="shared" si="7"/>
        <v>#DIV/0!</v>
      </c>
      <c r="BW36" s="22" t="e">
        <f t="shared" si="7"/>
        <v>#DIV/0!</v>
      </c>
      <c r="BX36" s="22" t="e">
        <f t="shared" si="7"/>
        <v>#DIV/0!</v>
      </c>
      <c r="BY36" s="22" t="e">
        <f t="shared" si="7"/>
        <v>#DIV/0!</v>
      </c>
      <c r="BZ36" s="22" t="e">
        <f t="shared" si="7"/>
        <v>#DIV/0!</v>
      </c>
      <c r="CA36" s="22" t="e">
        <f t="shared" si="7"/>
        <v>#DIV/0!</v>
      </c>
      <c r="CB36" s="22" t="e">
        <f t="shared" si="7"/>
        <v>#DIV/0!</v>
      </c>
      <c r="CC36" s="22" t="e">
        <f t="shared" si="7"/>
        <v>#DIV/0!</v>
      </c>
      <c r="CD36" s="22" t="e">
        <f t="shared" si="7"/>
        <v>#DIV/0!</v>
      </c>
      <c r="CE36" s="22" t="e">
        <f t="shared" si="7"/>
        <v>#DIV/0!</v>
      </c>
      <c r="CF36" s="22" t="e">
        <f t="shared" si="7"/>
        <v>#DIV/0!</v>
      </c>
      <c r="CG36" s="22" t="e">
        <f t="shared" si="7"/>
        <v>#DIV/0!</v>
      </c>
      <c r="CH36" s="22" t="e">
        <f t="shared" si="7"/>
        <v>#DIV/0!</v>
      </c>
      <c r="CI36" s="22" t="e">
        <f t="shared" si="7"/>
        <v>#DIV/0!</v>
      </c>
      <c r="CJ36" s="22" t="e">
        <f t="shared" si="7"/>
        <v>#DIV/0!</v>
      </c>
      <c r="CK36" s="22" t="e">
        <f t="shared" si="7"/>
        <v>#DIV/0!</v>
      </c>
      <c r="CL36" s="22" t="e">
        <f t="shared" si="7"/>
        <v>#DIV/0!</v>
      </c>
      <c r="CM36" s="22" t="e">
        <f t="shared" si="7"/>
        <v>#DIV/0!</v>
      </c>
      <c r="CN36" s="22" t="e">
        <f t="shared" si="7"/>
        <v>#DIV/0!</v>
      </c>
      <c r="CO36" s="22" t="e">
        <f t="shared" si="7"/>
        <v>#DIV/0!</v>
      </c>
      <c r="CP36" s="22" t="e">
        <f t="shared" si="7"/>
        <v>#DIV/0!</v>
      </c>
      <c r="CQ36" s="22" t="e">
        <f t="shared" si="7"/>
        <v>#DIV/0!</v>
      </c>
      <c r="CR36" s="22" t="e">
        <f t="shared" si="7"/>
        <v>#DIV/0!</v>
      </c>
      <c r="CS36" s="22" t="e">
        <f t="shared" si="7"/>
        <v>#DIV/0!</v>
      </c>
      <c r="CT36" s="22" t="e">
        <f t="shared" si="7"/>
        <v>#DIV/0!</v>
      </c>
      <c r="CU36" s="22" t="e">
        <f t="shared" si="7"/>
        <v>#DIV/0!</v>
      </c>
      <c r="CV36" s="22" t="e">
        <f t="shared" si="7"/>
        <v>#DIV/0!</v>
      </c>
      <c r="CW36" s="22" t="e">
        <f t="shared" si="7"/>
        <v>#DIV/0!</v>
      </c>
      <c r="CX36" s="22" t="e">
        <f t="shared" si="7"/>
        <v>#DIV/0!</v>
      </c>
      <c r="CY36" s="22" t="e">
        <f t="shared" si="7"/>
        <v>#DIV/0!</v>
      </c>
      <c r="CZ36" s="22" t="e">
        <f t="shared" si="7"/>
        <v>#DIV/0!</v>
      </c>
      <c r="DA36" s="22" t="e">
        <f t="shared" si="7"/>
        <v>#DIV/0!</v>
      </c>
      <c r="DB36" s="22" t="e">
        <f t="shared" si="7"/>
        <v>#DIV/0!</v>
      </c>
      <c r="DC36" s="22" t="e">
        <f t="shared" si="7"/>
        <v>#DIV/0!</v>
      </c>
      <c r="DD36" s="22" t="e">
        <f t="shared" si="7"/>
        <v>#DIV/0!</v>
      </c>
      <c r="DE36" s="22" t="e">
        <f t="shared" si="7"/>
        <v>#DIV/0!</v>
      </c>
      <c r="DF36" s="22" t="e">
        <f t="shared" si="7"/>
        <v>#DIV/0!</v>
      </c>
      <c r="DG36" s="22" t="e">
        <f t="shared" si="7"/>
        <v>#DIV/0!</v>
      </c>
      <c r="DH36" s="22" t="e">
        <f t="shared" si="7"/>
        <v>#DIV/0!</v>
      </c>
      <c r="DI36" s="22" t="e">
        <f t="shared" si="7"/>
        <v>#DIV/0!</v>
      </c>
      <c r="DJ36" s="22" t="e">
        <f t="shared" si="7"/>
        <v>#DIV/0!</v>
      </c>
      <c r="DK36" s="22" t="e">
        <f t="shared" si="7"/>
        <v>#DIV/0!</v>
      </c>
      <c r="DL36" s="22" t="e">
        <f t="shared" si="7"/>
        <v>#DIV/0!</v>
      </c>
      <c r="DM36" s="22" t="e">
        <f t="shared" si="7"/>
        <v>#DIV/0!</v>
      </c>
      <c r="DN36" s="22" t="e">
        <f t="shared" si="7"/>
        <v>#DIV/0!</v>
      </c>
      <c r="DO36" s="22" t="e">
        <f t="shared" si="7"/>
        <v>#DIV/0!</v>
      </c>
      <c r="DP36" s="22" t="e">
        <f t="shared" si="7"/>
        <v>#DIV/0!</v>
      </c>
      <c r="DQ36" s="22" t="e">
        <f t="shared" si="7"/>
        <v>#DIV/0!</v>
      </c>
      <c r="DR36" s="22" t="e">
        <f t="shared" si="7"/>
        <v>#DIV/0!</v>
      </c>
      <c r="DS36" s="22" t="e">
        <f t="shared" si="7"/>
        <v>#DIV/0!</v>
      </c>
      <c r="DT36" s="22" t="e">
        <f t="shared" si="7"/>
        <v>#DIV/0!</v>
      </c>
      <c r="DU36" s="22" t="e">
        <f t="shared" si="7"/>
        <v>#DIV/0!</v>
      </c>
      <c r="DV36" s="22" t="e">
        <f t="shared" si="7"/>
        <v>#DIV/0!</v>
      </c>
      <c r="DW36" s="22" t="e">
        <f t="shared" si="7"/>
        <v>#DIV/0!</v>
      </c>
      <c r="DX36" s="22" t="e">
        <f t="shared" si="7"/>
        <v>#DIV/0!</v>
      </c>
      <c r="DY36" s="22" t="e">
        <f t="shared" si="7"/>
        <v>#DIV/0!</v>
      </c>
      <c r="DZ36" s="22" t="e">
        <f t="shared" si="7"/>
        <v>#DIV/0!</v>
      </c>
      <c r="EA36" s="22" t="e">
        <f t="shared" ref="EA36:FG36" si="8">SUM(EA34/(EA34+EA35))</f>
        <v>#DIV/0!</v>
      </c>
      <c r="EB36" s="22" t="e">
        <f t="shared" si="8"/>
        <v>#DIV/0!</v>
      </c>
      <c r="EC36" s="22" t="e">
        <f t="shared" si="8"/>
        <v>#DIV/0!</v>
      </c>
      <c r="ED36" s="22" t="e">
        <f t="shared" si="8"/>
        <v>#DIV/0!</v>
      </c>
      <c r="EE36" s="22" t="e">
        <f t="shared" si="8"/>
        <v>#DIV/0!</v>
      </c>
      <c r="EF36" s="22" t="e">
        <f t="shared" si="8"/>
        <v>#DIV/0!</v>
      </c>
      <c r="EG36" s="22" t="e">
        <f t="shared" si="8"/>
        <v>#DIV/0!</v>
      </c>
      <c r="EH36" s="22" t="e">
        <f t="shared" si="8"/>
        <v>#DIV/0!</v>
      </c>
      <c r="EI36" s="22" t="e">
        <f t="shared" si="8"/>
        <v>#DIV/0!</v>
      </c>
      <c r="EJ36" s="22" t="e">
        <f t="shared" si="8"/>
        <v>#DIV/0!</v>
      </c>
      <c r="EK36" s="22" t="e">
        <f t="shared" si="8"/>
        <v>#DIV/0!</v>
      </c>
      <c r="EL36" s="22" t="e">
        <f t="shared" si="8"/>
        <v>#DIV/0!</v>
      </c>
      <c r="EM36" s="22" t="e">
        <f t="shared" si="8"/>
        <v>#DIV/0!</v>
      </c>
      <c r="EN36" s="22" t="e">
        <f t="shared" si="8"/>
        <v>#DIV/0!</v>
      </c>
      <c r="EO36" s="22" t="e">
        <f t="shared" si="8"/>
        <v>#DIV/0!</v>
      </c>
      <c r="EP36" s="22" t="e">
        <f t="shared" si="8"/>
        <v>#DIV/0!</v>
      </c>
      <c r="EQ36" s="22" t="e">
        <f t="shared" si="8"/>
        <v>#DIV/0!</v>
      </c>
      <c r="ER36" s="22" t="e">
        <f t="shared" si="8"/>
        <v>#DIV/0!</v>
      </c>
      <c r="ES36" s="22" t="e">
        <f t="shared" si="8"/>
        <v>#DIV/0!</v>
      </c>
      <c r="ET36" s="22" t="e">
        <f t="shared" si="8"/>
        <v>#DIV/0!</v>
      </c>
      <c r="EU36" s="22" t="e">
        <f t="shared" si="8"/>
        <v>#DIV/0!</v>
      </c>
      <c r="EV36" s="22" t="e">
        <f t="shared" si="8"/>
        <v>#DIV/0!</v>
      </c>
      <c r="EW36" s="22" t="e">
        <f t="shared" si="8"/>
        <v>#DIV/0!</v>
      </c>
      <c r="EX36" s="22" t="e">
        <f t="shared" si="8"/>
        <v>#DIV/0!</v>
      </c>
      <c r="EY36" s="22" t="e">
        <f t="shared" si="8"/>
        <v>#DIV/0!</v>
      </c>
      <c r="EZ36" s="22" t="e">
        <f t="shared" si="8"/>
        <v>#DIV/0!</v>
      </c>
      <c r="FA36" s="22" t="e">
        <f t="shared" si="8"/>
        <v>#DIV/0!</v>
      </c>
      <c r="FB36" s="22" t="e">
        <f t="shared" si="8"/>
        <v>#DIV/0!</v>
      </c>
      <c r="FC36" s="22" t="e">
        <f t="shared" si="8"/>
        <v>#DIV/0!</v>
      </c>
      <c r="FD36" s="22" t="e">
        <f t="shared" si="8"/>
        <v>#DIV/0!</v>
      </c>
      <c r="FE36" s="22" t="e">
        <f t="shared" si="8"/>
        <v>#DIV/0!</v>
      </c>
      <c r="FF36" s="22" t="e">
        <f t="shared" si="8"/>
        <v>#DIV/0!</v>
      </c>
      <c r="FG36" s="22" t="e">
        <f t="shared" si="8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Week18!C39+Week19!C34</f>
        <v>42</v>
      </c>
      <c r="D39" s="3">
        <f>Week18!D39+Week19!D34</f>
        <v>48</v>
      </c>
      <c r="E39" s="3">
        <f>Week18!E39+Week19!E34</f>
        <v>48</v>
      </c>
      <c r="F39" s="3">
        <f>Week18!F39+Week19!F34</f>
        <v>51</v>
      </c>
      <c r="G39" s="3">
        <f>Week18!G39+Week19!G34</f>
        <v>46</v>
      </c>
      <c r="H39" s="3">
        <f>Week18!H39+Week19!H34</f>
        <v>55</v>
      </c>
      <c r="I39" s="3">
        <f>Week18!I39+Week19!I34</f>
        <v>45</v>
      </c>
      <c r="J39" s="3">
        <f>Week18!J39+Week19!J34</f>
        <v>42</v>
      </c>
      <c r="K39" s="3">
        <f>Week18!K39+Week19!K34</f>
        <v>52</v>
      </c>
      <c r="L39" s="3">
        <f>Week18!L39+Week19!L34</f>
        <v>49</v>
      </c>
      <c r="M39" s="3">
        <f>Week18!M39+Week19!M34</f>
        <v>54</v>
      </c>
      <c r="N39" s="3">
        <f>Week18!N39+Week19!N34</f>
        <v>48</v>
      </c>
      <c r="O39" s="3">
        <f>Week18!O39+Week19!O34</f>
        <v>48</v>
      </c>
      <c r="P39" s="3">
        <f>Week18!P39+Week19!P34</f>
        <v>46</v>
      </c>
      <c r="Q39" s="3">
        <f>Week18!Q39+Week19!Q34</f>
        <v>42</v>
      </c>
      <c r="R39" s="3">
        <f>Week18!R39+Week19!R34</f>
        <v>40</v>
      </c>
      <c r="S39" s="3">
        <f>Week18!S39+Week19!S34</f>
        <v>44</v>
      </c>
      <c r="T39" s="3">
        <f>Week18!T39+Week19!T34</f>
        <v>43</v>
      </c>
      <c r="U39" s="3">
        <f>Week18!U39+Week19!U34</f>
        <v>50</v>
      </c>
      <c r="V39" s="3">
        <f>Week18!V39+Week19!V34</f>
        <v>56</v>
      </c>
      <c r="W39" s="3">
        <f>Week18!W39+Week19!W34</f>
        <v>48</v>
      </c>
      <c r="X39" s="3">
        <f>Week18!X39+Week19!X34</f>
        <v>58</v>
      </c>
      <c r="Y39" s="3">
        <f>Week18!Y39+Week19!Y34</f>
        <v>49</v>
      </c>
      <c r="Z39" s="3">
        <f>Week18!Z39+Week19!Z34</f>
        <v>51</v>
      </c>
      <c r="AA39" s="3">
        <f>Week18!AA39+Week19!AA34</f>
        <v>45</v>
      </c>
      <c r="AB39" s="3">
        <f>Week18!AB39+Week19!AB34</f>
        <v>45</v>
      </c>
      <c r="AC39" s="3">
        <f>Week18!AC39+Week19!AC34</f>
        <v>44</v>
      </c>
      <c r="AD39" s="3">
        <f>Week18!AD39+Week19!AD34</f>
        <v>56</v>
      </c>
      <c r="AE39" s="3">
        <f>Week18!AE39+Week19!AE34</f>
        <v>42</v>
      </c>
      <c r="AF39" s="3">
        <f>Week18!AF39+Week19!AF34</f>
        <v>46</v>
      </c>
      <c r="AG39" s="3">
        <f>Week18!AG39+Week19!AG34</f>
        <v>42</v>
      </c>
      <c r="AH39" s="3">
        <f>Week18!AH39+Week19!AH34</f>
        <v>42</v>
      </c>
      <c r="AI39" s="3">
        <f>Week18!AI39+Week19!AI34</f>
        <v>53</v>
      </c>
      <c r="AJ39" s="3">
        <f>Week18!AJ39+Week19!AJ34</f>
        <v>53</v>
      </c>
      <c r="AK39" s="3">
        <f>Week18!AK39+Week19!AK34</f>
        <v>60</v>
      </c>
      <c r="AL39" s="3">
        <f>Week18!AL39+Week19!AL34</f>
        <v>52</v>
      </c>
      <c r="AM39" s="3">
        <f>Week18!AM39+Week19!AM34</f>
        <v>52</v>
      </c>
      <c r="AN39" s="3">
        <f>Week18!AN39+Week19!AN34</f>
        <v>44</v>
      </c>
      <c r="AO39" s="3">
        <f>Week18!AO39+Week19!AO34</f>
        <v>48</v>
      </c>
      <c r="AP39" s="3">
        <f>Week18!AP39+Week19!AP34</f>
        <v>48</v>
      </c>
      <c r="AQ39" s="3">
        <f>Week18!AQ39+Week19!AQ34</f>
        <v>44</v>
      </c>
      <c r="AR39" s="3">
        <f>Week18!AR39+Week19!AR34</f>
        <v>44</v>
      </c>
      <c r="AS39" s="3">
        <f>Week18!AS39+Week19!AS34</f>
        <v>54</v>
      </c>
      <c r="AT39" s="3">
        <f>Week18!AT39+Week19!AT34</f>
        <v>44</v>
      </c>
      <c r="AU39" s="3">
        <f>Week18!AU39+Week19!AU34</f>
        <v>43</v>
      </c>
      <c r="AV39" s="3">
        <f>Week18!AV39+Week19!AV34</f>
        <v>48</v>
      </c>
      <c r="AW39" s="3">
        <f>Week18!AW39+Week19!AW34</f>
        <v>48</v>
      </c>
      <c r="AX39" s="3">
        <f>Week18!AX39+Week19!AX34</f>
        <v>55</v>
      </c>
      <c r="AY39" s="3">
        <f>Week18!AY39+Week19!AY34</f>
        <v>47</v>
      </c>
      <c r="AZ39" s="3">
        <f>Week18!AZ39+Week19!AZ34</f>
        <v>42</v>
      </c>
      <c r="BA39" s="3">
        <f>Week18!BA39+Week19!BA34</f>
        <v>50</v>
      </c>
      <c r="BB39" s="3">
        <f>Week18!BB39+Week19!BB34</f>
        <v>56</v>
      </c>
      <c r="BC39" s="3">
        <f>Week18!BC39+Week19!BC34</f>
        <v>45</v>
      </c>
      <c r="BD39" s="3">
        <f>Week18!BD39+Week19!BD34</f>
        <v>43</v>
      </c>
      <c r="BE39" s="3">
        <f>Week18!BE39+Week19!BE34</f>
        <v>42</v>
      </c>
      <c r="BF39" s="3">
        <f>Week18!BF39+Week19!BF34</f>
        <v>57</v>
      </c>
      <c r="BG39" s="3">
        <f>Week18!BG39+Week19!BG34</f>
        <v>50</v>
      </c>
      <c r="BH39" s="3">
        <f>Week18!BH39+Week19!BH34</f>
        <v>44</v>
      </c>
      <c r="BI39" s="3">
        <f>Week18!BI39+Week19!BI34</f>
        <v>54</v>
      </c>
      <c r="BJ39" s="3">
        <f>Week18!BJ39+Week19!BJ34</f>
        <v>50</v>
      </c>
      <c r="BK39" s="3">
        <f>Week18!BK39+Week19!BK34</f>
        <v>43</v>
      </c>
      <c r="BL39" s="3">
        <f>Week18!BL39+Week19!BL34</f>
        <v>47</v>
      </c>
      <c r="BM39" s="3">
        <f>Week18!BM39+Week19!BM34</f>
        <v>50</v>
      </c>
      <c r="BN39" s="3">
        <f>Week18!BN39+Week19!BN34</f>
        <v>50</v>
      </c>
      <c r="BO39" s="3">
        <f>Week18!BO39+Week19!BO34</f>
        <v>49</v>
      </c>
      <c r="BP39" s="3">
        <f>Week18!BP39+Week19!BP34</f>
        <v>43</v>
      </c>
      <c r="BQ39" s="3">
        <f>Week18!BQ39+Week19!BQ34</f>
        <v>43</v>
      </c>
      <c r="BR39" s="3">
        <f>Week18!BR39+Week19!BR34</f>
        <v>53</v>
      </c>
      <c r="BS39" s="3">
        <f>Week18!BS39+Week19!BS34</f>
        <v>51</v>
      </c>
      <c r="BT39" s="3">
        <f>Week18!BT39+Week19!BT34</f>
        <v>51</v>
      </c>
      <c r="BU39" s="3">
        <f>Week18!BU39+Week19!BU34</f>
        <v>41</v>
      </c>
      <c r="BV39" s="3">
        <f>Week18!BV39+Week19!BV34</f>
        <v>43</v>
      </c>
      <c r="BW39" s="3">
        <f>Week18!BW39+Week19!BW34</f>
        <v>43</v>
      </c>
      <c r="BX39" s="3">
        <f>Week18!BX39+Week19!BX34</f>
        <v>50</v>
      </c>
      <c r="BY39" s="3">
        <f>Week18!BY39+Week19!BY34</f>
        <v>46</v>
      </c>
      <c r="BZ39" s="3">
        <f>Week18!BZ39+Week19!BZ34</f>
        <v>50</v>
      </c>
      <c r="CA39" s="3">
        <f>Week18!CA39+Week19!CA34</f>
        <v>56</v>
      </c>
      <c r="CB39" s="3">
        <f>Week18!CB39+Week19!CB34</f>
        <v>44</v>
      </c>
      <c r="CC39" s="3">
        <f>Week18!CC39+Week19!CC34</f>
        <v>46</v>
      </c>
      <c r="CD39" s="3">
        <f>Week18!CD39+Week19!CD34</f>
        <v>51</v>
      </c>
      <c r="CE39" s="3">
        <f>Week18!CE39+Week19!CE34</f>
        <v>55</v>
      </c>
      <c r="CF39" s="3">
        <f>Week18!CF39+Week19!CF34</f>
        <v>50</v>
      </c>
      <c r="CG39" s="3">
        <f>Week18!CG39+Week19!CG34</f>
        <v>46</v>
      </c>
      <c r="CH39" s="3">
        <f>Week18!CH39+Week19!CH34</f>
        <v>46</v>
      </c>
      <c r="CI39" s="3">
        <f>Week18!CI39+Week19!CI34</f>
        <v>46</v>
      </c>
      <c r="CJ39" s="3">
        <f>Week18!CJ39+Week19!CJ34</f>
        <v>46</v>
      </c>
      <c r="CK39" s="3">
        <f>Week18!CK39+Week19!CK34</f>
        <v>57</v>
      </c>
      <c r="CL39" s="3">
        <f>Week18!CL39+Week19!CL34</f>
        <v>52</v>
      </c>
      <c r="CM39" s="3">
        <f>Week18!CM39+Week19!CM34</f>
        <v>50</v>
      </c>
      <c r="CN39" s="3">
        <f>Week18!CN39+Week19!CN34</f>
        <v>50</v>
      </c>
      <c r="CO39" s="3">
        <f>Week18!CO39+Week19!CO34</f>
        <v>48</v>
      </c>
      <c r="CP39" s="3">
        <f>Week18!CP39+Week19!CP34</f>
        <v>48</v>
      </c>
      <c r="CQ39" s="3">
        <f>Week18!CQ39+Week19!CQ34</f>
        <v>52</v>
      </c>
      <c r="CR39" s="3">
        <f>Week18!CR39+Week19!CR34</f>
        <v>51</v>
      </c>
      <c r="CS39" s="3">
        <f>Week18!CS39+Week19!CS34</f>
        <v>59</v>
      </c>
      <c r="CT39" s="3">
        <f>Week18!CT39+Week19!CT34</f>
        <v>49</v>
      </c>
      <c r="CU39" s="3">
        <f>Week18!CU39+Week19!CU34</f>
        <v>49</v>
      </c>
      <c r="CV39" s="3">
        <f>Week18!CV39+Week19!CV34</f>
        <v>56</v>
      </c>
      <c r="CW39" s="3">
        <f>Week18!CW39+Week19!CW34</f>
        <v>56</v>
      </c>
      <c r="CX39" s="3">
        <f>Week18!CX39+Week19!CX34</f>
        <v>52</v>
      </c>
      <c r="CY39" s="3">
        <f>Week18!CY39+Week19!CY34</f>
        <v>52</v>
      </c>
      <c r="CZ39" s="3">
        <f>Week18!CZ39+Week19!CZ34</f>
        <v>51</v>
      </c>
      <c r="DA39" s="3">
        <f>Week18!DA39+Week19!DA34</f>
        <v>49</v>
      </c>
      <c r="DB39" s="3">
        <f>Week18!DB39+Week19!DB34</f>
        <v>47</v>
      </c>
      <c r="DC39" s="3">
        <f>Week18!DC39+Week19!DC34</f>
        <v>43</v>
      </c>
      <c r="DD39" s="3">
        <f>Week18!DD39+Week19!DD34</f>
        <v>44</v>
      </c>
      <c r="DE39" s="3">
        <f>Week18!DE39+Week19!DE34</f>
        <v>51</v>
      </c>
      <c r="DF39" s="3">
        <f>Week18!DF39+Week19!DF34</f>
        <v>49</v>
      </c>
      <c r="DG39" s="3">
        <f>Week18!DG39+Week19!DG34</f>
        <v>42</v>
      </c>
      <c r="DH39" s="3">
        <f>Week18!DH39+Week19!DH34</f>
        <v>42</v>
      </c>
      <c r="DI39" s="3">
        <f>Week18!DI39+Week19!DI34</f>
        <v>48</v>
      </c>
      <c r="DJ39" s="3">
        <f>Week18!DJ39+Week19!DJ34</f>
        <v>45</v>
      </c>
      <c r="DK39" s="3">
        <f>Week18!DK39+Week19!DK34</f>
        <v>51</v>
      </c>
      <c r="DL39" s="3">
        <f>Week18!DL39+Week19!DL34</f>
        <v>36</v>
      </c>
      <c r="DM39" s="3">
        <f>Week18!DM39+Week19!DM34</f>
        <v>42</v>
      </c>
      <c r="DN39" s="3">
        <f>Week18!DN39+Week19!DN34</f>
        <v>49</v>
      </c>
      <c r="DO39" s="3">
        <f>Week18!DO39+Week19!DO34</f>
        <v>52</v>
      </c>
      <c r="DP39" s="3">
        <f>Week18!DP39+Week19!DP34</f>
        <v>52</v>
      </c>
      <c r="DQ39" s="3">
        <f>Week18!DQ39+Week19!DQ34</f>
        <v>52</v>
      </c>
      <c r="DR39" s="3">
        <f>Week18!DR39+Week19!DR34</f>
        <v>48</v>
      </c>
      <c r="DS39" s="3">
        <f>Week18!DS39+Week19!DS34</f>
        <v>52</v>
      </c>
      <c r="DT39" s="3">
        <f>Week18!DT39+Week19!DT34</f>
        <v>43</v>
      </c>
      <c r="DU39" s="3">
        <f>Week18!DU39+Week19!DU34</f>
        <v>56</v>
      </c>
      <c r="DV39" s="3">
        <f>Week18!DV39+Week19!DV34</f>
        <v>52</v>
      </c>
      <c r="DW39" s="3">
        <f>Week18!DW39+Week19!DW34</f>
        <v>45</v>
      </c>
      <c r="DX39" s="3">
        <f>Week18!DX39+Week19!DX34</f>
        <v>45</v>
      </c>
      <c r="DY39" s="3">
        <f>Week18!DY39+Week19!DY34</f>
        <v>44</v>
      </c>
      <c r="DZ39" s="3">
        <f>Week18!DZ39+Week19!DZ34</f>
        <v>0</v>
      </c>
      <c r="EA39" s="3">
        <f>Week18!EA39+Week19!EA34</f>
        <v>0</v>
      </c>
      <c r="EB39" s="3">
        <f>Week18!EB39+Week19!EB34</f>
        <v>0</v>
      </c>
      <c r="EC39" s="3">
        <f>Week18!EC39+Week19!EC34</f>
        <v>0</v>
      </c>
      <c r="ED39" s="3">
        <f>Week18!ED39+Week19!ED34</f>
        <v>0</v>
      </c>
      <c r="EE39" s="3">
        <f>Week18!EE39+Week19!EE34</f>
        <v>0</v>
      </c>
      <c r="EF39" s="3">
        <f>Week18!EF39+Week19!EF34</f>
        <v>0</v>
      </c>
      <c r="EG39" s="3">
        <f>Week18!EG39+Week19!EG34</f>
        <v>0</v>
      </c>
      <c r="EH39" s="3">
        <f>Week18!EH39+Week19!EH34</f>
        <v>0</v>
      </c>
      <c r="EI39" s="3">
        <f>Week18!EI39+Week19!EI34</f>
        <v>0</v>
      </c>
      <c r="EJ39" s="3">
        <f>Week18!EJ39+Week19!EJ34</f>
        <v>0</v>
      </c>
      <c r="EK39" s="3">
        <f>Week18!EK39+Week19!EK34</f>
        <v>0</v>
      </c>
      <c r="EL39" s="3">
        <f>Week18!EL39+Week19!EL34</f>
        <v>0</v>
      </c>
      <c r="EM39" s="3">
        <f>Week18!EM39+Week19!EM34</f>
        <v>0</v>
      </c>
      <c r="EN39" s="3">
        <f>Week18!EN39+Week19!EN34</f>
        <v>0</v>
      </c>
      <c r="EO39" s="3">
        <f>Week18!EO39+Week19!EO34</f>
        <v>0</v>
      </c>
      <c r="EP39" s="3">
        <f>Week18!EP39+Week19!EP34</f>
        <v>0</v>
      </c>
      <c r="EQ39" s="3">
        <f>Week18!EQ39+Week19!EQ34</f>
        <v>0</v>
      </c>
      <c r="ER39" s="3">
        <f>Week18!ER39+Week19!ER34</f>
        <v>0</v>
      </c>
      <c r="ES39" s="3">
        <f>Week18!ES39+Week19!ES34</f>
        <v>0</v>
      </c>
      <c r="ET39" s="3">
        <f>Week18!ET39+Week19!ET34</f>
        <v>0</v>
      </c>
      <c r="EU39" s="3">
        <f>Week18!EU39+Week19!EU34</f>
        <v>0</v>
      </c>
      <c r="EV39" s="3">
        <f>Week18!EV39+Week19!EV34</f>
        <v>0</v>
      </c>
      <c r="EW39" s="3">
        <f>Week18!EW39+Week19!EW34</f>
        <v>0</v>
      </c>
      <c r="EX39" s="3">
        <f>Week18!EX39+Week19!EX34</f>
        <v>0</v>
      </c>
      <c r="EY39" s="3">
        <f>Week18!EY39+Week19!EY34</f>
        <v>0</v>
      </c>
      <c r="EZ39" s="3">
        <f>Week18!EZ39+Week19!EZ34</f>
        <v>0</v>
      </c>
      <c r="FA39" s="3">
        <f>Week18!FA39+Week19!FA34</f>
        <v>0</v>
      </c>
      <c r="FB39" s="3">
        <f>Week18!FB39+Week19!FB34</f>
        <v>0</v>
      </c>
      <c r="FC39" s="3">
        <f>Week18!FC39+Week19!FC34</f>
        <v>0</v>
      </c>
      <c r="FD39" s="3">
        <f>Week18!FD39+Week19!FD34</f>
        <v>0</v>
      </c>
      <c r="FE39" s="3">
        <f>Week18!FE39+Week19!FE34</f>
        <v>0</v>
      </c>
      <c r="FF39" s="3">
        <f>Week18!FF39+Week19!FF34</f>
        <v>0</v>
      </c>
      <c r="FG39" s="3">
        <f>Week18!FG39+Week19!FG34</f>
        <v>0</v>
      </c>
    </row>
    <row r="40" spans="1:163" x14ac:dyDescent="0.25">
      <c r="B40" s="23" t="s">
        <v>1</v>
      </c>
      <c r="C40" s="3">
        <f>Week18!C40+Week19!C35</f>
        <v>59</v>
      </c>
      <c r="D40" s="3">
        <f>Week18!D40+Week19!D35</f>
        <v>53</v>
      </c>
      <c r="E40" s="3">
        <f>Week18!E40+Week19!E35</f>
        <v>53</v>
      </c>
      <c r="F40" s="3">
        <f>Week18!F40+Week19!F35</f>
        <v>50</v>
      </c>
      <c r="G40" s="3">
        <f>Week18!G40+Week19!G35</f>
        <v>55</v>
      </c>
      <c r="H40" s="3">
        <f>Week18!H40+Week19!H35</f>
        <v>46</v>
      </c>
      <c r="I40" s="3">
        <f>Week18!I40+Week19!I35</f>
        <v>56</v>
      </c>
      <c r="J40" s="3">
        <f>Week18!J40+Week19!J35</f>
        <v>59</v>
      </c>
      <c r="K40" s="3">
        <f>Week18!K40+Week19!K35</f>
        <v>49</v>
      </c>
      <c r="L40" s="3">
        <f>Week18!L40+Week19!L35</f>
        <v>52</v>
      </c>
      <c r="M40" s="3">
        <f>Week18!M40+Week19!M35</f>
        <v>47</v>
      </c>
      <c r="N40" s="3">
        <f>Week18!N40+Week19!N35</f>
        <v>53</v>
      </c>
      <c r="O40" s="3">
        <f>Week18!O40+Week19!O35</f>
        <v>53</v>
      </c>
      <c r="P40" s="3">
        <f>Week18!P40+Week19!P35</f>
        <v>55</v>
      </c>
      <c r="Q40" s="3">
        <f>Week18!Q40+Week19!Q35</f>
        <v>59</v>
      </c>
      <c r="R40" s="3">
        <f>Week18!R40+Week19!R35</f>
        <v>61</v>
      </c>
      <c r="S40" s="3">
        <f>Week18!S40+Week19!S35</f>
        <v>57</v>
      </c>
      <c r="T40" s="3">
        <f>Week18!T40+Week19!T35</f>
        <v>58</v>
      </c>
      <c r="U40" s="3">
        <f>Week18!U40+Week19!U35</f>
        <v>51</v>
      </c>
      <c r="V40" s="3">
        <f>Week18!V40+Week19!V35</f>
        <v>45</v>
      </c>
      <c r="W40" s="3">
        <f>Week18!W40+Week19!W35</f>
        <v>53</v>
      </c>
      <c r="X40" s="3">
        <f>Week18!X40+Week19!X35</f>
        <v>43</v>
      </c>
      <c r="Y40" s="3">
        <f>Week18!Y40+Week19!Y35</f>
        <v>52</v>
      </c>
      <c r="Z40" s="3">
        <f>Week18!Z40+Week19!Z35</f>
        <v>50</v>
      </c>
      <c r="AA40" s="3">
        <f>Week18!AA40+Week19!AA35</f>
        <v>56</v>
      </c>
      <c r="AB40" s="3">
        <f>Week18!AB40+Week19!AB35</f>
        <v>56</v>
      </c>
      <c r="AC40" s="3">
        <f>Week18!AC40+Week19!AC35</f>
        <v>57</v>
      </c>
      <c r="AD40" s="3">
        <f>Week18!AD40+Week19!AD35</f>
        <v>45</v>
      </c>
      <c r="AE40" s="3">
        <f>Week18!AE40+Week19!AE35</f>
        <v>59</v>
      </c>
      <c r="AF40" s="3">
        <f>Week18!AF40+Week19!AF35</f>
        <v>55</v>
      </c>
      <c r="AG40" s="3">
        <f>Week18!AG40+Week19!AG35</f>
        <v>59</v>
      </c>
      <c r="AH40" s="3">
        <f>Week18!AH40+Week19!AH35</f>
        <v>59</v>
      </c>
      <c r="AI40" s="3">
        <f>Week18!AI40+Week19!AI35</f>
        <v>48</v>
      </c>
      <c r="AJ40" s="3">
        <f>Week18!AJ40+Week19!AJ35</f>
        <v>48</v>
      </c>
      <c r="AK40" s="3">
        <f>Week18!AK40+Week19!AK35</f>
        <v>41</v>
      </c>
      <c r="AL40" s="3">
        <f>Week18!AL40+Week19!AL35</f>
        <v>49</v>
      </c>
      <c r="AM40" s="3">
        <f>Week18!AM40+Week19!AM35</f>
        <v>49</v>
      </c>
      <c r="AN40" s="3">
        <f>Week18!AN40+Week19!AN35</f>
        <v>57</v>
      </c>
      <c r="AO40" s="3">
        <f>Week18!AO40+Week19!AO35</f>
        <v>53</v>
      </c>
      <c r="AP40" s="3">
        <f>Week18!AP40+Week19!AP35</f>
        <v>53</v>
      </c>
      <c r="AQ40" s="3">
        <f>Week18!AQ40+Week19!AQ35</f>
        <v>57</v>
      </c>
      <c r="AR40" s="3">
        <f>Week18!AR40+Week19!AR35</f>
        <v>57</v>
      </c>
      <c r="AS40" s="3">
        <f>Week18!AS40+Week19!AS35</f>
        <v>47</v>
      </c>
      <c r="AT40" s="3">
        <f>Week18!AT40+Week19!AT35</f>
        <v>57</v>
      </c>
      <c r="AU40" s="3">
        <f>Week18!AU40+Week19!AU35</f>
        <v>58</v>
      </c>
      <c r="AV40" s="3">
        <f>Week18!AV40+Week19!AV35</f>
        <v>53</v>
      </c>
      <c r="AW40" s="3">
        <f>Week18!AW40+Week19!AW35</f>
        <v>53</v>
      </c>
      <c r="AX40" s="3">
        <f>Week18!AX40+Week19!AX35</f>
        <v>46</v>
      </c>
      <c r="AY40" s="3">
        <f>Week18!AY40+Week19!AY35</f>
        <v>54</v>
      </c>
      <c r="AZ40" s="3">
        <f>Week18!AZ40+Week19!AZ35</f>
        <v>59</v>
      </c>
      <c r="BA40" s="3">
        <f>Week18!BA40+Week19!BA35</f>
        <v>51</v>
      </c>
      <c r="BB40" s="3">
        <f>Week18!BB40+Week19!BB35</f>
        <v>45</v>
      </c>
      <c r="BC40" s="3">
        <f>Week18!BC40+Week19!BC35</f>
        <v>56</v>
      </c>
      <c r="BD40" s="3">
        <f>Week18!BD40+Week19!BD35</f>
        <v>58</v>
      </c>
      <c r="BE40" s="3">
        <f>Week18!BE40+Week19!BE35</f>
        <v>59</v>
      </c>
      <c r="BF40" s="3">
        <f>Week18!BF40+Week19!BF35</f>
        <v>44</v>
      </c>
      <c r="BG40" s="3">
        <f>Week18!BG40+Week19!BG35</f>
        <v>51</v>
      </c>
      <c r="BH40" s="3">
        <f>Week18!BH40+Week19!BH35</f>
        <v>57</v>
      </c>
      <c r="BI40" s="3">
        <f>Week18!BI40+Week19!BI35</f>
        <v>47</v>
      </c>
      <c r="BJ40" s="3">
        <f>Week18!BJ40+Week19!BJ35</f>
        <v>51</v>
      </c>
      <c r="BK40" s="3">
        <f>Week18!BK40+Week19!BK35</f>
        <v>58</v>
      </c>
      <c r="BL40" s="3">
        <f>Week18!BL40+Week19!BL35</f>
        <v>54</v>
      </c>
      <c r="BM40" s="3">
        <f>Week18!BM40+Week19!BM35</f>
        <v>51</v>
      </c>
      <c r="BN40" s="3">
        <f>Week18!BN40+Week19!BN35</f>
        <v>51</v>
      </c>
      <c r="BO40" s="3">
        <f>Week18!BO40+Week19!BO35</f>
        <v>52</v>
      </c>
      <c r="BP40" s="3">
        <f>Week18!BP40+Week19!BP35</f>
        <v>58</v>
      </c>
      <c r="BQ40" s="3">
        <f>Week18!BQ40+Week19!BQ35</f>
        <v>58</v>
      </c>
      <c r="BR40" s="3">
        <f>Week18!BR40+Week19!BR35</f>
        <v>48</v>
      </c>
      <c r="BS40" s="3">
        <f>Week18!BS40+Week19!BS35</f>
        <v>50</v>
      </c>
      <c r="BT40" s="3">
        <f>Week18!BT40+Week19!BT35</f>
        <v>50</v>
      </c>
      <c r="BU40" s="3">
        <f>Week18!BU40+Week19!BU35</f>
        <v>60</v>
      </c>
      <c r="BV40" s="3">
        <f>Week18!BV40+Week19!BV35</f>
        <v>58</v>
      </c>
      <c r="BW40" s="3">
        <f>Week18!BW40+Week19!BW35</f>
        <v>58</v>
      </c>
      <c r="BX40" s="3">
        <f>Week18!BX40+Week19!BX35</f>
        <v>51</v>
      </c>
      <c r="BY40" s="3">
        <f>Week18!BY40+Week19!BY35</f>
        <v>55</v>
      </c>
      <c r="BZ40" s="3">
        <f>Week18!BZ40+Week19!BZ35</f>
        <v>51</v>
      </c>
      <c r="CA40" s="3">
        <f>Week18!CA40+Week19!CA35</f>
        <v>45</v>
      </c>
      <c r="CB40" s="3">
        <f>Week18!CB40+Week19!CB35</f>
        <v>57</v>
      </c>
      <c r="CC40" s="3">
        <f>Week18!CC40+Week19!CC35</f>
        <v>55</v>
      </c>
      <c r="CD40" s="3">
        <f>Week18!CD40+Week19!CD35</f>
        <v>50</v>
      </c>
      <c r="CE40" s="3">
        <f>Week18!CE40+Week19!CE35</f>
        <v>46</v>
      </c>
      <c r="CF40" s="3">
        <f>Week18!CF40+Week19!CF35</f>
        <v>51</v>
      </c>
      <c r="CG40" s="3">
        <f>Week18!CG40+Week19!CG35</f>
        <v>55</v>
      </c>
      <c r="CH40" s="3">
        <f>Week18!CH40+Week19!CH35</f>
        <v>55</v>
      </c>
      <c r="CI40" s="3">
        <f>Week18!CI40+Week19!CI35</f>
        <v>55</v>
      </c>
      <c r="CJ40" s="3">
        <f>Week18!CJ40+Week19!CJ35</f>
        <v>55</v>
      </c>
      <c r="CK40" s="3">
        <f>Week18!CK40+Week19!CK35</f>
        <v>44</v>
      </c>
      <c r="CL40" s="3">
        <f>Week18!CL40+Week19!CL35</f>
        <v>49</v>
      </c>
      <c r="CM40" s="3">
        <f>Week18!CM40+Week19!CM35</f>
        <v>51</v>
      </c>
      <c r="CN40" s="3">
        <f>Week18!CN40+Week19!CN35</f>
        <v>51</v>
      </c>
      <c r="CO40" s="3">
        <f>Week18!CO40+Week19!CO35</f>
        <v>53</v>
      </c>
      <c r="CP40" s="3">
        <f>Week18!CP40+Week19!CP35</f>
        <v>53</v>
      </c>
      <c r="CQ40" s="3">
        <f>Week18!CQ40+Week19!CQ35</f>
        <v>49</v>
      </c>
      <c r="CR40" s="3">
        <f>Week18!CR40+Week19!CR35</f>
        <v>50</v>
      </c>
      <c r="CS40" s="3">
        <f>Week18!CS40+Week19!CS35</f>
        <v>42</v>
      </c>
      <c r="CT40" s="3">
        <f>Week18!CT40+Week19!CT35</f>
        <v>52</v>
      </c>
      <c r="CU40" s="3">
        <f>Week18!CU40+Week19!CU35</f>
        <v>52</v>
      </c>
      <c r="CV40" s="3">
        <f>Week18!CV40+Week19!CV35</f>
        <v>45</v>
      </c>
      <c r="CW40" s="3">
        <f>Week18!CW40+Week19!CW35</f>
        <v>45</v>
      </c>
      <c r="CX40" s="3">
        <f>Week18!CX40+Week19!CX35</f>
        <v>49</v>
      </c>
      <c r="CY40" s="3">
        <f>Week18!CY40+Week19!CY35</f>
        <v>49</v>
      </c>
      <c r="CZ40" s="3">
        <f>Week18!CZ40+Week19!CZ35</f>
        <v>50</v>
      </c>
      <c r="DA40" s="3">
        <f>Week18!DA40+Week19!DA35</f>
        <v>52</v>
      </c>
      <c r="DB40" s="3">
        <f>Week18!DB40+Week19!DB35</f>
        <v>54</v>
      </c>
      <c r="DC40" s="3">
        <f>Week18!DC40+Week19!DC35</f>
        <v>58</v>
      </c>
      <c r="DD40" s="3">
        <f>Week18!DD40+Week19!DD35</f>
        <v>57</v>
      </c>
      <c r="DE40" s="3">
        <f>Week18!DE40+Week19!DE35</f>
        <v>50</v>
      </c>
      <c r="DF40" s="3">
        <f>Week18!DF40+Week19!DF35</f>
        <v>52</v>
      </c>
      <c r="DG40" s="3">
        <f>Week18!DG40+Week19!DG35</f>
        <v>59</v>
      </c>
      <c r="DH40" s="3">
        <f>Week18!DH40+Week19!DH35</f>
        <v>59</v>
      </c>
      <c r="DI40" s="3">
        <f>Week18!DI40+Week19!DI35</f>
        <v>53</v>
      </c>
      <c r="DJ40" s="3">
        <f>Week18!DJ40+Week19!DJ35</f>
        <v>56</v>
      </c>
      <c r="DK40" s="3">
        <f>Week18!DK40+Week19!DK35</f>
        <v>50</v>
      </c>
      <c r="DL40" s="3">
        <f>Week18!DL40+Week19!DL35</f>
        <v>65</v>
      </c>
      <c r="DM40" s="3">
        <f>Week18!DM40+Week19!DM35</f>
        <v>59</v>
      </c>
      <c r="DN40" s="3">
        <f>Week18!DN40+Week19!DN35</f>
        <v>52</v>
      </c>
      <c r="DO40" s="3">
        <f>Week18!DO40+Week19!DO35</f>
        <v>49</v>
      </c>
      <c r="DP40" s="3">
        <f>Week18!DP40+Week19!DP35</f>
        <v>49</v>
      </c>
      <c r="DQ40" s="3">
        <f>Week18!DQ40+Week19!DQ35</f>
        <v>49</v>
      </c>
      <c r="DR40" s="3">
        <f>Week18!DR40+Week19!DR35</f>
        <v>53</v>
      </c>
      <c r="DS40" s="3">
        <f>Week18!DS40+Week19!DS35</f>
        <v>49</v>
      </c>
      <c r="DT40" s="3">
        <f>Week18!DT40+Week19!DT35</f>
        <v>58</v>
      </c>
      <c r="DU40" s="3">
        <f>Week18!DU40+Week19!DU35</f>
        <v>45</v>
      </c>
      <c r="DV40" s="3">
        <f>Week18!DV40+Week19!DV35</f>
        <v>49</v>
      </c>
      <c r="DW40" s="3">
        <f>Week18!DW40+Week19!DW35</f>
        <v>56</v>
      </c>
      <c r="DX40" s="3">
        <f>Week18!DX40+Week19!DX35</f>
        <v>56</v>
      </c>
      <c r="DY40" s="3">
        <f>Week18!DY40+Week19!DY35</f>
        <v>57</v>
      </c>
      <c r="DZ40" s="3">
        <f>Week18!DZ40+Week19!DZ35</f>
        <v>0</v>
      </c>
      <c r="EA40" s="3">
        <f>Week18!EA40+Week19!EA35</f>
        <v>0</v>
      </c>
      <c r="EB40" s="3">
        <f>Week18!EB40+Week19!EB35</f>
        <v>0</v>
      </c>
      <c r="EC40" s="3">
        <f>Week18!EC40+Week19!EC35</f>
        <v>0</v>
      </c>
      <c r="ED40" s="3">
        <f>Week18!ED40+Week19!ED35</f>
        <v>0</v>
      </c>
      <c r="EE40" s="3">
        <f>Week18!EE40+Week19!EE35</f>
        <v>0</v>
      </c>
      <c r="EF40" s="3">
        <f>Week18!EF40+Week19!EF35</f>
        <v>0</v>
      </c>
      <c r="EG40" s="3">
        <f>Week18!EG40+Week19!EG35</f>
        <v>0</v>
      </c>
      <c r="EH40" s="3">
        <f>Week18!EH40+Week19!EH35</f>
        <v>0</v>
      </c>
      <c r="EI40" s="3">
        <f>Week18!EI40+Week19!EI35</f>
        <v>0</v>
      </c>
      <c r="EJ40" s="3">
        <f>Week18!EJ40+Week19!EJ35</f>
        <v>0</v>
      </c>
      <c r="EK40" s="3">
        <f>Week18!EK40+Week19!EK35</f>
        <v>0</v>
      </c>
      <c r="EL40" s="3">
        <f>Week18!EL40+Week19!EL35</f>
        <v>0</v>
      </c>
      <c r="EM40" s="3">
        <f>Week18!EM40+Week19!EM35</f>
        <v>0</v>
      </c>
      <c r="EN40" s="3">
        <f>Week18!EN40+Week19!EN35</f>
        <v>0</v>
      </c>
      <c r="EO40" s="3">
        <f>Week18!EO40+Week19!EO35</f>
        <v>0</v>
      </c>
      <c r="EP40" s="3">
        <f>Week18!EP40+Week19!EP35</f>
        <v>0</v>
      </c>
      <c r="EQ40" s="3">
        <f>Week18!EQ40+Week19!EQ35</f>
        <v>0</v>
      </c>
      <c r="ER40" s="3">
        <f>Week18!ER40+Week19!ER35</f>
        <v>0</v>
      </c>
      <c r="ES40" s="3">
        <f>Week18!ES40+Week19!ES35</f>
        <v>0</v>
      </c>
      <c r="ET40" s="3">
        <f>Week18!ET40+Week19!ET35</f>
        <v>0</v>
      </c>
      <c r="EU40" s="3">
        <f>Week18!EU40+Week19!EU35</f>
        <v>0</v>
      </c>
      <c r="EV40" s="3">
        <f>Week18!EV40+Week19!EV35</f>
        <v>0</v>
      </c>
      <c r="EW40" s="3">
        <f>Week18!EW40+Week19!EW35</f>
        <v>0</v>
      </c>
      <c r="EX40" s="3">
        <f>Week18!EX40+Week19!EX35</f>
        <v>0</v>
      </c>
      <c r="EY40" s="3">
        <f>Week18!EY40+Week19!EY35</f>
        <v>0</v>
      </c>
      <c r="EZ40" s="3">
        <f>Week18!EZ40+Week19!EZ35</f>
        <v>0</v>
      </c>
      <c r="FA40" s="3">
        <f>Week18!FA40+Week19!FA35</f>
        <v>0</v>
      </c>
      <c r="FB40" s="3">
        <f>Week18!FB40+Week19!FB35</f>
        <v>0</v>
      </c>
      <c r="FC40" s="3">
        <f>Week18!FC40+Week19!FC35</f>
        <v>0</v>
      </c>
      <c r="FD40" s="3">
        <f>Week18!FD40+Week19!FD35</f>
        <v>0</v>
      </c>
      <c r="FE40" s="3">
        <f>Week18!FE40+Week19!FE35</f>
        <v>0</v>
      </c>
      <c r="FF40" s="3">
        <f>Week18!FF40+Week19!FF35</f>
        <v>0</v>
      </c>
      <c r="FG40" s="3">
        <f>Week18!FG40+Week19!FG35</f>
        <v>0</v>
      </c>
    </row>
    <row r="41" spans="1:163" x14ac:dyDescent="0.25">
      <c r="B41" s="23" t="s">
        <v>3</v>
      </c>
      <c r="C41" s="22">
        <f t="shared" ref="C41:BN41" si="9">C39/(C39+C40)</f>
        <v>0.41584158415841582</v>
      </c>
      <c r="D41" s="22">
        <f t="shared" si="9"/>
        <v>0.47524752475247523</v>
      </c>
      <c r="E41" s="22">
        <f t="shared" si="9"/>
        <v>0.47524752475247523</v>
      </c>
      <c r="F41" s="22">
        <f t="shared" si="9"/>
        <v>0.50495049504950495</v>
      </c>
      <c r="G41" s="22">
        <f t="shared" si="9"/>
        <v>0.45544554455445546</v>
      </c>
      <c r="H41" s="22">
        <f t="shared" si="9"/>
        <v>0.54455445544554459</v>
      </c>
      <c r="I41" s="22">
        <f t="shared" si="9"/>
        <v>0.44554455445544555</v>
      </c>
      <c r="J41" s="22">
        <f t="shared" si="9"/>
        <v>0.41584158415841582</v>
      </c>
      <c r="K41" s="22">
        <f t="shared" si="9"/>
        <v>0.51485148514851486</v>
      </c>
      <c r="L41" s="22">
        <f t="shared" si="9"/>
        <v>0.48514851485148514</v>
      </c>
      <c r="M41" s="22">
        <f t="shared" si="9"/>
        <v>0.53465346534653468</v>
      </c>
      <c r="N41" s="22">
        <f t="shared" si="9"/>
        <v>0.47524752475247523</v>
      </c>
      <c r="O41" s="22">
        <f t="shared" si="9"/>
        <v>0.47524752475247523</v>
      </c>
      <c r="P41" s="22">
        <f t="shared" si="9"/>
        <v>0.45544554455445546</v>
      </c>
      <c r="Q41" s="22">
        <f t="shared" si="9"/>
        <v>0.41584158415841582</v>
      </c>
      <c r="R41" s="22">
        <f t="shared" si="9"/>
        <v>0.39603960396039606</v>
      </c>
      <c r="S41" s="22">
        <f t="shared" si="9"/>
        <v>0.43564356435643564</v>
      </c>
      <c r="T41" s="22">
        <f t="shared" si="9"/>
        <v>0.42574257425742573</v>
      </c>
      <c r="U41" s="22">
        <f t="shared" si="9"/>
        <v>0.49504950495049505</v>
      </c>
      <c r="V41" s="22">
        <f t="shared" si="9"/>
        <v>0.5544554455445545</v>
      </c>
      <c r="W41" s="22">
        <f t="shared" si="9"/>
        <v>0.47524752475247523</v>
      </c>
      <c r="X41" s="22">
        <f t="shared" si="9"/>
        <v>0.57425742574257421</v>
      </c>
      <c r="Y41" s="22">
        <f t="shared" si="9"/>
        <v>0.48514851485148514</v>
      </c>
      <c r="Z41" s="22">
        <f t="shared" si="9"/>
        <v>0.50495049504950495</v>
      </c>
      <c r="AA41" s="22">
        <f t="shared" si="9"/>
        <v>0.44554455445544555</v>
      </c>
      <c r="AB41" s="22">
        <f t="shared" si="9"/>
        <v>0.44554455445544555</v>
      </c>
      <c r="AC41" s="22">
        <f t="shared" si="9"/>
        <v>0.43564356435643564</v>
      </c>
      <c r="AD41" s="22">
        <f t="shared" si="9"/>
        <v>0.5544554455445545</v>
      </c>
      <c r="AE41" s="22">
        <f t="shared" si="9"/>
        <v>0.41584158415841582</v>
      </c>
      <c r="AF41" s="22">
        <f t="shared" si="9"/>
        <v>0.45544554455445546</v>
      </c>
      <c r="AG41" s="22">
        <f t="shared" si="9"/>
        <v>0.41584158415841582</v>
      </c>
      <c r="AH41" s="22">
        <f t="shared" si="9"/>
        <v>0.41584158415841582</v>
      </c>
      <c r="AI41" s="22">
        <f t="shared" si="9"/>
        <v>0.52475247524752477</v>
      </c>
      <c r="AJ41" s="22">
        <f t="shared" si="9"/>
        <v>0.52475247524752477</v>
      </c>
      <c r="AK41" s="22">
        <f t="shared" si="9"/>
        <v>0.59405940594059403</v>
      </c>
      <c r="AL41" s="22">
        <f t="shared" si="9"/>
        <v>0.51485148514851486</v>
      </c>
      <c r="AM41" s="22">
        <f t="shared" si="9"/>
        <v>0.51485148514851486</v>
      </c>
      <c r="AN41" s="22">
        <f t="shared" si="9"/>
        <v>0.43564356435643564</v>
      </c>
      <c r="AO41" s="22">
        <f t="shared" si="9"/>
        <v>0.47524752475247523</v>
      </c>
      <c r="AP41" s="22">
        <f t="shared" si="9"/>
        <v>0.47524752475247523</v>
      </c>
      <c r="AQ41" s="22">
        <f t="shared" si="9"/>
        <v>0.43564356435643564</v>
      </c>
      <c r="AR41" s="22">
        <f t="shared" si="9"/>
        <v>0.43564356435643564</v>
      </c>
      <c r="AS41" s="22">
        <f t="shared" si="9"/>
        <v>0.53465346534653468</v>
      </c>
      <c r="AT41" s="22">
        <f t="shared" si="9"/>
        <v>0.43564356435643564</v>
      </c>
      <c r="AU41" s="22">
        <f t="shared" si="9"/>
        <v>0.42574257425742573</v>
      </c>
      <c r="AV41" s="22">
        <f t="shared" si="9"/>
        <v>0.47524752475247523</v>
      </c>
      <c r="AW41" s="22">
        <f t="shared" si="9"/>
        <v>0.47524752475247523</v>
      </c>
      <c r="AX41" s="22">
        <f t="shared" si="9"/>
        <v>0.54455445544554459</v>
      </c>
      <c r="AY41" s="22">
        <f t="shared" si="9"/>
        <v>0.46534653465346537</v>
      </c>
      <c r="AZ41" s="22">
        <f t="shared" si="9"/>
        <v>0.41584158415841582</v>
      </c>
      <c r="BA41" s="22">
        <f t="shared" si="9"/>
        <v>0.49504950495049505</v>
      </c>
      <c r="BB41" s="22">
        <f t="shared" si="9"/>
        <v>0.5544554455445545</v>
      </c>
      <c r="BC41" s="22">
        <f t="shared" si="9"/>
        <v>0.44554455445544555</v>
      </c>
      <c r="BD41" s="22">
        <f t="shared" si="9"/>
        <v>0.42574257425742573</v>
      </c>
      <c r="BE41" s="22">
        <f t="shared" si="9"/>
        <v>0.41584158415841582</v>
      </c>
      <c r="BF41" s="22">
        <f t="shared" si="9"/>
        <v>0.5643564356435643</v>
      </c>
      <c r="BG41" s="22">
        <f t="shared" si="9"/>
        <v>0.49504950495049505</v>
      </c>
      <c r="BH41" s="22">
        <f t="shared" si="9"/>
        <v>0.43564356435643564</v>
      </c>
      <c r="BI41" s="22">
        <f t="shared" si="9"/>
        <v>0.53465346534653468</v>
      </c>
      <c r="BJ41" s="22">
        <f t="shared" si="9"/>
        <v>0.49504950495049505</v>
      </c>
      <c r="BK41" s="22">
        <f t="shared" si="9"/>
        <v>0.42574257425742573</v>
      </c>
      <c r="BL41" s="22">
        <f t="shared" si="9"/>
        <v>0.46534653465346537</v>
      </c>
      <c r="BM41" s="22">
        <f t="shared" si="9"/>
        <v>0.49504950495049505</v>
      </c>
      <c r="BN41" s="22">
        <f t="shared" si="9"/>
        <v>0.49504950495049505</v>
      </c>
      <c r="BO41" s="22">
        <f t="shared" ref="BO41:DZ41" si="10">BO39/(BO39+BO40)</f>
        <v>0.48514851485148514</v>
      </c>
      <c r="BP41" s="22">
        <f t="shared" si="10"/>
        <v>0.42574257425742573</v>
      </c>
      <c r="BQ41" s="22">
        <f t="shared" si="10"/>
        <v>0.42574257425742573</v>
      </c>
      <c r="BR41" s="22">
        <f t="shared" si="10"/>
        <v>0.52475247524752477</v>
      </c>
      <c r="BS41" s="22">
        <f t="shared" si="10"/>
        <v>0.50495049504950495</v>
      </c>
      <c r="BT41" s="22">
        <f t="shared" si="10"/>
        <v>0.50495049504950495</v>
      </c>
      <c r="BU41" s="22">
        <f t="shared" si="10"/>
        <v>0.40594059405940597</v>
      </c>
      <c r="BV41" s="22">
        <f t="shared" si="10"/>
        <v>0.42574257425742573</v>
      </c>
      <c r="BW41" s="22">
        <f t="shared" si="10"/>
        <v>0.42574257425742573</v>
      </c>
      <c r="BX41" s="22">
        <f t="shared" si="10"/>
        <v>0.49504950495049505</v>
      </c>
      <c r="BY41" s="22">
        <f t="shared" si="10"/>
        <v>0.45544554455445546</v>
      </c>
      <c r="BZ41" s="22">
        <f t="shared" si="10"/>
        <v>0.49504950495049505</v>
      </c>
      <c r="CA41" s="22">
        <f t="shared" si="10"/>
        <v>0.5544554455445545</v>
      </c>
      <c r="CB41" s="22">
        <f t="shared" si="10"/>
        <v>0.43564356435643564</v>
      </c>
      <c r="CC41" s="22">
        <f t="shared" si="10"/>
        <v>0.45544554455445546</v>
      </c>
      <c r="CD41" s="22">
        <f t="shared" si="10"/>
        <v>0.50495049504950495</v>
      </c>
      <c r="CE41" s="22">
        <f t="shared" si="10"/>
        <v>0.54455445544554459</v>
      </c>
      <c r="CF41" s="22">
        <f t="shared" si="10"/>
        <v>0.49504950495049505</v>
      </c>
      <c r="CG41" s="22">
        <f t="shared" si="10"/>
        <v>0.45544554455445546</v>
      </c>
      <c r="CH41" s="22">
        <f t="shared" si="10"/>
        <v>0.45544554455445546</v>
      </c>
      <c r="CI41" s="22">
        <f t="shared" si="10"/>
        <v>0.45544554455445546</v>
      </c>
      <c r="CJ41" s="22">
        <f t="shared" si="10"/>
        <v>0.45544554455445546</v>
      </c>
      <c r="CK41" s="22">
        <f t="shared" si="10"/>
        <v>0.5643564356435643</v>
      </c>
      <c r="CL41" s="22">
        <f t="shared" si="10"/>
        <v>0.51485148514851486</v>
      </c>
      <c r="CM41" s="22">
        <f t="shared" si="10"/>
        <v>0.49504950495049505</v>
      </c>
      <c r="CN41" s="22">
        <f t="shared" si="10"/>
        <v>0.49504950495049505</v>
      </c>
      <c r="CO41" s="22">
        <f t="shared" si="10"/>
        <v>0.47524752475247523</v>
      </c>
      <c r="CP41" s="22">
        <f t="shared" si="10"/>
        <v>0.47524752475247523</v>
      </c>
      <c r="CQ41" s="22">
        <f t="shared" si="10"/>
        <v>0.51485148514851486</v>
      </c>
      <c r="CR41" s="22">
        <f t="shared" si="10"/>
        <v>0.50495049504950495</v>
      </c>
      <c r="CS41" s="22">
        <f t="shared" si="10"/>
        <v>0.58415841584158412</v>
      </c>
      <c r="CT41" s="22">
        <f t="shared" si="10"/>
        <v>0.48514851485148514</v>
      </c>
      <c r="CU41" s="22">
        <f t="shared" si="10"/>
        <v>0.48514851485148514</v>
      </c>
      <c r="CV41" s="22">
        <f t="shared" si="10"/>
        <v>0.5544554455445545</v>
      </c>
      <c r="CW41" s="22">
        <f t="shared" si="10"/>
        <v>0.5544554455445545</v>
      </c>
      <c r="CX41" s="22">
        <f t="shared" si="10"/>
        <v>0.51485148514851486</v>
      </c>
      <c r="CY41" s="22">
        <f t="shared" si="10"/>
        <v>0.51485148514851486</v>
      </c>
      <c r="CZ41" s="22">
        <f t="shared" si="10"/>
        <v>0.50495049504950495</v>
      </c>
      <c r="DA41" s="22">
        <f t="shared" si="10"/>
        <v>0.48514851485148514</v>
      </c>
      <c r="DB41" s="22">
        <f t="shared" si="10"/>
        <v>0.46534653465346537</v>
      </c>
      <c r="DC41" s="22">
        <f t="shared" si="10"/>
        <v>0.42574257425742573</v>
      </c>
      <c r="DD41" s="22">
        <f t="shared" si="10"/>
        <v>0.43564356435643564</v>
      </c>
      <c r="DE41" s="22">
        <f t="shared" si="10"/>
        <v>0.50495049504950495</v>
      </c>
      <c r="DF41" s="22">
        <f t="shared" si="10"/>
        <v>0.48514851485148514</v>
      </c>
      <c r="DG41" s="22">
        <f t="shared" si="10"/>
        <v>0.41584158415841582</v>
      </c>
      <c r="DH41" s="22">
        <f t="shared" si="10"/>
        <v>0.41584158415841582</v>
      </c>
      <c r="DI41" s="22">
        <f t="shared" si="10"/>
        <v>0.47524752475247523</v>
      </c>
      <c r="DJ41" s="22">
        <f t="shared" si="10"/>
        <v>0.44554455445544555</v>
      </c>
      <c r="DK41" s="22">
        <f t="shared" si="10"/>
        <v>0.50495049504950495</v>
      </c>
      <c r="DL41" s="22">
        <f t="shared" si="10"/>
        <v>0.35643564356435642</v>
      </c>
      <c r="DM41" s="22">
        <f t="shared" si="10"/>
        <v>0.41584158415841582</v>
      </c>
      <c r="DN41" s="22">
        <f t="shared" si="10"/>
        <v>0.48514851485148514</v>
      </c>
      <c r="DO41" s="22">
        <f t="shared" si="10"/>
        <v>0.51485148514851486</v>
      </c>
      <c r="DP41" s="22">
        <f t="shared" si="10"/>
        <v>0.51485148514851486</v>
      </c>
      <c r="DQ41" s="22">
        <f t="shared" si="10"/>
        <v>0.51485148514851486</v>
      </c>
      <c r="DR41" s="22">
        <f t="shared" si="10"/>
        <v>0.47524752475247523</v>
      </c>
      <c r="DS41" s="22">
        <f t="shared" si="10"/>
        <v>0.51485148514851486</v>
      </c>
      <c r="DT41" s="22">
        <f t="shared" si="10"/>
        <v>0.42574257425742573</v>
      </c>
      <c r="DU41" s="22">
        <f t="shared" si="10"/>
        <v>0.5544554455445545</v>
      </c>
      <c r="DV41" s="22">
        <f t="shared" si="10"/>
        <v>0.51485148514851486</v>
      </c>
      <c r="DW41" s="22">
        <f t="shared" si="10"/>
        <v>0.44554455445544555</v>
      </c>
      <c r="DX41" s="22">
        <f t="shared" si="10"/>
        <v>0.44554455445544555</v>
      </c>
      <c r="DY41" s="22">
        <f t="shared" si="10"/>
        <v>0.43564356435643564</v>
      </c>
      <c r="DZ41" s="22" t="e">
        <f t="shared" si="10"/>
        <v>#DIV/0!</v>
      </c>
      <c r="EA41" s="22" t="e">
        <f t="shared" ref="EA41:FG41" si="11">EA39/(EA39+EA40)</f>
        <v>#DIV/0!</v>
      </c>
      <c r="EB41" s="22" t="e">
        <f t="shared" si="11"/>
        <v>#DIV/0!</v>
      </c>
      <c r="EC41" s="22" t="e">
        <f t="shared" si="11"/>
        <v>#DIV/0!</v>
      </c>
      <c r="ED41" s="22" t="e">
        <f t="shared" si="11"/>
        <v>#DIV/0!</v>
      </c>
      <c r="EE41" s="22" t="e">
        <f t="shared" si="11"/>
        <v>#DIV/0!</v>
      </c>
      <c r="EF41" s="22" t="e">
        <f t="shared" si="11"/>
        <v>#DIV/0!</v>
      </c>
      <c r="EG41" s="22" t="e">
        <f t="shared" si="11"/>
        <v>#DIV/0!</v>
      </c>
      <c r="EH41" s="22" t="e">
        <f t="shared" si="11"/>
        <v>#DIV/0!</v>
      </c>
      <c r="EI41" s="22" t="e">
        <f t="shared" si="11"/>
        <v>#DIV/0!</v>
      </c>
      <c r="EJ41" s="22" t="e">
        <f t="shared" si="11"/>
        <v>#DIV/0!</v>
      </c>
      <c r="EK41" s="22" t="e">
        <f t="shared" si="11"/>
        <v>#DIV/0!</v>
      </c>
      <c r="EL41" s="22" t="e">
        <f t="shared" si="11"/>
        <v>#DIV/0!</v>
      </c>
      <c r="EM41" s="22" t="e">
        <f t="shared" si="11"/>
        <v>#DIV/0!</v>
      </c>
      <c r="EN41" s="22" t="e">
        <f t="shared" si="11"/>
        <v>#DIV/0!</v>
      </c>
      <c r="EO41" s="22" t="e">
        <f t="shared" si="11"/>
        <v>#DIV/0!</v>
      </c>
      <c r="EP41" s="22" t="e">
        <f t="shared" si="11"/>
        <v>#DIV/0!</v>
      </c>
      <c r="EQ41" s="22" t="e">
        <f t="shared" si="11"/>
        <v>#DIV/0!</v>
      </c>
      <c r="ER41" s="22" t="e">
        <f t="shared" si="11"/>
        <v>#DIV/0!</v>
      </c>
      <c r="ES41" s="22" t="e">
        <f t="shared" si="11"/>
        <v>#DIV/0!</v>
      </c>
      <c r="ET41" s="22" t="e">
        <f t="shared" si="11"/>
        <v>#DIV/0!</v>
      </c>
      <c r="EU41" s="22" t="e">
        <f t="shared" si="11"/>
        <v>#DIV/0!</v>
      </c>
      <c r="EV41" s="22" t="e">
        <f t="shared" si="11"/>
        <v>#DIV/0!</v>
      </c>
      <c r="EW41" s="22" t="e">
        <f t="shared" si="11"/>
        <v>#DIV/0!</v>
      </c>
      <c r="EX41" s="22" t="e">
        <f t="shared" si="11"/>
        <v>#DIV/0!</v>
      </c>
      <c r="EY41" s="22" t="e">
        <f t="shared" si="11"/>
        <v>#DIV/0!</v>
      </c>
      <c r="EZ41" s="22" t="e">
        <f t="shared" si="11"/>
        <v>#DIV/0!</v>
      </c>
      <c r="FA41" s="22" t="e">
        <f t="shared" si="11"/>
        <v>#DIV/0!</v>
      </c>
      <c r="FB41" s="22" t="e">
        <f t="shared" si="11"/>
        <v>#DIV/0!</v>
      </c>
      <c r="FC41" s="22" t="e">
        <f t="shared" si="11"/>
        <v>#DIV/0!</v>
      </c>
      <c r="FD41" s="22" t="e">
        <f t="shared" si="11"/>
        <v>#DIV/0!</v>
      </c>
      <c r="FE41" s="22" t="e">
        <f t="shared" si="11"/>
        <v>#DIV/0!</v>
      </c>
      <c r="FF41" s="22" t="e">
        <f t="shared" si="11"/>
        <v>#DIV/0!</v>
      </c>
      <c r="FG41" s="22" t="e">
        <f t="shared" si="11"/>
        <v>#DIV/0!</v>
      </c>
    </row>
    <row r="42" spans="1:163" ht="65.5" x14ac:dyDescent="0.2">
      <c r="C42" s="30" t="str">
        <f t="shared" ref="C42:BN42" si="12">C1</f>
        <v>Jun</v>
      </c>
      <c r="D42" s="30" t="str">
        <f t="shared" si="12"/>
        <v>Diana C</v>
      </c>
      <c r="E42" s="30" t="str">
        <f t="shared" si="12"/>
        <v>Tinny</v>
      </c>
      <c r="F42" s="30" t="str">
        <f t="shared" si="12"/>
        <v>Smith, M</v>
      </c>
      <c r="G42" s="30" t="str">
        <f t="shared" si="12"/>
        <v>John McG</v>
      </c>
      <c r="H42" s="30" t="str">
        <f t="shared" si="12"/>
        <v>Hamilton, J</v>
      </c>
      <c r="I42" s="30" t="str">
        <f t="shared" si="12"/>
        <v xml:space="preserve">Dan G </v>
      </c>
      <c r="J42" s="30" t="str">
        <f t="shared" si="12"/>
        <v>Caracas, M</v>
      </c>
      <c r="K42" s="30" t="str">
        <f t="shared" si="12"/>
        <v>Knavel, Don</v>
      </c>
      <c r="L42" s="30" t="str">
        <f t="shared" si="12"/>
        <v>Frost, I</v>
      </c>
      <c r="M42" s="30" t="str">
        <f t="shared" si="12"/>
        <v>Heather M.</v>
      </c>
      <c r="N42" s="30" t="str">
        <f t="shared" si="12"/>
        <v>Morissey, B</v>
      </c>
      <c r="O42" s="30" t="str">
        <f t="shared" si="12"/>
        <v>Kopie, G</v>
      </c>
      <c r="P42" s="30" t="str">
        <f t="shared" si="12"/>
        <v>Jen S</v>
      </c>
      <c r="Q42" s="30" t="str">
        <f t="shared" si="12"/>
        <v>Megan M.</v>
      </c>
      <c r="R42" s="30" t="str">
        <f t="shared" si="12"/>
        <v>Sackey, R</v>
      </c>
      <c r="S42" s="30" t="str">
        <f t="shared" si="12"/>
        <v>Greenwell, C</v>
      </c>
      <c r="T42" s="30" t="str">
        <f t="shared" si="12"/>
        <v>Karolyn B.</v>
      </c>
      <c r="U42" s="30" t="str">
        <f t="shared" si="12"/>
        <v>McKenna, M</v>
      </c>
      <c r="V42" s="30" t="str">
        <f t="shared" si="12"/>
        <v>McKenna, P</v>
      </c>
      <c r="W42" s="30" t="str">
        <f t="shared" si="12"/>
        <v>Thompson, J</v>
      </c>
      <c r="X42" s="30" t="str">
        <f t="shared" si="12"/>
        <v>Biggs, M</v>
      </c>
      <c r="Y42" s="30" t="str">
        <f t="shared" si="12"/>
        <v>Nina I</v>
      </c>
      <c r="Z42" s="30" t="str">
        <f t="shared" si="12"/>
        <v>Conticello, A</v>
      </c>
      <c r="AA42" s="30" t="str">
        <f t="shared" si="12"/>
        <v>Matthews, D</v>
      </c>
      <c r="AB42" s="30" t="str">
        <f t="shared" si="12"/>
        <v>McCormick, C</v>
      </c>
      <c r="AC42" s="30" t="str">
        <f t="shared" si="12"/>
        <v>Buckmaster</v>
      </c>
      <c r="AD42" s="30" t="str">
        <f t="shared" si="12"/>
        <v>Reynolds, J</v>
      </c>
      <c r="AE42" s="30" t="str">
        <f t="shared" si="12"/>
        <v>Scrap</v>
      </c>
      <c r="AF42" s="30" t="str">
        <f t="shared" si="12"/>
        <v>McGinnins, S</v>
      </c>
      <c r="AG42" s="30" t="str">
        <f t="shared" si="12"/>
        <v>Patti B</v>
      </c>
      <c r="AH42" s="30" t="str">
        <f t="shared" si="12"/>
        <v>McDevitt, J</v>
      </c>
      <c r="AI42" s="30" t="str">
        <f t="shared" si="12"/>
        <v>Kunkel, D</v>
      </c>
      <c r="AJ42" s="30" t="str">
        <f t="shared" si="12"/>
        <v>Kunkel, N</v>
      </c>
      <c r="AK42" s="30" t="str">
        <f t="shared" si="12"/>
        <v>Saalbach, B</v>
      </c>
      <c r="AL42" s="30" t="str">
        <f t="shared" si="12"/>
        <v>Saalbach, T</v>
      </c>
      <c r="AM42" s="30" t="str">
        <f t="shared" si="12"/>
        <v>Santiago, C</v>
      </c>
      <c r="AN42" s="30" t="str">
        <f t="shared" si="12"/>
        <v>Blank</v>
      </c>
      <c r="AO42" s="30" t="str">
        <f t="shared" si="12"/>
        <v>Quinn, R</v>
      </c>
      <c r="AP42" s="30" t="str">
        <f t="shared" si="12"/>
        <v>Pini, A</v>
      </c>
      <c r="AQ42" s="30" t="str">
        <f t="shared" si="12"/>
        <v>Blank</v>
      </c>
      <c r="AR42" s="30" t="str">
        <f t="shared" si="12"/>
        <v>Blank</v>
      </c>
      <c r="AS42" s="30" t="str">
        <f t="shared" si="12"/>
        <v>Akers, T</v>
      </c>
      <c r="AT42" s="30" t="str">
        <f t="shared" si="12"/>
        <v>Blank</v>
      </c>
      <c r="AU42" s="30" t="str">
        <f t="shared" si="12"/>
        <v>Devores, L</v>
      </c>
      <c r="AV42" s="30" t="str">
        <f t="shared" si="12"/>
        <v>Lundeen, D</v>
      </c>
      <c r="AW42" s="30" t="str">
        <f t="shared" si="12"/>
        <v>Bacote</v>
      </c>
      <c r="AX42" s="30" t="str">
        <f t="shared" si="12"/>
        <v>Weber, N</v>
      </c>
      <c r="AY42" s="30" t="str">
        <f t="shared" si="12"/>
        <v>Yungwulf</v>
      </c>
      <c r="AZ42" s="30" t="str">
        <f t="shared" si="12"/>
        <v>Mills, J</v>
      </c>
      <c r="BA42" s="30" t="str">
        <f t="shared" si="12"/>
        <v>Muscelli, A</v>
      </c>
      <c r="BB42" s="30" t="str">
        <f t="shared" si="12"/>
        <v>Smith, Jason</v>
      </c>
      <c r="BC42" s="30" t="str">
        <f t="shared" si="12"/>
        <v>Tollinger</v>
      </c>
      <c r="BD42" s="30" t="str">
        <f t="shared" si="12"/>
        <v>Greenway, T</v>
      </c>
      <c r="BE42" s="30" t="str">
        <f t="shared" si="12"/>
        <v>Smith, Scott</v>
      </c>
      <c r="BF42" s="30" t="str">
        <f t="shared" si="12"/>
        <v>Horsey, A</v>
      </c>
      <c r="BG42" s="30" t="str">
        <f t="shared" si="12"/>
        <v>Horsey, E</v>
      </c>
      <c r="BH42" s="30" t="str">
        <f t="shared" si="12"/>
        <v>Horsey, L</v>
      </c>
      <c r="BI42" s="30" t="str">
        <f t="shared" si="12"/>
        <v>Murphy, T</v>
      </c>
      <c r="BJ42" s="30" t="str">
        <f t="shared" si="12"/>
        <v>Savage, J</v>
      </c>
      <c r="BK42" s="30" t="str">
        <f t="shared" si="12"/>
        <v>Scott, Z</v>
      </c>
      <c r="BL42" s="30" t="str">
        <f t="shared" si="12"/>
        <v>Theresa S</v>
      </c>
      <c r="BM42" s="30" t="str">
        <f t="shared" si="12"/>
        <v>Griffin, S</v>
      </c>
      <c r="BN42" s="30" t="str">
        <f t="shared" si="12"/>
        <v>Marcie C</v>
      </c>
      <c r="BO42" s="30" t="str">
        <f t="shared" ref="BO42:DZ42" si="13">BO1</f>
        <v>Cole, Charles</v>
      </c>
      <c r="BP42" s="30" t="str">
        <f t="shared" si="13"/>
        <v>Darden, Bentley</v>
      </c>
      <c r="BQ42" s="30" t="str">
        <f t="shared" si="13"/>
        <v>Darden, Benji</v>
      </c>
      <c r="BR42" s="30" t="str">
        <f t="shared" si="13"/>
        <v>Cass D.</v>
      </c>
      <c r="BS42" s="30" t="str">
        <f t="shared" si="13"/>
        <v>Saniya T</v>
      </c>
      <c r="BT42" s="30" t="str">
        <f t="shared" si="13"/>
        <v>Taejah W</v>
      </c>
      <c r="BU42" s="30" t="str">
        <f t="shared" si="13"/>
        <v>Peoples Coach</v>
      </c>
      <c r="BV42" s="30" t="str">
        <f t="shared" si="13"/>
        <v>D.Will</v>
      </c>
      <c r="BW42" s="30" t="str">
        <f t="shared" si="13"/>
        <v>Boyles, B</v>
      </c>
      <c r="BX42" s="30" t="str">
        <f t="shared" si="13"/>
        <v>Cincotti, N</v>
      </c>
      <c r="BY42" s="30" t="str">
        <f t="shared" si="13"/>
        <v>Mercanti, J</v>
      </c>
      <c r="BZ42" s="30" t="str">
        <f t="shared" si="13"/>
        <v>Stanfill, B</v>
      </c>
      <c r="CA42" s="30" t="str">
        <f t="shared" si="13"/>
        <v>Kutchen, T</v>
      </c>
      <c r="CB42" s="30" t="str">
        <f t="shared" si="13"/>
        <v>Walters, J</v>
      </c>
      <c r="CC42" s="30" t="str">
        <f t="shared" si="13"/>
        <v>Oakes, D</v>
      </c>
      <c r="CD42" s="30" t="str">
        <f t="shared" si="13"/>
        <v>Oakes, K</v>
      </c>
      <c r="CE42" s="30" t="str">
        <f t="shared" si="13"/>
        <v>Semet, J</v>
      </c>
      <c r="CF42" s="30" t="str">
        <f t="shared" si="13"/>
        <v>Hessling, J</v>
      </c>
      <c r="CG42" s="30" t="str">
        <f t="shared" si="13"/>
        <v>Casale, A</v>
      </c>
      <c r="CH42" s="30" t="str">
        <f t="shared" si="13"/>
        <v>Kady, T</v>
      </c>
      <c r="CI42" s="30" t="str">
        <f t="shared" si="13"/>
        <v>DiMaio, I</v>
      </c>
      <c r="CJ42" s="30" t="str">
        <f t="shared" si="13"/>
        <v>DiMaio, V</v>
      </c>
      <c r="CK42" s="30" t="str">
        <f t="shared" si="13"/>
        <v>Crash</v>
      </c>
      <c r="CL42" s="30" t="str">
        <f t="shared" si="13"/>
        <v>Mr. Pink</v>
      </c>
      <c r="CM42" s="30" t="str">
        <f t="shared" si="13"/>
        <v>Poore, L</v>
      </c>
      <c r="CN42" s="30" t="str">
        <f t="shared" si="13"/>
        <v>Scarpitti, P</v>
      </c>
      <c r="CO42" s="30" t="str">
        <f t="shared" si="13"/>
        <v>Scarpone, S</v>
      </c>
      <c r="CP42" s="30" t="str">
        <f t="shared" si="13"/>
        <v>Ortiz,, R</v>
      </c>
      <c r="CQ42" s="30" t="str">
        <f t="shared" si="13"/>
        <v>Cheri C</v>
      </c>
      <c r="CR42" s="30" t="str">
        <f t="shared" si="13"/>
        <v>Palmer, R</v>
      </c>
      <c r="CS42" s="30" t="str">
        <f t="shared" si="13"/>
        <v>Brown, A</v>
      </c>
      <c r="CT42" s="30" t="str">
        <f t="shared" si="13"/>
        <v>Brown, C</v>
      </c>
      <c r="CU42" s="30" t="str">
        <f t="shared" si="13"/>
        <v>Lisa L</v>
      </c>
      <c r="CV42" s="30" t="str">
        <f t="shared" si="13"/>
        <v>Wolski, CJ</v>
      </c>
      <c r="CW42" s="30" t="str">
        <f t="shared" si="13"/>
        <v>Laura S</v>
      </c>
      <c r="CX42" s="30" t="str">
        <f t="shared" si="13"/>
        <v>Shamrock, F</v>
      </c>
      <c r="CY42" s="30" t="str">
        <f t="shared" si="13"/>
        <v>Gabby D</v>
      </c>
      <c r="CZ42" s="30" t="str">
        <f t="shared" si="13"/>
        <v>Bella D</v>
      </c>
      <c r="DA42" s="30" t="str">
        <f t="shared" si="13"/>
        <v>Donovan, D</v>
      </c>
      <c r="DB42" s="30" t="str">
        <f t="shared" si="13"/>
        <v>Mayberry, R</v>
      </c>
      <c r="DC42" s="30" t="str">
        <f t="shared" si="13"/>
        <v>Leszczynsky, S</v>
      </c>
      <c r="DD42" s="30" t="str">
        <f t="shared" si="13"/>
        <v>Stoeckle, T</v>
      </c>
      <c r="DE42" s="30" t="str">
        <f t="shared" si="13"/>
        <v>Russell, A</v>
      </c>
      <c r="DF42" s="30" t="str">
        <f t="shared" si="13"/>
        <v>Meade, J</v>
      </c>
      <c r="DG42" s="30" t="str">
        <f t="shared" si="13"/>
        <v>Roggio, G</v>
      </c>
      <c r="DH42" s="30" t="str">
        <f t="shared" si="13"/>
        <v>Maddie D</v>
      </c>
      <c r="DI42" s="30" t="str">
        <f t="shared" si="13"/>
        <v>KevinFlyers</v>
      </c>
      <c r="DJ42" s="30" t="str">
        <f t="shared" si="13"/>
        <v>Wilson, R</v>
      </c>
      <c r="DK42" s="30" t="str">
        <f t="shared" si="13"/>
        <v>Sue D</v>
      </c>
      <c r="DL42" s="30" t="str">
        <f t="shared" si="13"/>
        <v>Geddis,J</v>
      </c>
      <c r="DM42" s="30" t="str">
        <f t="shared" si="13"/>
        <v>Wyatt, S</v>
      </c>
      <c r="DN42" s="30" t="str">
        <f t="shared" si="13"/>
        <v>Magaw, K</v>
      </c>
      <c r="DO42" s="30" t="str">
        <f t="shared" si="13"/>
        <v>Jen M</v>
      </c>
      <c r="DP42" s="30" t="str">
        <f t="shared" si="13"/>
        <v>Andralliski, K</v>
      </c>
      <c r="DQ42" s="30" t="str">
        <f t="shared" si="13"/>
        <v>Jeffery, A</v>
      </c>
      <c r="DR42" s="30" t="str">
        <f t="shared" si="13"/>
        <v>Hurt, E</v>
      </c>
      <c r="DS42" s="30" t="str">
        <f t="shared" si="13"/>
        <v>McCauley, T</v>
      </c>
      <c r="DT42" s="30" t="str">
        <f t="shared" si="13"/>
        <v>Air-Mitch</v>
      </c>
      <c r="DU42" s="30" t="str">
        <f t="shared" si="13"/>
        <v>Lepore, M</v>
      </c>
      <c r="DV42" s="30" t="str">
        <f t="shared" si="13"/>
        <v>Spice</v>
      </c>
      <c r="DW42" s="30" t="str">
        <f t="shared" si="13"/>
        <v>Linkdog</v>
      </c>
      <c r="DX42" s="30" t="str">
        <f t="shared" si="13"/>
        <v>Martin, C</v>
      </c>
      <c r="DY42" s="30" t="str">
        <f t="shared" si="13"/>
        <v>Favorites</v>
      </c>
      <c r="DZ42" s="30" t="str">
        <f t="shared" si="13"/>
        <v>Blank</v>
      </c>
      <c r="EA42" s="30" t="str">
        <f t="shared" ref="EA42:FG42" si="14">EA1</f>
        <v>Blank</v>
      </c>
      <c r="EB42" s="30" t="str">
        <f t="shared" si="14"/>
        <v>Blank</v>
      </c>
      <c r="EC42" s="30" t="str">
        <f t="shared" si="14"/>
        <v>Blank</v>
      </c>
      <c r="ED42" s="30" t="str">
        <f t="shared" si="14"/>
        <v>Blank</v>
      </c>
      <c r="EE42" s="30" t="str">
        <f t="shared" si="14"/>
        <v>Blank</v>
      </c>
      <c r="EF42" s="30" t="str">
        <f t="shared" si="14"/>
        <v>Blank</v>
      </c>
      <c r="EG42" s="30" t="str">
        <f t="shared" si="14"/>
        <v>Blank</v>
      </c>
      <c r="EH42" s="30" t="str">
        <f t="shared" si="14"/>
        <v>Blank</v>
      </c>
      <c r="EI42" s="30" t="str">
        <f t="shared" si="14"/>
        <v>Blank</v>
      </c>
      <c r="EJ42" s="30" t="str">
        <f t="shared" si="14"/>
        <v>Blank</v>
      </c>
      <c r="EK42" s="30" t="str">
        <f t="shared" si="14"/>
        <v>Blank</v>
      </c>
      <c r="EL42" s="30" t="str">
        <f t="shared" si="14"/>
        <v>Blank</v>
      </c>
      <c r="EM42" s="30" t="str">
        <f t="shared" si="14"/>
        <v>Blank</v>
      </c>
      <c r="EN42" s="30" t="str">
        <f t="shared" si="14"/>
        <v>Blank</v>
      </c>
      <c r="EO42" s="30" t="str">
        <f t="shared" si="14"/>
        <v>Blank</v>
      </c>
      <c r="EP42" s="30" t="str">
        <f t="shared" si="14"/>
        <v>Blank</v>
      </c>
      <c r="EQ42" s="30" t="str">
        <f t="shared" si="14"/>
        <v>Blank</v>
      </c>
      <c r="ER42" s="30" t="str">
        <f t="shared" si="14"/>
        <v>Blank</v>
      </c>
      <c r="ES42" s="30" t="str">
        <f t="shared" si="14"/>
        <v>Blank</v>
      </c>
      <c r="ET42" s="30" t="str">
        <f t="shared" si="14"/>
        <v>Blank</v>
      </c>
      <c r="EU42" s="30" t="str">
        <f t="shared" si="14"/>
        <v>Blank</v>
      </c>
      <c r="EV42" s="30" t="str">
        <f t="shared" si="14"/>
        <v>Blank</v>
      </c>
      <c r="EW42" s="30" t="str">
        <f t="shared" si="14"/>
        <v>Blank</v>
      </c>
      <c r="EX42" s="30" t="str">
        <f t="shared" si="14"/>
        <v>Blank</v>
      </c>
      <c r="EY42" s="30" t="str">
        <f t="shared" si="14"/>
        <v>Blank</v>
      </c>
      <c r="EZ42" s="30" t="str">
        <f t="shared" si="14"/>
        <v>Blank</v>
      </c>
      <c r="FA42" s="30" t="str">
        <f t="shared" si="14"/>
        <v>Blank</v>
      </c>
      <c r="FB42" s="30" t="str">
        <f t="shared" si="14"/>
        <v>Blank</v>
      </c>
      <c r="FC42" s="30" t="str">
        <f t="shared" si="14"/>
        <v>Blank</v>
      </c>
      <c r="FD42" s="30" t="str">
        <f t="shared" si="14"/>
        <v>Blank</v>
      </c>
      <c r="FE42" s="30" t="str">
        <f t="shared" si="14"/>
        <v>Blank</v>
      </c>
      <c r="FF42" s="30" t="str">
        <f t="shared" si="14"/>
        <v>Blank</v>
      </c>
      <c r="FG42" s="30" t="str">
        <f t="shared" si="14"/>
        <v>Blank</v>
      </c>
    </row>
    <row r="43" spans="1:163" x14ac:dyDescent="0.25">
      <c r="A43" s="20">
        <f>A12</f>
        <v>0</v>
      </c>
      <c r="B43" s="156">
        <f>B12</f>
        <v>0</v>
      </c>
      <c r="C43" s="11">
        <v>37</v>
      </c>
      <c r="D43" s="11" t="s">
        <v>32</v>
      </c>
      <c r="E43" s="11"/>
      <c r="F43" s="11"/>
      <c r="G43" s="11">
        <v>37</v>
      </c>
      <c r="H43" s="11"/>
      <c r="I43" s="11" t="s">
        <v>32</v>
      </c>
      <c r="J43" s="11" t="s">
        <v>32</v>
      </c>
      <c r="K43" s="11"/>
      <c r="L43" s="11" t="s">
        <v>32</v>
      </c>
      <c r="M43" s="11"/>
      <c r="N43" s="11" t="s">
        <v>32</v>
      </c>
      <c r="O43" s="11"/>
      <c r="P43" s="11"/>
      <c r="Q43" s="11" t="s">
        <v>32</v>
      </c>
      <c r="R43" s="11" t="s">
        <v>32</v>
      </c>
      <c r="S43" s="11" t="s">
        <v>32</v>
      </c>
      <c r="T43" s="11" t="s">
        <v>32</v>
      </c>
      <c r="U43" s="11" t="s">
        <v>32</v>
      </c>
      <c r="V43" s="11"/>
      <c r="W43" s="11" t="s">
        <v>32</v>
      </c>
      <c r="X43" s="11" t="s">
        <v>32</v>
      </c>
      <c r="Y43" s="11" t="s">
        <v>32</v>
      </c>
      <c r="Z43" s="11" t="s">
        <v>32</v>
      </c>
      <c r="AA43" s="11" t="s">
        <v>32</v>
      </c>
      <c r="AB43" s="11" t="s">
        <v>32</v>
      </c>
      <c r="AC43" s="11" t="s">
        <v>32</v>
      </c>
      <c r="AD43" s="11" t="s">
        <v>32</v>
      </c>
      <c r="AE43" s="11" t="s">
        <v>32</v>
      </c>
      <c r="AF43" s="11" t="s">
        <v>32</v>
      </c>
      <c r="AG43" s="11" t="s">
        <v>32</v>
      </c>
      <c r="AH43" s="11"/>
      <c r="AI43" s="11" t="s">
        <v>32</v>
      </c>
      <c r="AJ43" s="11" t="s">
        <v>32</v>
      </c>
      <c r="AK43" s="11" t="s">
        <v>32</v>
      </c>
      <c r="AL43" s="11" t="s">
        <v>32</v>
      </c>
      <c r="AM43" s="11" t="s">
        <v>32</v>
      </c>
      <c r="AN43" s="11"/>
      <c r="AO43" s="11"/>
      <c r="AP43" s="11"/>
      <c r="AQ43" s="11">
        <v>40</v>
      </c>
      <c r="AR43" s="11" t="s">
        <v>32</v>
      </c>
      <c r="AS43" s="11" t="s">
        <v>32</v>
      </c>
      <c r="AT43" s="11" t="s">
        <v>32</v>
      </c>
      <c r="AU43" s="11" t="s">
        <v>32</v>
      </c>
      <c r="AV43" s="11">
        <v>38</v>
      </c>
      <c r="AW43" s="11" t="s">
        <v>32</v>
      </c>
      <c r="AX43" s="11" t="s">
        <v>32</v>
      </c>
      <c r="AY43" s="11" t="s">
        <v>32</v>
      </c>
      <c r="AZ43" s="11"/>
      <c r="BA43" s="11" t="s">
        <v>32</v>
      </c>
      <c r="BB43" s="11" t="s">
        <v>32</v>
      </c>
      <c r="BC43" s="11">
        <v>30</v>
      </c>
      <c r="BD43" s="11" t="s">
        <v>32</v>
      </c>
      <c r="BE43" s="11"/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 t="s">
        <v>32</v>
      </c>
      <c r="BL43" s="11" t="s">
        <v>32</v>
      </c>
      <c r="BM43" s="11" t="s">
        <v>32</v>
      </c>
      <c r="BN43" s="11" t="s">
        <v>32</v>
      </c>
      <c r="BO43" s="11"/>
      <c r="BP43" s="11"/>
      <c r="BQ43" s="11" t="s">
        <v>32</v>
      </c>
      <c r="BR43" s="11" t="s">
        <v>32</v>
      </c>
      <c r="BS43" s="11" t="s">
        <v>32</v>
      </c>
      <c r="BT43" s="11"/>
      <c r="BU43" s="11" t="s">
        <v>32</v>
      </c>
      <c r="BV43" s="11" t="s">
        <v>32</v>
      </c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/>
      <c r="CC43" s="11" t="s">
        <v>32</v>
      </c>
      <c r="CD43" s="11"/>
      <c r="CE43" s="11" t="s">
        <v>32</v>
      </c>
      <c r="CF43" s="11" t="s">
        <v>32</v>
      </c>
      <c r="CG43" s="11"/>
      <c r="CH43" s="11" t="s">
        <v>32</v>
      </c>
      <c r="CI43" s="11"/>
      <c r="CJ43" s="11"/>
      <c r="CK43" s="11" t="s">
        <v>32</v>
      </c>
      <c r="CL43" s="11" t="s">
        <v>32</v>
      </c>
      <c r="CM43" s="11"/>
      <c r="CN43" s="11">
        <v>42</v>
      </c>
      <c r="CO43" s="11" t="s">
        <v>32</v>
      </c>
      <c r="CP43" s="11">
        <v>41</v>
      </c>
      <c r="CQ43" s="11" t="s">
        <v>32</v>
      </c>
      <c r="CR43" s="11"/>
      <c r="CS43" s="11" t="s">
        <v>32</v>
      </c>
      <c r="CT43" s="11"/>
      <c r="CU43" s="11" t="s">
        <v>32</v>
      </c>
      <c r="CV43" s="11" t="s">
        <v>32</v>
      </c>
      <c r="CW43" s="11" t="s">
        <v>32</v>
      </c>
      <c r="CX43" s="11" t="s">
        <v>32</v>
      </c>
      <c r="CY43" s="11" t="s">
        <v>32</v>
      </c>
      <c r="CZ43" s="11" t="s">
        <v>32</v>
      </c>
      <c r="DA43" s="11" t="s">
        <v>32</v>
      </c>
      <c r="DB43" s="11" t="s">
        <v>32</v>
      </c>
      <c r="DC43" s="11" t="s">
        <v>32</v>
      </c>
      <c r="DD43" s="11" t="s">
        <v>32</v>
      </c>
      <c r="DE43" s="11"/>
      <c r="DF43" s="11" t="s">
        <v>32</v>
      </c>
      <c r="DG43" s="11"/>
      <c r="DH43" s="11"/>
      <c r="DI43" s="11" t="s">
        <v>32</v>
      </c>
      <c r="DJ43" s="11" t="s">
        <v>32</v>
      </c>
      <c r="DK43" s="11">
        <v>56</v>
      </c>
      <c r="DL43" s="11"/>
      <c r="DM43" s="11" t="s">
        <v>32</v>
      </c>
      <c r="DN43" s="11" t="s">
        <v>32</v>
      </c>
      <c r="DO43" s="11" t="s">
        <v>32</v>
      </c>
      <c r="DP43" s="11"/>
      <c r="DQ43" s="11">
        <v>36</v>
      </c>
      <c r="DR43" s="11" t="s">
        <v>32</v>
      </c>
      <c r="DS43" s="11">
        <v>41</v>
      </c>
      <c r="DT43" s="11" t="s">
        <v>32</v>
      </c>
      <c r="DU43" s="11" t="s">
        <v>32</v>
      </c>
      <c r="DV43" s="11" t="s">
        <v>32</v>
      </c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>
        <f>-A13</f>
        <v>0</v>
      </c>
      <c r="B44" s="13">
        <f>B13</f>
        <v>0</v>
      </c>
      <c r="C44" s="14"/>
      <c r="D44" s="14"/>
      <c r="E44" s="14">
        <v>35</v>
      </c>
      <c r="F44" s="14" t="s">
        <v>32</v>
      </c>
      <c r="G44" s="14"/>
      <c r="H44" s="14"/>
      <c r="I44" s="14"/>
      <c r="J44" s="14"/>
      <c r="K44" s="14" t="s">
        <v>32</v>
      </c>
      <c r="L44" s="14"/>
      <c r="M44" s="14">
        <v>45</v>
      </c>
      <c r="N44" s="14"/>
      <c r="O44" s="14">
        <v>42</v>
      </c>
      <c r="P44" s="14" t="s">
        <v>32</v>
      </c>
      <c r="Q44" s="14"/>
      <c r="R44" s="14"/>
      <c r="S44" s="14"/>
      <c r="T44" s="14"/>
      <c r="U44" s="14"/>
      <c r="V44" s="14" t="s">
        <v>32</v>
      </c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 t="s">
        <v>32</v>
      </c>
      <c r="AI44" s="14"/>
      <c r="AJ44" s="14"/>
      <c r="AK44" s="14"/>
      <c r="AL44" s="14"/>
      <c r="AM44" s="14"/>
      <c r="AN44" s="14" t="s">
        <v>32</v>
      </c>
      <c r="AO44" s="14" t="s">
        <v>32</v>
      </c>
      <c r="AP44" s="14" t="s">
        <v>32</v>
      </c>
      <c r="AQ44" s="14"/>
      <c r="AR44" s="14"/>
      <c r="AS44" s="14"/>
      <c r="AT44" s="14"/>
      <c r="AU44" s="14"/>
      <c r="AV44" s="14"/>
      <c r="AW44" s="14"/>
      <c r="AX44" s="14"/>
      <c r="AY44" s="14"/>
      <c r="AZ44" s="14" t="s">
        <v>32</v>
      </c>
      <c r="BA44" s="14"/>
      <c r="BB44" s="14"/>
      <c r="BC44" s="14"/>
      <c r="BD44" s="14"/>
      <c r="BE44" s="14">
        <v>36</v>
      </c>
      <c r="BF44" s="14"/>
      <c r="BG44" s="14"/>
      <c r="BH44" s="14"/>
      <c r="BI44" s="14"/>
      <c r="BJ44" s="14"/>
      <c r="BK44" s="14"/>
      <c r="BL44" s="14"/>
      <c r="BM44" s="14"/>
      <c r="BN44" s="14"/>
      <c r="BO44" s="14">
        <v>56</v>
      </c>
      <c r="BP44" s="14">
        <v>56</v>
      </c>
      <c r="BQ44" s="14"/>
      <c r="BR44" s="14"/>
      <c r="BS44" s="14"/>
      <c r="BT44" s="14" t="s">
        <v>32</v>
      </c>
      <c r="BU44" s="14"/>
      <c r="BV44" s="14"/>
      <c r="BW44" s="14"/>
      <c r="BX44" s="14"/>
      <c r="BY44" s="14"/>
      <c r="BZ44" s="14"/>
      <c r="CA44" s="14"/>
      <c r="CB44" s="14" t="s">
        <v>32</v>
      </c>
      <c r="CC44" s="14"/>
      <c r="CD44" s="14" t="s">
        <v>32</v>
      </c>
      <c r="CE44" s="14"/>
      <c r="CF44" s="14"/>
      <c r="CG44" s="14" t="s">
        <v>32</v>
      </c>
      <c r="CH44" s="14"/>
      <c r="CI44" s="14" t="s">
        <v>32</v>
      </c>
      <c r="CJ44" s="14" t="s">
        <v>32</v>
      </c>
      <c r="CK44" s="14"/>
      <c r="CL44" s="14"/>
      <c r="CM44" s="14" t="s">
        <v>32</v>
      </c>
      <c r="CN44" s="14"/>
      <c r="CO44" s="14"/>
      <c r="CP44" s="14"/>
      <c r="CQ44" s="14"/>
      <c r="CR44" s="14" t="s">
        <v>32</v>
      </c>
      <c r="CS44" s="14"/>
      <c r="CT44" s="14" t="s">
        <v>32</v>
      </c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 t="s">
        <v>32</v>
      </c>
      <c r="DF44" s="14"/>
      <c r="DG44" s="14" t="s">
        <v>32</v>
      </c>
      <c r="DH44" s="14" t="s">
        <v>32</v>
      </c>
      <c r="DI44" s="14"/>
      <c r="DJ44" s="14"/>
      <c r="DK44" s="14"/>
      <c r="DL44" s="14">
        <v>42</v>
      </c>
      <c r="DM44" s="14"/>
      <c r="DN44" s="14"/>
      <c r="DO44" s="14"/>
      <c r="DP44" s="14" t="s">
        <v>32</v>
      </c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6" spans="1:163" x14ac:dyDescent="0.25">
      <c r="C46" s="21">
        <f>C39+C40</f>
        <v>101</v>
      </c>
      <c r="D46" s="21">
        <f t="shared" ref="D46:BO46" si="15">D39+D40</f>
        <v>101</v>
      </c>
      <c r="E46" s="21">
        <f t="shared" si="15"/>
        <v>101</v>
      </c>
      <c r="F46" s="21">
        <f t="shared" si="15"/>
        <v>101</v>
      </c>
      <c r="G46" s="21">
        <f t="shared" si="15"/>
        <v>101</v>
      </c>
      <c r="H46" s="21">
        <f t="shared" si="15"/>
        <v>101</v>
      </c>
      <c r="I46" s="21">
        <f t="shared" si="15"/>
        <v>101</v>
      </c>
      <c r="J46" s="21">
        <f t="shared" si="15"/>
        <v>101</v>
      </c>
      <c r="K46" s="21">
        <f t="shared" si="15"/>
        <v>101</v>
      </c>
      <c r="L46" s="21">
        <f t="shared" si="15"/>
        <v>101</v>
      </c>
      <c r="M46" s="21">
        <f t="shared" si="15"/>
        <v>101</v>
      </c>
      <c r="N46" s="21">
        <f t="shared" si="15"/>
        <v>101</v>
      </c>
      <c r="O46" s="21">
        <f t="shared" si="15"/>
        <v>101</v>
      </c>
      <c r="P46" s="21">
        <f t="shared" si="15"/>
        <v>101</v>
      </c>
      <c r="Q46" s="21">
        <f t="shared" si="15"/>
        <v>101</v>
      </c>
      <c r="R46" s="21">
        <f t="shared" si="15"/>
        <v>101</v>
      </c>
      <c r="S46" s="21">
        <f t="shared" si="15"/>
        <v>101</v>
      </c>
      <c r="T46" s="21">
        <f t="shared" si="15"/>
        <v>101</v>
      </c>
      <c r="U46" s="21">
        <f t="shared" si="15"/>
        <v>101</v>
      </c>
      <c r="V46" s="21">
        <f t="shared" si="15"/>
        <v>101</v>
      </c>
      <c r="W46" s="21">
        <f t="shared" si="15"/>
        <v>101</v>
      </c>
      <c r="X46" s="21">
        <f t="shared" si="15"/>
        <v>101</v>
      </c>
      <c r="Y46" s="21">
        <f t="shared" si="15"/>
        <v>101</v>
      </c>
      <c r="Z46" s="21">
        <f t="shared" si="15"/>
        <v>101</v>
      </c>
      <c r="AA46" s="21">
        <f t="shared" si="15"/>
        <v>101</v>
      </c>
      <c r="AB46" s="21">
        <f t="shared" si="15"/>
        <v>101</v>
      </c>
      <c r="AC46" s="21">
        <f t="shared" si="15"/>
        <v>101</v>
      </c>
      <c r="AD46" s="21">
        <f t="shared" si="15"/>
        <v>101</v>
      </c>
      <c r="AE46" s="21">
        <f t="shared" si="15"/>
        <v>101</v>
      </c>
      <c r="AF46" s="21">
        <f t="shared" si="15"/>
        <v>101</v>
      </c>
      <c r="AG46" s="21">
        <f t="shared" si="15"/>
        <v>101</v>
      </c>
      <c r="AH46" s="21">
        <f t="shared" si="15"/>
        <v>101</v>
      </c>
      <c r="AI46" s="21">
        <f t="shared" si="15"/>
        <v>101</v>
      </c>
      <c r="AJ46" s="21">
        <f t="shared" si="15"/>
        <v>101</v>
      </c>
      <c r="AK46" s="21">
        <f t="shared" si="15"/>
        <v>101</v>
      </c>
      <c r="AL46" s="21">
        <f t="shared" si="15"/>
        <v>101</v>
      </c>
      <c r="AM46" s="21">
        <f t="shared" si="15"/>
        <v>101</v>
      </c>
      <c r="AN46" s="21">
        <f t="shared" si="15"/>
        <v>101</v>
      </c>
      <c r="AO46" s="21">
        <f t="shared" si="15"/>
        <v>101</v>
      </c>
      <c r="AP46" s="21">
        <f t="shared" si="15"/>
        <v>101</v>
      </c>
      <c r="AQ46" s="21">
        <f t="shared" si="15"/>
        <v>101</v>
      </c>
      <c r="AR46" s="21">
        <f t="shared" si="15"/>
        <v>101</v>
      </c>
      <c r="AS46" s="21">
        <f t="shared" si="15"/>
        <v>101</v>
      </c>
      <c r="AT46" s="21">
        <f t="shared" si="15"/>
        <v>101</v>
      </c>
      <c r="AU46" s="21">
        <f t="shared" si="15"/>
        <v>101</v>
      </c>
      <c r="AV46" s="21">
        <f t="shared" si="15"/>
        <v>101</v>
      </c>
      <c r="AW46" s="21">
        <f t="shared" si="15"/>
        <v>101</v>
      </c>
      <c r="AX46" s="21">
        <f t="shared" si="15"/>
        <v>101</v>
      </c>
      <c r="AY46" s="21">
        <f t="shared" si="15"/>
        <v>101</v>
      </c>
      <c r="AZ46" s="21">
        <f t="shared" si="15"/>
        <v>101</v>
      </c>
      <c r="BA46" s="21">
        <f t="shared" si="15"/>
        <v>101</v>
      </c>
      <c r="BB46" s="21">
        <f t="shared" si="15"/>
        <v>101</v>
      </c>
      <c r="BC46" s="21">
        <f t="shared" si="15"/>
        <v>101</v>
      </c>
      <c r="BD46" s="21">
        <f t="shared" si="15"/>
        <v>101</v>
      </c>
      <c r="BE46" s="21">
        <f t="shared" si="15"/>
        <v>101</v>
      </c>
      <c r="BF46" s="21">
        <f t="shared" si="15"/>
        <v>101</v>
      </c>
      <c r="BG46" s="21">
        <f t="shared" si="15"/>
        <v>101</v>
      </c>
      <c r="BH46" s="21">
        <f t="shared" si="15"/>
        <v>101</v>
      </c>
      <c r="BI46" s="21">
        <f t="shared" si="15"/>
        <v>101</v>
      </c>
      <c r="BJ46" s="21">
        <f t="shared" si="15"/>
        <v>101</v>
      </c>
      <c r="BK46" s="21">
        <f t="shared" si="15"/>
        <v>101</v>
      </c>
      <c r="BL46" s="21">
        <f t="shared" si="15"/>
        <v>101</v>
      </c>
      <c r="BM46" s="21">
        <f t="shared" si="15"/>
        <v>101</v>
      </c>
      <c r="BN46" s="21">
        <f t="shared" si="15"/>
        <v>101</v>
      </c>
      <c r="BO46" s="21">
        <f t="shared" si="15"/>
        <v>101</v>
      </c>
      <c r="BP46" s="21">
        <f t="shared" ref="BP46:DW46" si="16">BP39+BP40</f>
        <v>101</v>
      </c>
      <c r="BQ46" s="21">
        <f t="shared" si="16"/>
        <v>101</v>
      </c>
      <c r="BR46" s="21">
        <f t="shared" si="16"/>
        <v>101</v>
      </c>
      <c r="BS46" s="21">
        <f t="shared" si="16"/>
        <v>101</v>
      </c>
      <c r="BT46" s="21">
        <f t="shared" si="16"/>
        <v>101</v>
      </c>
      <c r="BU46" s="21">
        <f t="shared" si="16"/>
        <v>101</v>
      </c>
      <c r="BV46" s="21">
        <f t="shared" si="16"/>
        <v>101</v>
      </c>
      <c r="BW46" s="21">
        <f t="shared" si="16"/>
        <v>101</v>
      </c>
      <c r="BX46" s="21">
        <f t="shared" si="16"/>
        <v>101</v>
      </c>
      <c r="BY46" s="21">
        <f t="shared" si="16"/>
        <v>101</v>
      </c>
      <c r="BZ46" s="21">
        <f t="shared" si="16"/>
        <v>101</v>
      </c>
      <c r="CA46" s="21">
        <f t="shared" si="16"/>
        <v>101</v>
      </c>
      <c r="CB46" s="21">
        <f t="shared" si="16"/>
        <v>101</v>
      </c>
      <c r="CC46" s="21">
        <f t="shared" si="16"/>
        <v>101</v>
      </c>
      <c r="CD46" s="21">
        <f t="shared" si="16"/>
        <v>101</v>
      </c>
      <c r="CE46" s="21">
        <f t="shared" si="16"/>
        <v>101</v>
      </c>
      <c r="CF46" s="21">
        <f t="shared" si="16"/>
        <v>101</v>
      </c>
      <c r="CG46" s="21">
        <f t="shared" si="16"/>
        <v>101</v>
      </c>
      <c r="CH46" s="21">
        <f t="shared" si="16"/>
        <v>101</v>
      </c>
      <c r="CI46" s="21">
        <f t="shared" si="16"/>
        <v>101</v>
      </c>
      <c r="CJ46" s="21">
        <f t="shared" si="16"/>
        <v>101</v>
      </c>
      <c r="CK46" s="21">
        <f t="shared" si="16"/>
        <v>101</v>
      </c>
      <c r="CL46" s="21">
        <f t="shared" si="16"/>
        <v>101</v>
      </c>
      <c r="CM46" s="21">
        <f t="shared" si="16"/>
        <v>101</v>
      </c>
      <c r="CN46" s="21">
        <f t="shared" si="16"/>
        <v>101</v>
      </c>
      <c r="CO46" s="21">
        <f t="shared" si="16"/>
        <v>101</v>
      </c>
      <c r="CP46" s="21">
        <f t="shared" si="16"/>
        <v>101</v>
      </c>
      <c r="CQ46" s="21">
        <f t="shared" si="16"/>
        <v>101</v>
      </c>
      <c r="CR46" s="21">
        <f t="shared" si="16"/>
        <v>101</v>
      </c>
      <c r="CS46" s="21">
        <f t="shared" si="16"/>
        <v>101</v>
      </c>
      <c r="CT46" s="21">
        <f t="shared" si="16"/>
        <v>101</v>
      </c>
      <c r="CU46" s="21">
        <f t="shared" si="16"/>
        <v>101</v>
      </c>
      <c r="CV46" s="21">
        <f t="shared" si="16"/>
        <v>101</v>
      </c>
      <c r="CW46" s="21">
        <f t="shared" si="16"/>
        <v>101</v>
      </c>
      <c r="CX46" s="21">
        <f t="shared" si="16"/>
        <v>101</v>
      </c>
      <c r="CY46" s="21">
        <f t="shared" si="16"/>
        <v>101</v>
      </c>
      <c r="CZ46" s="21">
        <f t="shared" si="16"/>
        <v>101</v>
      </c>
      <c r="DA46" s="21">
        <f t="shared" si="16"/>
        <v>101</v>
      </c>
      <c r="DB46" s="21">
        <f t="shared" si="16"/>
        <v>101</v>
      </c>
      <c r="DC46" s="21">
        <f t="shared" si="16"/>
        <v>101</v>
      </c>
      <c r="DD46" s="21">
        <f t="shared" si="16"/>
        <v>101</v>
      </c>
      <c r="DE46" s="21">
        <f t="shared" si="16"/>
        <v>101</v>
      </c>
      <c r="DF46" s="21">
        <f t="shared" si="16"/>
        <v>101</v>
      </c>
      <c r="DG46" s="21">
        <f t="shared" si="16"/>
        <v>101</v>
      </c>
      <c r="DH46" s="21">
        <f t="shared" si="16"/>
        <v>101</v>
      </c>
      <c r="DI46" s="21">
        <f t="shared" si="16"/>
        <v>101</v>
      </c>
      <c r="DJ46" s="21">
        <f t="shared" si="16"/>
        <v>101</v>
      </c>
      <c r="DK46" s="21">
        <f t="shared" si="16"/>
        <v>101</v>
      </c>
      <c r="DL46" s="21">
        <f t="shared" si="16"/>
        <v>101</v>
      </c>
      <c r="DM46" s="21">
        <f t="shared" si="16"/>
        <v>101</v>
      </c>
      <c r="DN46" s="21">
        <f t="shared" si="16"/>
        <v>101</v>
      </c>
      <c r="DO46" s="21">
        <f t="shared" si="16"/>
        <v>101</v>
      </c>
      <c r="DP46" s="21">
        <f t="shared" si="16"/>
        <v>101</v>
      </c>
      <c r="DQ46" s="21">
        <f t="shared" si="16"/>
        <v>101</v>
      </c>
      <c r="DR46" s="21">
        <f t="shared" si="16"/>
        <v>101</v>
      </c>
      <c r="DS46" s="21">
        <f t="shared" si="16"/>
        <v>101</v>
      </c>
      <c r="DT46" s="21">
        <f t="shared" si="16"/>
        <v>101</v>
      </c>
      <c r="DU46" s="21">
        <f t="shared" si="16"/>
        <v>101</v>
      </c>
      <c r="DV46" s="21">
        <f t="shared" si="16"/>
        <v>101</v>
      </c>
      <c r="DW46" s="21">
        <f t="shared" si="16"/>
        <v>101</v>
      </c>
    </row>
  </sheetData>
  <phoneticPr fontId="2" type="noConversion"/>
  <printOptions horizontalCentered="1"/>
  <pageMargins left="0" right="0" top="0.5" bottom="0" header="0.25" footer="0"/>
  <pageSetup scale="78" fitToHeight="5" orientation="landscape" r:id="rId1"/>
  <headerFooter alignWithMargins="0">
    <oddHeader>&amp;C&amp;A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J46"/>
  <sheetViews>
    <sheetView zoomScale="130" zoomScaleNormal="130" workbookViewId="0">
      <pane xSplit="2" ySplit="1" topLeftCell="C2" activePane="bottomRight" state="frozen"/>
      <selection activeCell="BV1" sqref="BV1"/>
      <selection pane="topRight" activeCell="BV1" sqref="BV1"/>
      <selection pane="bottomLeft" activeCell="BV1" sqref="BV1"/>
      <selection pane="bottomRight"/>
    </sheetView>
  </sheetViews>
  <sheetFormatPr defaultColWidth="9.1796875" defaultRowHeight="10.5" x14ac:dyDescent="0.25"/>
  <cols>
    <col min="1" max="1" width="4.81640625" style="1" customWidth="1"/>
    <col min="2" max="2" width="25.6328125" style="2" customWidth="1"/>
    <col min="3" max="163" width="3.81640625" style="21" customWidth="1"/>
    <col min="164" max="16384" width="9.1796875" style="2"/>
  </cols>
  <sheetData>
    <row r="1" spans="1:163" ht="65.5" x14ac:dyDescent="0.3">
      <c r="A1" s="142"/>
      <c r="B1" s="131" t="s">
        <v>14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14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30" t="str">
        <f>Week1!AN1</f>
        <v>Blank</v>
      </c>
      <c r="AO1" s="30" t="str">
        <f>Week1!AO1</f>
        <v>Quinn, R</v>
      </c>
      <c r="AP1" s="30" t="str">
        <f>Week1!AP1</f>
        <v>Pini, A</v>
      </c>
      <c r="AQ1" s="30" t="str">
        <f>Week1!AQ1</f>
        <v>Blank</v>
      </c>
      <c r="AR1" s="30" t="str">
        <f>Week1!AR1</f>
        <v>Blank</v>
      </c>
      <c r="AS1" s="30" t="str">
        <f>Week1!AS1</f>
        <v>Akers, T</v>
      </c>
      <c r="AT1" s="3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140" t="str">
        <f>Week1!BG1</f>
        <v>Horsey, E</v>
      </c>
      <c r="BH1" s="14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14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140" t="str">
        <f>Week1!DX1</f>
        <v>Martin, C</v>
      </c>
      <c r="DY1" s="14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/>
      <c r="B3" s="1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5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6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66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67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8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6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/>
      <c r="B28" s="1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5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7"/>
      <c r="B31" s="1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9"/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6" ht="11" thickBot="1" x14ac:dyDescent="0.3">
      <c r="A33" s="12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6" x14ac:dyDescent="0.25">
      <c r="B34" s="23" t="s">
        <v>2</v>
      </c>
      <c r="C34" s="3">
        <f t="shared" ref="C34:AH34" si="0">COUNTIF(C2:C33,"W")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ref="AI34:BN34" si="1">COUNTIF(AI2:AI33,"W")</f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ref="BO34:CT34" si="2">COUNTIF(BO2:BO33,"W")</f>
        <v>0</v>
      </c>
      <c r="BP34" s="3">
        <f t="shared" si="2"/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ref="CU34:DZ34" si="3">COUNTIF(CU2:CU33,"W")</f>
        <v>0</v>
      </c>
      <c r="CV34" s="3">
        <f t="shared" si="3"/>
        <v>0</v>
      </c>
      <c r="CW34" s="3">
        <f t="shared" si="3"/>
        <v>0</v>
      </c>
      <c r="CX34" s="3">
        <f t="shared" si="3"/>
        <v>0</v>
      </c>
      <c r="CY34" s="3">
        <f t="shared" si="3"/>
        <v>0</v>
      </c>
      <c r="CZ34" s="3">
        <f t="shared" si="3"/>
        <v>0</v>
      </c>
      <c r="DA34" s="3">
        <f t="shared" si="3"/>
        <v>0</v>
      </c>
      <c r="DB34" s="3">
        <f t="shared" si="3"/>
        <v>0</v>
      </c>
      <c r="DC34" s="3">
        <f t="shared" si="3"/>
        <v>0</v>
      </c>
      <c r="DD34" s="3">
        <f t="shared" si="3"/>
        <v>0</v>
      </c>
      <c r="DE34" s="3">
        <f t="shared" si="3"/>
        <v>0</v>
      </c>
      <c r="DF34" s="3">
        <f t="shared" si="3"/>
        <v>0</v>
      </c>
      <c r="DG34" s="3">
        <f t="shared" si="3"/>
        <v>0</v>
      </c>
      <c r="DH34" s="3">
        <f t="shared" si="3"/>
        <v>0</v>
      </c>
      <c r="DI34" s="3">
        <f t="shared" si="3"/>
        <v>0</v>
      </c>
      <c r="DJ34" s="3">
        <f t="shared" si="3"/>
        <v>0</v>
      </c>
      <c r="DK34" s="3">
        <f t="shared" si="3"/>
        <v>0</v>
      </c>
      <c r="DL34" s="3">
        <f t="shared" si="3"/>
        <v>0</v>
      </c>
      <c r="DM34" s="3">
        <f t="shared" si="3"/>
        <v>0</v>
      </c>
      <c r="DN34" s="3">
        <f t="shared" si="3"/>
        <v>0</v>
      </c>
      <c r="DO34" s="3">
        <f t="shared" si="3"/>
        <v>0</v>
      </c>
      <c r="DP34" s="3">
        <f t="shared" si="3"/>
        <v>0</v>
      </c>
      <c r="DQ34" s="3">
        <f t="shared" si="3"/>
        <v>0</v>
      </c>
      <c r="DR34" s="3">
        <f t="shared" si="3"/>
        <v>0</v>
      </c>
      <c r="DS34" s="3">
        <f t="shared" si="3"/>
        <v>0</v>
      </c>
      <c r="DT34" s="3">
        <f t="shared" si="3"/>
        <v>0</v>
      </c>
      <c r="DU34" s="3">
        <f t="shared" si="3"/>
        <v>0</v>
      </c>
      <c r="DV34" s="3">
        <f t="shared" si="3"/>
        <v>0</v>
      </c>
      <c r="DW34" s="3">
        <f t="shared" si="3"/>
        <v>0</v>
      </c>
      <c r="DX34" s="3">
        <f t="shared" si="3"/>
        <v>0</v>
      </c>
      <c r="DY34" s="3">
        <f t="shared" si="3"/>
        <v>0</v>
      </c>
      <c r="DZ34" s="3">
        <f t="shared" si="3"/>
        <v>0</v>
      </c>
      <c r="EA34" s="3">
        <f t="shared" ref="EA34:FF34" si="4">COUNTIF(EA2:EA33,"W")</f>
        <v>0</v>
      </c>
      <c r="EB34" s="3">
        <f t="shared" si="4"/>
        <v>0</v>
      </c>
      <c r="EC34" s="3">
        <f t="shared" si="4"/>
        <v>0</v>
      </c>
      <c r="ED34" s="3">
        <f t="shared" si="4"/>
        <v>0</v>
      </c>
      <c r="EE34" s="3">
        <f t="shared" si="4"/>
        <v>0</v>
      </c>
      <c r="EF34" s="3">
        <f t="shared" si="4"/>
        <v>0</v>
      </c>
      <c r="EG34" s="3">
        <f t="shared" si="4"/>
        <v>0</v>
      </c>
      <c r="EH34" s="3">
        <f t="shared" si="4"/>
        <v>0</v>
      </c>
      <c r="EI34" s="3">
        <f t="shared" si="4"/>
        <v>0</v>
      </c>
      <c r="EJ34" s="3">
        <f t="shared" si="4"/>
        <v>0</v>
      </c>
      <c r="EK34" s="3">
        <f t="shared" si="4"/>
        <v>0</v>
      </c>
      <c r="EL34" s="3">
        <f t="shared" si="4"/>
        <v>0</v>
      </c>
      <c r="EM34" s="3">
        <f t="shared" si="4"/>
        <v>0</v>
      </c>
      <c r="EN34" s="3">
        <f t="shared" si="4"/>
        <v>0</v>
      </c>
      <c r="EO34" s="3">
        <f t="shared" si="4"/>
        <v>0</v>
      </c>
      <c r="EP34" s="3">
        <f t="shared" si="4"/>
        <v>0</v>
      </c>
      <c r="EQ34" s="3">
        <f t="shared" si="4"/>
        <v>0</v>
      </c>
      <c r="ER34" s="3">
        <f t="shared" si="4"/>
        <v>0</v>
      </c>
      <c r="ES34" s="3">
        <f t="shared" si="4"/>
        <v>0</v>
      </c>
      <c r="ET34" s="3">
        <f t="shared" si="4"/>
        <v>0</v>
      </c>
      <c r="EU34" s="3">
        <f t="shared" si="4"/>
        <v>0</v>
      </c>
      <c r="EV34" s="3">
        <f t="shared" si="4"/>
        <v>0</v>
      </c>
      <c r="EW34" s="3">
        <f t="shared" si="4"/>
        <v>0</v>
      </c>
      <c r="EX34" s="3">
        <f t="shared" si="4"/>
        <v>0</v>
      </c>
      <c r="EY34" s="3">
        <f t="shared" si="4"/>
        <v>0</v>
      </c>
      <c r="EZ34" s="3">
        <f t="shared" si="4"/>
        <v>0</v>
      </c>
      <c r="FA34" s="3">
        <f t="shared" si="4"/>
        <v>0</v>
      </c>
      <c r="FB34" s="3">
        <f t="shared" si="4"/>
        <v>0</v>
      </c>
      <c r="FC34" s="3">
        <f t="shared" si="4"/>
        <v>0</v>
      </c>
      <c r="FD34" s="3">
        <f t="shared" si="4"/>
        <v>0</v>
      </c>
      <c r="FE34" s="3">
        <f t="shared" si="4"/>
        <v>0</v>
      </c>
      <c r="FF34" s="3">
        <f t="shared" si="4"/>
        <v>0</v>
      </c>
      <c r="FG34" s="3">
        <f t="shared" ref="FG34" si="5">COUNTIF(FG2:FG33,"W")</f>
        <v>0</v>
      </c>
    </row>
    <row r="35" spans="1:166" x14ac:dyDescent="0.25">
      <c r="B35" s="23" t="s">
        <v>1</v>
      </c>
      <c r="C35" s="3">
        <f t="shared" ref="C35:AH35" si="6">COUNTIF(C2:C33,"L")</f>
        <v>0</v>
      </c>
      <c r="D35" s="3">
        <f t="shared" si="6"/>
        <v>0</v>
      </c>
      <c r="E35" s="3">
        <f t="shared" si="6"/>
        <v>0</v>
      </c>
      <c r="F35" s="3">
        <f t="shared" si="6"/>
        <v>0</v>
      </c>
      <c r="G35" s="3">
        <f t="shared" si="6"/>
        <v>0</v>
      </c>
      <c r="H35" s="3">
        <f t="shared" si="6"/>
        <v>0</v>
      </c>
      <c r="I35" s="3">
        <f t="shared" si="6"/>
        <v>0</v>
      </c>
      <c r="J35" s="3">
        <f t="shared" si="6"/>
        <v>0</v>
      </c>
      <c r="K35" s="3">
        <f t="shared" si="6"/>
        <v>0</v>
      </c>
      <c r="L35" s="3">
        <f t="shared" si="6"/>
        <v>0</v>
      </c>
      <c r="M35" s="3">
        <f t="shared" si="6"/>
        <v>0</v>
      </c>
      <c r="N35" s="3">
        <f t="shared" si="6"/>
        <v>0</v>
      </c>
      <c r="O35" s="3">
        <f t="shared" si="6"/>
        <v>0</v>
      </c>
      <c r="P35" s="3">
        <f t="shared" si="6"/>
        <v>0</v>
      </c>
      <c r="Q35" s="3">
        <f t="shared" si="6"/>
        <v>0</v>
      </c>
      <c r="R35" s="3">
        <f t="shared" si="6"/>
        <v>0</v>
      </c>
      <c r="S35" s="3">
        <f t="shared" si="6"/>
        <v>0</v>
      </c>
      <c r="T35" s="3">
        <f t="shared" si="6"/>
        <v>0</v>
      </c>
      <c r="U35" s="3">
        <f t="shared" si="6"/>
        <v>0</v>
      </c>
      <c r="V35" s="3">
        <f t="shared" si="6"/>
        <v>0</v>
      </c>
      <c r="W35" s="3">
        <f t="shared" si="6"/>
        <v>0</v>
      </c>
      <c r="X35" s="3">
        <f t="shared" si="6"/>
        <v>0</v>
      </c>
      <c r="Y35" s="3">
        <f t="shared" si="6"/>
        <v>0</v>
      </c>
      <c r="Z35" s="3">
        <f t="shared" si="6"/>
        <v>0</v>
      </c>
      <c r="AA35" s="3">
        <f t="shared" si="6"/>
        <v>0</v>
      </c>
      <c r="AB35" s="3">
        <f t="shared" si="6"/>
        <v>0</v>
      </c>
      <c r="AC35" s="3">
        <f t="shared" si="6"/>
        <v>0</v>
      </c>
      <c r="AD35" s="3">
        <f t="shared" si="6"/>
        <v>0</v>
      </c>
      <c r="AE35" s="3">
        <f t="shared" si="6"/>
        <v>0</v>
      </c>
      <c r="AF35" s="3">
        <f t="shared" si="6"/>
        <v>0</v>
      </c>
      <c r="AG35" s="3">
        <f t="shared" si="6"/>
        <v>0</v>
      </c>
      <c r="AH35" s="3">
        <f t="shared" si="6"/>
        <v>0</v>
      </c>
      <c r="AI35" s="3">
        <f t="shared" ref="AI35:BN35" si="7">COUNTIF(AI2:AI33,"L")</f>
        <v>0</v>
      </c>
      <c r="AJ35" s="3">
        <f t="shared" si="7"/>
        <v>0</v>
      </c>
      <c r="AK35" s="3">
        <f t="shared" si="7"/>
        <v>0</v>
      </c>
      <c r="AL35" s="3">
        <f t="shared" si="7"/>
        <v>0</v>
      </c>
      <c r="AM35" s="3">
        <f t="shared" si="7"/>
        <v>0</v>
      </c>
      <c r="AN35" s="3">
        <f t="shared" si="7"/>
        <v>0</v>
      </c>
      <c r="AO35" s="3">
        <f t="shared" si="7"/>
        <v>0</v>
      </c>
      <c r="AP35" s="3">
        <f t="shared" si="7"/>
        <v>0</v>
      </c>
      <c r="AQ35" s="3">
        <f t="shared" si="7"/>
        <v>0</v>
      </c>
      <c r="AR35" s="3">
        <f t="shared" si="7"/>
        <v>0</v>
      </c>
      <c r="AS35" s="3">
        <f t="shared" si="7"/>
        <v>0</v>
      </c>
      <c r="AT35" s="3">
        <f t="shared" si="7"/>
        <v>0</v>
      </c>
      <c r="AU35" s="3">
        <f t="shared" si="7"/>
        <v>0</v>
      </c>
      <c r="AV35" s="3">
        <f t="shared" si="7"/>
        <v>0</v>
      </c>
      <c r="AW35" s="3">
        <f t="shared" si="7"/>
        <v>0</v>
      </c>
      <c r="AX35" s="3">
        <f t="shared" si="7"/>
        <v>0</v>
      </c>
      <c r="AY35" s="3">
        <f t="shared" si="7"/>
        <v>0</v>
      </c>
      <c r="AZ35" s="3">
        <f t="shared" si="7"/>
        <v>0</v>
      </c>
      <c r="BA35" s="3">
        <f t="shared" si="7"/>
        <v>0</v>
      </c>
      <c r="BB35" s="3">
        <f t="shared" si="7"/>
        <v>0</v>
      </c>
      <c r="BC35" s="3">
        <f t="shared" si="7"/>
        <v>0</v>
      </c>
      <c r="BD35" s="3">
        <f t="shared" si="7"/>
        <v>0</v>
      </c>
      <c r="BE35" s="3">
        <f t="shared" si="7"/>
        <v>0</v>
      </c>
      <c r="BF35" s="3">
        <f t="shared" si="7"/>
        <v>0</v>
      </c>
      <c r="BG35" s="3">
        <f t="shared" si="7"/>
        <v>0</v>
      </c>
      <c r="BH35" s="3">
        <f t="shared" si="7"/>
        <v>0</v>
      </c>
      <c r="BI35" s="3">
        <f t="shared" si="7"/>
        <v>0</v>
      </c>
      <c r="BJ35" s="3">
        <f t="shared" si="7"/>
        <v>0</v>
      </c>
      <c r="BK35" s="3">
        <f t="shared" si="7"/>
        <v>0</v>
      </c>
      <c r="BL35" s="3">
        <f t="shared" si="7"/>
        <v>0</v>
      </c>
      <c r="BM35" s="3">
        <f t="shared" si="7"/>
        <v>0</v>
      </c>
      <c r="BN35" s="3">
        <f t="shared" si="7"/>
        <v>0</v>
      </c>
      <c r="BO35" s="3">
        <f t="shared" ref="BO35:CT35" si="8">COUNTIF(BO2:BO33,"L")</f>
        <v>0</v>
      </c>
      <c r="BP35" s="3">
        <f t="shared" si="8"/>
        <v>0</v>
      </c>
      <c r="BQ35" s="3">
        <f t="shared" si="8"/>
        <v>0</v>
      </c>
      <c r="BR35" s="3">
        <f t="shared" si="8"/>
        <v>0</v>
      </c>
      <c r="BS35" s="3">
        <f t="shared" si="8"/>
        <v>0</v>
      </c>
      <c r="BT35" s="3">
        <f t="shared" si="8"/>
        <v>0</v>
      </c>
      <c r="BU35" s="3">
        <f t="shared" si="8"/>
        <v>0</v>
      </c>
      <c r="BV35" s="3">
        <f t="shared" si="8"/>
        <v>0</v>
      </c>
      <c r="BW35" s="3">
        <f t="shared" si="8"/>
        <v>0</v>
      </c>
      <c r="BX35" s="3">
        <f t="shared" si="8"/>
        <v>0</v>
      </c>
      <c r="BY35" s="3">
        <f t="shared" si="8"/>
        <v>0</v>
      </c>
      <c r="BZ35" s="3">
        <f t="shared" si="8"/>
        <v>0</v>
      </c>
      <c r="CA35" s="3">
        <f t="shared" si="8"/>
        <v>0</v>
      </c>
      <c r="CB35" s="3">
        <f t="shared" si="8"/>
        <v>0</v>
      </c>
      <c r="CC35" s="3">
        <f t="shared" si="8"/>
        <v>0</v>
      </c>
      <c r="CD35" s="3">
        <f t="shared" si="8"/>
        <v>0</v>
      </c>
      <c r="CE35" s="3">
        <f t="shared" si="8"/>
        <v>0</v>
      </c>
      <c r="CF35" s="3">
        <f t="shared" si="8"/>
        <v>0</v>
      </c>
      <c r="CG35" s="3">
        <f t="shared" si="8"/>
        <v>0</v>
      </c>
      <c r="CH35" s="3">
        <f t="shared" si="8"/>
        <v>0</v>
      </c>
      <c r="CI35" s="3">
        <f t="shared" si="8"/>
        <v>0</v>
      </c>
      <c r="CJ35" s="3">
        <f t="shared" si="8"/>
        <v>0</v>
      </c>
      <c r="CK35" s="3">
        <f t="shared" si="8"/>
        <v>0</v>
      </c>
      <c r="CL35" s="3">
        <f t="shared" si="8"/>
        <v>0</v>
      </c>
      <c r="CM35" s="3">
        <f t="shared" si="8"/>
        <v>0</v>
      </c>
      <c r="CN35" s="3">
        <f t="shared" si="8"/>
        <v>0</v>
      </c>
      <c r="CO35" s="3">
        <f t="shared" si="8"/>
        <v>0</v>
      </c>
      <c r="CP35" s="3">
        <f t="shared" si="8"/>
        <v>0</v>
      </c>
      <c r="CQ35" s="3">
        <f t="shared" si="8"/>
        <v>0</v>
      </c>
      <c r="CR35" s="3">
        <f t="shared" si="8"/>
        <v>0</v>
      </c>
      <c r="CS35" s="3">
        <f t="shared" si="8"/>
        <v>0</v>
      </c>
      <c r="CT35" s="3">
        <f t="shared" si="8"/>
        <v>0</v>
      </c>
      <c r="CU35" s="3">
        <f t="shared" ref="CU35:DZ35" si="9">COUNTIF(CU2:CU33,"L")</f>
        <v>0</v>
      </c>
      <c r="CV35" s="3">
        <f t="shared" si="9"/>
        <v>0</v>
      </c>
      <c r="CW35" s="3">
        <f t="shared" si="9"/>
        <v>0</v>
      </c>
      <c r="CX35" s="3">
        <f t="shared" si="9"/>
        <v>0</v>
      </c>
      <c r="CY35" s="3">
        <f t="shared" si="9"/>
        <v>0</v>
      </c>
      <c r="CZ35" s="3">
        <f t="shared" si="9"/>
        <v>0</v>
      </c>
      <c r="DA35" s="3">
        <f t="shared" si="9"/>
        <v>0</v>
      </c>
      <c r="DB35" s="3">
        <f t="shared" si="9"/>
        <v>0</v>
      </c>
      <c r="DC35" s="3">
        <f t="shared" si="9"/>
        <v>0</v>
      </c>
      <c r="DD35" s="3">
        <f t="shared" si="9"/>
        <v>0</v>
      </c>
      <c r="DE35" s="3">
        <f t="shared" si="9"/>
        <v>0</v>
      </c>
      <c r="DF35" s="3">
        <f t="shared" si="9"/>
        <v>0</v>
      </c>
      <c r="DG35" s="3">
        <f t="shared" si="9"/>
        <v>0</v>
      </c>
      <c r="DH35" s="3">
        <f t="shared" si="9"/>
        <v>0</v>
      </c>
      <c r="DI35" s="3">
        <f t="shared" si="9"/>
        <v>0</v>
      </c>
      <c r="DJ35" s="3">
        <f t="shared" si="9"/>
        <v>0</v>
      </c>
      <c r="DK35" s="3">
        <f t="shared" si="9"/>
        <v>0</v>
      </c>
      <c r="DL35" s="3">
        <f t="shared" si="9"/>
        <v>0</v>
      </c>
      <c r="DM35" s="3">
        <f t="shared" si="9"/>
        <v>0</v>
      </c>
      <c r="DN35" s="3">
        <f t="shared" si="9"/>
        <v>0</v>
      </c>
      <c r="DO35" s="3">
        <f t="shared" si="9"/>
        <v>0</v>
      </c>
      <c r="DP35" s="3">
        <f t="shared" si="9"/>
        <v>0</v>
      </c>
      <c r="DQ35" s="3">
        <f t="shared" si="9"/>
        <v>0</v>
      </c>
      <c r="DR35" s="3">
        <f t="shared" si="9"/>
        <v>0</v>
      </c>
      <c r="DS35" s="3">
        <f t="shared" si="9"/>
        <v>0</v>
      </c>
      <c r="DT35" s="3">
        <f t="shared" si="9"/>
        <v>0</v>
      </c>
      <c r="DU35" s="3">
        <f t="shared" si="9"/>
        <v>0</v>
      </c>
      <c r="DV35" s="3">
        <f t="shared" si="9"/>
        <v>0</v>
      </c>
      <c r="DW35" s="3">
        <f t="shared" si="9"/>
        <v>0</v>
      </c>
      <c r="DX35" s="3">
        <f t="shared" si="9"/>
        <v>0</v>
      </c>
      <c r="DY35" s="3">
        <f t="shared" si="9"/>
        <v>0</v>
      </c>
      <c r="DZ35" s="3">
        <f t="shared" si="9"/>
        <v>0</v>
      </c>
      <c r="EA35" s="3">
        <f t="shared" ref="EA35:FG35" si="10">COUNTIF(EA2:EA33,"L")</f>
        <v>0</v>
      </c>
      <c r="EB35" s="3">
        <f t="shared" si="10"/>
        <v>0</v>
      </c>
      <c r="EC35" s="3">
        <f t="shared" si="10"/>
        <v>0</v>
      </c>
      <c r="ED35" s="3">
        <f t="shared" si="10"/>
        <v>0</v>
      </c>
      <c r="EE35" s="3">
        <f t="shared" si="10"/>
        <v>0</v>
      </c>
      <c r="EF35" s="3">
        <f t="shared" si="10"/>
        <v>0</v>
      </c>
      <c r="EG35" s="3">
        <f t="shared" si="10"/>
        <v>0</v>
      </c>
      <c r="EH35" s="3">
        <f t="shared" si="10"/>
        <v>0</v>
      </c>
      <c r="EI35" s="3">
        <f t="shared" si="10"/>
        <v>0</v>
      </c>
      <c r="EJ35" s="3">
        <f t="shared" si="10"/>
        <v>0</v>
      </c>
      <c r="EK35" s="3">
        <f t="shared" si="10"/>
        <v>0</v>
      </c>
      <c r="EL35" s="3">
        <f t="shared" si="10"/>
        <v>0</v>
      </c>
      <c r="EM35" s="3">
        <f t="shared" si="10"/>
        <v>0</v>
      </c>
      <c r="EN35" s="3">
        <f t="shared" si="10"/>
        <v>0</v>
      </c>
      <c r="EO35" s="3">
        <f t="shared" si="10"/>
        <v>0</v>
      </c>
      <c r="EP35" s="3">
        <f t="shared" si="10"/>
        <v>0</v>
      </c>
      <c r="EQ35" s="3">
        <f t="shared" si="10"/>
        <v>0</v>
      </c>
      <c r="ER35" s="3">
        <f t="shared" si="10"/>
        <v>0</v>
      </c>
      <c r="ES35" s="3">
        <f t="shared" si="10"/>
        <v>0</v>
      </c>
      <c r="ET35" s="3">
        <f t="shared" si="10"/>
        <v>0</v>
      </c>
      <c r="EU35" s="3">
        <f t="shared" si="10"/>
        <v>0</v>
      </c>
      <c r="EV35" s="3">
        <f t="shared" si="10"/>
        <v>0</v>
      </c>
      <c r="EW35" s="3">
        <f t="shared" si="10"/>
        <v>0</v>
      </c>
      <c r="EX35" s="3">
        <f t="shared" si="10"/>
        <v>0</v>
      </c>
      <c r="EY35" s="3">
        <f t="shared" si="10"/>
        <v>0</v>
      </c>
      <c r="EZ35" s="3">
        <f t="shared" si="10"/>
        <v>0</v>
      </c>
      <c r="FA35" s="3">
        <f t="shared" si="10"/>
        <v>0</v>
      </c>
      <c r="FB35" s="3">
        <f t="shared" si="10"/>
        <v>0</v>
      </c>
      <c r="FC35" s="3">
        <f t="shared" si="10"/>
        <v>0</v>
      </c>
      <c r="FD35" s="3">
        <f t="shared" si="10"/>
        <v>0</v>
      </c>
      <c r="FE35" s="3">
        <f t="shared" si="10"/>
        <v>0</v>
      </c>
      <c r="FF35" s="3">
        <f t="shared" si="10"/>
        <v>0</v>
      </c>
      <c r="FG35" s="3">
        <f t="shared" si="10"/>
        <v>0</v>
      </c>
    </row>
    <row r="36" spans="1:166" x14ac:dyDescent="0.25">
      <c r="B36" s="23" t="s">
        <v>3</v>
      </c>
      <c r="C36" s="22" t="e">
        <f t="shared" ref="C36:BN36" si="11">SUM(C34/(C34+C35))</f>
        <v>#DIV/0!</v>
      </c>
      <c r="D36" s="22" t="e">
        <f t="shared" si="11"/>
        <v>#DIV/0!</v>
      </c>
      <c r="E36" s="22" t="e">
        <f t="shared" si="11"/>
        <v>#DIV/0!</v>
      </c>
      <c r="F36" s="22" t="e">
        <f t="shared" si="11"/>
        <v>#DIV/0!</v>
      </c>
      <c r="G36" s="22" t="e">
        <f t="shared" si="11"/>
        <v>#DIV/0!</v>
      </c>
      <c r="H36" s="22" t="e">
        <f t="shared" si="11"/>
        <v>#DIV/0!</v>
      </c>
      <c r="I36" s="22" t="e">
        <f t="shared" si="11"/>
        <v>#DIV/0!</v>
      </c>
      <c r="J36" s="22" t="e">
        <f t="shared" si="11"/>
        <v>#DIV/0!</v>
      </c>
      <c r="K36" s="22" t="e">
        <f t="shared" si="11"/>
        <v>#DIV/0!</v>
      </c>
      <c r="L36" s="22" t="e">
        <f t="shared" si="11"/>
        <v>#DIV/0!</v>
      </c>
      <c r="M36" s="22" t="e">
        <f t="shared" si="11"/>
        <v>#DIV/0!</v>
      </c>
      <c r="N36" s="22" t="e">
        <f t="shared" si="11"/>
        <v>#DIV/0!</v>
      </c>
      <c r="O36" s="22" t="e">
        <f t="shared" si="11"/>
        <v>#DIV/0!</v>
      </c>
      <c r="P36" s="22" t="e">
        <f t="shared" si="11"/>
        <v>#DIV/0!</v>
      </c>
      <c r="Q36" s="22" t="e">
        <f t="shared" si="11"/>
        <v>#DIV/0!</v>
      </c>
      <c r="R36" s="22" t="e">
        <f t="shared" si="11"/>
        <v>#DIV/0!</v>
      </c>
      <c r="S36" s="22" t="e">
        <f t="shared" si="11"/>
        <v>#DIV/0!</v>
      </c>
      <c r="T36" s="22" t="e">
        <f t="shared" si="11"/>
        <v>#DIV/0!</v>
      </c>
      <c r="U36" s="22" t="e">
        <f t="shared" si="11"/>
        <v>#DIV/0!</v>
      </c>
      <c r="V36" s="22" t="e">
        <f t="shared" si="11"/>
        <v>#DIV/0!</v>
      </c>
      <c r="W36" s="22" t="e">
        <f t="shared" si="11"/>
        <v>#DIV/0!</v>
      </c>
      <c r="X36" s="22" t="e">
        <f t="shared" si="11"/>
        <v>#DIV/0!</v>
      </c>
      <c r="Y36" s="22" t="e">
        <f t="shared" si="11"/>
        <v>#DIV/0!</v>
      </c>
      <c r="Z36" s="22" t="e">
        <f t="shared" si="11"/>
        <v>#DIV/0!</v>
      </c>
      <c r="AA36" s="22" t="e">
        <f t="shared" si="11"/>
        <v>#DIV/0!</v>
      </c>
      <c r="AB36" s="22" t="e">
        <f t="shared" si="11"/>
        <v>#DIV/0!</v>
      </c>
      <c r="AC36" s="22" t="e">
        <f t="shared" si="11"/>
        <v>#DIV/0!</v>
      </c>
      <c r="AD36" s="22" t="e">
        <f t="shared" si="11"/>
        <v>#DIV/0!</v>
      </c>
      <c r="AE36" s="22" t="e">
        <f t="shared" si="11"/>
        <v>#DIV/0!</v>
      </c>
      <c r="AF36" s="22" t="e">
        <f t="shared" si="11"/>
        <v>#DIV/0!</v>
      </c>
      <c r="AG36" s="22" t="e">
        <f t="shared" si="11"/>
        <v>#DIV/0!</v>
      </c>
      <c r="AH36" s="22" t="e">
        <f t="shared" si="11"/>
        <v>#DIV/0!</v>
      </c>
      <c r="AI36" s="22" t="e">
        <f t="shared" si="11"/>
        <v>#DIV/0!</v>
      </c>
      <c r="AJ36" s="22" t="e">
        <f t="shared" si="11"/>
        <v>#DIV/0!</v>
      </c>
      <c r="AK36" s="22" t="e">
        <f t="shared" si="11"/>
        <v>#DIV/0!</v>
      </c>
      <c r="AL36" s="22" t="e">
        <f t="shared" si="11"/>
        <v>#DIV/0!</v>
      </c>
      <c r="AM36" s="22" t="e">
        <f t="shared" si="11"/>
        <v>#DIV/0!</v>
      </c>
      <c r="AN36" s="22" t="e">
        <f t="shared" si="11"/>
        <v>#DIV/0!</v>
      </c>
      <c r="AO36" s="22" t="e">
        <f t="shared" si="11"/>
        <v>#DIV/0!</v>
      </c>
      <c r="AP36" s="22" t="e">
        <f t="shared" si="11"/>
        <v>#DIV/0!</v>
      </c>
      <c r="AQ36" s="22" t="e">
        <f t="shared" si="11"/>
        <v>#DIV/0!</v>
      </c>
      <c r="AR36" s="22" t="e">
        <f t="shared" si="11"/>
        <v>#DIV/0!</v>
      </c>
      <c r="AS36" s="22" t="e">
        <f t="shared" si="11"/>
        <v>#DIV/0!</v>
      </c>
      <c r="AT36" s="22" t="e">
        <f t="shared" si="11"/>
        <v>#DIV/0!</v>
      </c>
      <c r="AU36" s="22" t="e">
        <f t="shared" si="11"/>
        <v>#DIV/0!</v>
      </c>
      <c r="AV36" s="22" t="e">
        <f t="shared" si="11"/>
        <v>#DIV/0!</v>
      </c>
      <c r="AW36" s="22" t="e">
        <f t="shared" si="11"/>
        <v>#DIV/0!</v>
      </c>
      <c r="AX36" s="22" t="e">
        <f t="shared" si="11"/>
        <v>#DIV/0!</v>
      </c>
      <c r="AY36" s="22" t="e">
        <f t="shared" si="11"/>
        <v>#DIV/0!</v>
      </c>
      <c r="AZ36" s="22" t="e">
        <f t="shared" si="11"/>
        <v>#DIV/0!</v>
      </c>
      <c r="BA36" s="22" t="e">
        <f t="shared" si="11"/>
        <v>#DIV/0!</v>
      </c>
      <c r="BB36" s="22" t="e">
        <f t="shared" si="11"/>
        <v>#DIV/0!</v>
      </c>
      <c r="BC36" s="22" t="e">
        <f t="shared" si="11"/>
        <v>#DIV/0!</v>
      </c>
      <c r="BD36" s="22" t="e">
        <f t="shared" si="11"/>
        <v>#DIV/0!</v>
      </c>
      <c r="BE36" s="22" t="e">
        <f t="shared" si="11"/>
        <v>#DIV/0!</v>
      </c>
      <c r="BF36" s="22" t="e">
        <f t="shared" si="11"/>
        <v>#DIV/0!</v>
      </c>
      <c r="BG36" s="22" t="e">
        <f t="shared" si="11"/>
        <v>#DIV/0!</v>
      </c>
      <c r="BH36" s="22" t="e">
        <f t="shared" si="11"/>
        <v>#DIV/0!</v>
      </c>
      <c r="BI36" s="22" t="e">
        <f t="shared" si="11"/>
        <v>#DIV/0!</v>
      </c>
      <c r="BJ36" s="22" t="e">
        <f t="shared" si="11"/>
        <v>#DIV/0!</v>
      </c>
      <c r="BK36" s="22" t="e">
        <f t="shared" si="11"/>
        <v>#DIV/0!</v>
      </c>
      <c r="BL36" s="22" t="e">
        <f t="shared" si="11"/>
        <v>#DIV/0!</v>
      </c>
      <c r="BM36" s="22" t="e">
        <f t="shared" si="11"/>
        <v>#DIV/0!</v>
      </c>
      <c r="BN36" s="22" t="e">
        <f t="shared" si="11"/>
        <v>#DIV/0!</v>
      </c>
      <c r="BO36" s="22" t="e">
        <f t="shared" ref="BO36:DZ36" si="12">SUM(BO34/(BO34+BO35))</f>
        <v>#DIV/0!</v>
      </c>
      <c r="BP36" s="22" t="e">
        <f t="shared" si="12"/>
        <v>#DIV/0!</v>
      </c>
      <c r="BQ36" s="22" t="e">
        <f t="shared" si="12"/>
        <v>#DIV/0!</v>
      </c>
      <c r="BR36" s="22" t="e">
        <f t="shared" si="12"/>
        <v>#DIV/0!</v>
      </c>
      <c r="BS36" s="22" t="e">
        <f t="shared" si="12"/>
        <v>#DIV/0!</v>
      </c>
      <c r="BT36" s="22" t="e">
        <f t="shared" si="12"/>
        <v>#DIV/0!</v>
      </c>
      <c r="BU36" s="22" t="e">
        <f t="shared" si="12"/>
        <v>#DIV/0!</v>
      </c>
      <c r="BV36" s="22" t="e">
        <f t="shared" si="12"/>
        <v>#DIV/0!</v>
      </c>
      <c r="BW36" s="22" t="e">
        <f t="shared" si="12"/>
        <v>#DIV/0!</v>
      </c>
      <c r="BX36" s="22" t="e">
        <f t="shared" si="12"/>
        <v>#DIV/0!</v>
      </c>
      <c r="BY36" s="22" t="e">
        <f t="shared" si="12"/>
        <v>#DIV/0!</v>
      </c>
      <c r="BZ36" s="22" t="e">
        <f t="shared" si="12"/>
        <v>#DIV/0!</v>
      </c>
      <c r="CA36" s="22" t="e">
        <f t="shared" si="12"/>
        <v>#DIV/0!</v>
      </c>
      <c r="CB36" s="22" t="e">
        <f t="shared" si="12"/>
        <v>#DIV/0!</v>
      </c>
      <c r="CC36" s="22" t="e">
        <f t="shared" si="12"/>
        <v>#DIV/0!</v>
      </c>
      <c r="CD36" s="22" t="e">
        <f t="shared" si="12"/>
        <v>#DIV/0!</v>
      </c>
      <c r="CE36" s="22" t="e">
        <f t="shared" si="12"/>
        <v>#DIV/0!</v>
      </c>
      <c r="CF36" s="22" t="e">
        <f t="shared" si="12"/>
        <v>#DIV/0!</v>
      </c>
      <c r="CG36" s="22" t="e">
        <f t="shared" si="12"/>
        <v>#DIV/0!</v>
      </c>
      <c r="CH36" s="22" t="e">
        <f t="shared" si="12"/>
        <v>#DIV/0!</v>
      </c>
      <c r="CI36" s="22" t="e">
        <f t="shared" si="12"/>
        <v>#DIV/0!</v>
      </c>
      <c r="CJ36" s="22" t="e">
        <f t="shared" si="12"/>
        <v>#DIV/0!</v>
      </c>
      <c r="CK36" s="22" t="e">
        <f t="shared" si="12"/>
        <v>#DIV/0!</v>
      </c>
      <c r="CL36" s="22" t="e">
        <f t="shared" si="12"/>
        <v>#DIV/0!</v>
      </c>
      <c r="CM36" s="22" t="e">
        <f t="shared" si="12"/>
        <v>#DIV/0!</v>
      </c>
      <c r="CN36" s="22" t="e">
        <f t="shared" si="12"/>
        <v>#DIV/0!</v>
      </c>
      <c r="CO36" s="22" t="e">
        <f t="shared" si="12"/>
        <v>#DIV/0!</v>
      </c>
      <c r="CP36" s="22" t="e">
        <f t="shared" si="12"/>
        <v>#DIV/0!</v>
      </c>
      <c r="CQ36" s="22" t="e">
        <f t="shared" si="12"/>
        <v>#DIV/0!</v>
      </c>
      <c r="CR36" s="22" t="e">
        <f t="shared" si="12"/>
        <v>#DIV/0!</v>
      </c>
      <c r="CS36" s="22" t="e">
        <f t="shared" si="12"/>
        <v>#DIV/0!</v>
      </c>
      <c r="CT36" s="22" t="e">
        <f t="shared" si="12"/>
        <v>#DIV/0!</v>
      </c>
      <c r="CU36" s="22" t="e">
        <f t="shared" si="12"/>
        <v>#DIV/0!</v>
      </c>
      <c r="CV36" s="22" t="e">
        <f t="shared" si="12"/>
        <v>#DIV/0!</v>
      </c>
      <c r="CW36" s="22" t="e">
        <f t="shared" si="12"/>
        <v>#DIV/0!</v>
      </c>
      <c r="CX36" s="22" t="e">
        <f t="shared" si="12"/>
        <v>#DIV/0!</v>
      </c>
      <c r="CY36" s="22" t="e">
        <f t="shared" si="12"/>
        <v>#DIV/0!</v>
      </c>
      <c r="CZ36" s="22" t="e">
        <f t="shared" si="12"/>
        <v>#DIV/0!</v>
      </c>
      <c r="DA36" s="22" t="e">
        <f t="shared" si="12"/>
        <v>#DIV/0!</v>
      </c>
      <c r="DB36" s="22" t="e">
        <f t="shared" si="12"/>
        <v>#DIV/0!</v>
      </c>
      <c r="DC36" s="22" t="e">
        <f t="shared" si="12"/>
        <v>#DIV/0!</v>
      </c>
      <c r="DD36" s="22" t="e">
        <f t="shared" si="12"/>
        <v>#DIV/0!</v>
      </c>
      <c r="DE36" s="22" t="e">
        <f t="shared" si="12"/>
        <v>#DIV/0!</v>
      </c>
      <c r="DF36" s="22" t="e">
        <f t="shared" si="12"/>
        <v>#DIV/0!</v>
      </c>
      <c r="DG36" s="22" t="e">
        <f t="shared" si="12"/>
        <v>#DIV/0!</v>
      </c>
      <c r="DH36" s="22" t="e">
        <f t="shared" si="12"/>
        <v>#DIV/0!</v>
      </c>
      <c r="DI36" s="22" t="e">
        <f t="shared" si="12"/>
        <v>#DIV/0!</v>
      </c>
      <c r="DJ36" s="22" t="e">
        <f t="shared" si="12"/>
        <v>#DIV/0!</v>
      </c>
      <c r="DK36" s="22" t="e">
        <f t="shared" si="12"/>
        <v>#DIV/0!</v>
      </c>
      <c r="DL36" s="22" t="e">
        <f t="shared" si="12"/>
        <v>#DIV/0!</v>
      </c>
      <c r="DM36" s="22" t="e">
        <f t="shared" si="12"/>
        <v>#DIV/0!</v>
      </c>
      <c r="DN36" s="22" t="e">
        <f t="shared" si="12"/>
        <v>#DIV/0!</v>
      </c>
      <c r="DO36" s="22" t="e">
        <f t="shared" si="12"/>
        <v>#DIV/0!</v>
      </c>
      <c r="DP36" s="22" t="e">
        <f t="shared" si="12"/>
        <v>#DIV/0!</v>
      </c>
      <c r="DQ36" s="22" t="e">
        <f t="shared" si="12"/>
        <v>#DIV/0!</v>
      </c>
      <c r="DR36" s="22" t="e">
        <f t="shared" si="12"/>
        <v>#DIV/0!</v>
      </c>
      <c r="DS36" s="22" t="e">
        <f t="shared" si="12"/>
        <v>#DIV/0!</v>
      </c>
      <c r="DT36" s="22" t="e">
        <f t="shared" si="12"/>
        <v>#DIV/0!</v>
      </c>
      <c r="DU36" s="22" t="e">
        <f t="shared" si="12"/>
        <v>#DIV/0!</v>
      </c>
      <c r="DV36" s="22" t="e">
        <f t="shared" si="12"/>
        <v>#DIV/0!</v>
      </c>
      <c r="DW36" s="22" t="e">
        <f t="shared" si="12"/>
        <v>#DIV/0!</v>
      </c>
      <c r="DX36" s="22" t="e">
        <f t="shared" si="12"/>
        <v>#DIV/0!</v>
      </c>
      <c r="DY36" s="22" t="e">
        <f t="shared" si="12"/>
        <v>#DIV/0!</v>
      </c>
      <c r="DZ36" s="22" t="e">
        <f t="shared" si="12"/>
        <v>#DIV/0!</v>
      </c>
      <c r="EA36" s="22" t="e">
        <f t="shared" ref="EA36:FG36" si="13">SUM(EA34/(EA34+EA35))</f>
        <v>#DIV/0!</v>
      </c>
      <c r="EB36" s="22" t="e">
        <f t="shared" si="13"/>
        <v>#DIV/0!</v>
      </c>
      <c r="EC36" s="22" t="e">
        <f t="shared" si="13"/>
        <v>#DIV/0!</v>
      </c>
      <c r="ED36" s="22" t="e">
        <f t="shared" si="13"/>
        <v>#DIV/0!</v>
      </c>
      <c r="EE36" s="22" t="e">
        <f t="shared" si="13"/>
        <v>#DIV/0!</v>
      </c>
      <c r="EF36" s="22" t="e">
        <f t="shared" si="13"/>
        <v>#DIV/0!</v>
      </c>
      <c r="EG36" s="22" t="e">
        <f t="shared" si="13"/>
        <v>#DIV/0!</v>
      </c>
      <c r="EH36" s="22" t="e">
        <f t="shared" si="13"/>
        <v>#DIV/0!</v>
      </c>
      <c r="EI36" s="22" t="e">
        <f t="shared" si="13"/>
        <v>#DIV/0!</v>
      </c>
      <c r="EJ36" s="22" t="e">
        <f t="shared" si="13"/>
        <v>#DIV/0!</v>
      </c>
      <c r="EK36" s="22" t="e">
        <f t="shared" si="13"/>
        <v>#DIV/0!</v>
      </c>
      <c r="EL36" s="22" t="e">
        <f t="shared" si="13"/>
        <v>#DIV/0!</v>
      </c>
      <c r="EM36" s="22" t="e">
        <f t="shared" si="13"/>
        <v>#DIV/0!</v>
      </c>
      <c r="EN36" s="22" t="e">
        <f t="shared" si="13"/>
        <v>#DIV/0!</v>
      </c>
      <c r="EO36" s="22" t="e">
        <f t="shared" si="13"/>
        <v>#DIV/0!</v>
      </c>
      <c r="EP36" s="22" t="e">
        <f t="shared" si="13"/>
        <v>#DIV/0!</v>
      </c>
      <c r="EQ36" s="22" t="e">
        <f t="shared" si="13"/>
        <v>#DIV/0!</v>
      </c>
      <c r="ER36" s="22" t="e">
        <f t="shared" si="13"/>
        <v>#DIV/0!</v>
      </c>
      <c r="ES36" s="22" t="e">
        <f t="shared" si="13"/>
        <v>#DIV/0!</v>
      </c>
      <c r="ET36" s="22" t="e">
        <f t="shared" si="13"/>
        <v>#DIV/0!</v>
      </c>
      <c r="EU36" s="22" t="e">
        <f t="shared" si="13"/>
        <v>#DIV/0!</v>
      </c>
      <c r="EV36" s="22" t="e">
        <f t="shared" si="13"/>
        <v>#DIV/0!</v>
      </c>
      <c r="EW36" s="22" t="e">
        <f t="shared" si="13"/>
        <v>#DIV/0!</v>
      </c>
      <c r="EX36" s="22" t="e">
        <f t="shared" si="13"/>
        <v>#DIV/0!</v>
      </c>
      <c r="EY36" s="22" t="e">
        <f t="shared" si="13"/>
        <v>#DIV/0!</v>
      </c>
      <c r="EZ36" s="22" t="e">
        <f t="shared" si="13"/>
        <v>#DIV/0!</v>
      </c>
      <c r="FA36" s="22" t="e">
        <f t="shared" si="13"/>
        <v>#DIV/0!</v>
      </c>
      <c r="FB36" s="22" t="e">
        <f t="shared" si="13"/>
        <v>#DIV/0!</v>
      </c>
      <c r="FC36" s="22" t="e">
        <f t="shared" si="13"/>
        <v>#DIV/0!</v>
      </c>
      <c r="FD36" s="22" t="e">
        <f t="shared" si="13"/>
        <v>#DIV/0!</v>
      </c>
      <c r="FE36" s="22" t="e">
        <f t="shared" si="13"/>
        <v>#DIV/0!</v>
      </c>
      <c r="FF36" s="22" t="e">
        <f t="shared" si="13"/>
        <v>#DIV/0!</v>
      </c>
      <c r="FG36" s="22" t="e">
        <f t="shared" si="13"/>
        <v>#DIV/0!</v>
      </c>
    </row>
    <row r="38" spans="1:166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  <c r="FH38" s="21"/>
      <c r="FI38" s="21"/>
      <c r="FJ38" s="21"/>
    </row>
    <row r="39" spans="1:166" x14ac:dyDescent="0.25">
      <c r="B39" s="23" t="s">
        <v>2</v>
      </c>
      <c r="C39" s="3">
        <f>Week17!C39+Week18!C34</f>
        <v>42</v>
      </c>
      <c r="D39" s="3">
        <f>Week17!D39+Week18!D34</f>
        <v>48</v>
      </c>
      <c r="E39" s="3">
        <f>Week17!E39+Week18!E34</f>
        <v>48</v>
      </c>
      <c r="F39" s="3">
        <f>Week17!F39+Week18!F34</f>
        <v>51</v>
      </c>
      <c r="G39" s="3">
        <f>Week17!G39+Week18!G34</f>
        <v>46</v>
      </c>
      <c r="H39" s="3">
        <f>Week17!H39+Week18!H34</f>
        <v>55</v>
      </c>
      <c r="I39" s="3">
        <f>Week17!I39+Week18!I34</f>
        <v>45</v>
      </c>
      <c r="J39" s="3">
        <f>Week17!J39+Week18!J34</f>
        <v>42</v>
      </c>
      <c r="K39" s="3">
        <f>Week17!K39+Week18!K34</f>
        <v>52</v>
      </c>
      <c r="L39" s="3">
        <f>Week17!L39+Week18!L34</f>
        <v>49</v>
      </c>
      <c r="M39" s="3">
        <f>Week17!M39+Week18!M34</f>
        <v>54</v>
      </c>
      <c r="N39" s="3">
        <f>Week17!N39+Week18!N34</f>
        <v>48</v>
      </c>
      <c r="O39" s="3">
        <f>Week17!O39+Week18!O34</f>
        <v>48</v>
      </c>
      <c r="P39" s="3">
        <f>Week17!P39+Week18!P34</f>
        <v>46</v>
      </c>
      <c r="Q39" s="3">
        <f>Week17!Q39+Week18!Q34</f>
        <v>42</v>
      </c>
      <c r="R39" s="3">
        <f>Week17!R39+Week18!R34</f>
        <v>40</v>
      </c>
      <c r="S39" s="3">
        <f>Week17!S39+Week18!S34</f>
        <v>44</v>
      </c>
      <c r="T39" s="3">
        <f>Week17!T39+Week18!T34</f>
        <v>43</v>
      </c>
      <c r="U39" s="3">
        <f>Week17!U39+Week18!U34</f>
        <v>50</v>
      </c>
      <c r="V39" s="3">
        <f>Week17!V39+Week18!V34</f>
        <v>56</v>
      </c>
      <c r="W39" s="3">
        <f>Week17!W39+Week18!W34</f>
        <v>48</v>
      </c>
      <c r="X39" s="3">
        <f>Week17!X39+Week18!X34</f>
        <v>58</v>
      </c>
      <c r="Y39" s="3">
        <f>Week17!Y39+Week18!Y34</f>
        <v>49</v>
      </c>
      <c r="Z39" s="3">
        <f>Week17!Z39+Week18!Z34</f>
        <v>51</v>
      </c>
      <c r="AA39" s="3">
        <f>Week17!AA39+Week18!AA34</f>
        <v>45</v>
      </c>
      <c r="AB39" s="3">
        <f>Week17!AB39+Week18!AB34</f>
        <v>45</v>
      </c>
      <c r="AC39" s="3">
        <f>Week17!AC39+Week18!AC34</f>
        <v>44</v>
      </c>
      <c r="AD39" s="3">
        <f>Week17!AD39+Week18!AD34</f>
        <v>56</v>
      </c>
      <c r="AE39" s="3">
        <f>Week17!AE39+Week18!AE34</f>
        <v>42</v>
      </c>
      <c r="AF39" s="3">
        <f>Week17!AF39+Week18!AF34</f>
        <v>46</v>
      </c>
      <c r="AG39" s="3">
        <f>Week17!AG39+Week18!AG34</f>
        <v>42</v>
      </c>
      <c r="AH39" s="3">
        <f>Week17!AH39+Week18!AH34</f>
        <v>42</v>
      </c>
      <c r="AI39" s="3">
        <f>Week17!AI39+Week18!AI34</f>
        <v>53</v>
      </c>
      <c r="AJ39" s="3">
        <f>Week17!AJ39+Week18!AJ34</f>
        <v>53</v>
      </c>
      <c r="AK39" s="3">
        <f>Week17!AK39+Week18!AK34</f>
        <v>60</v>
      </c>
      <c r="AL39" s="3">
        <f>Week17!AL39+Week18!AL34</f>
        <v>52</v>
      </c>
      <c r="AM39" s="3">
        <f>Week17!AM39+Week18!AM34</f>
        <v>52</v>
      </c>
      <c r="AN39" s="3">
        <f>Week17!AN39+Week18!AN34</f>
        <v>44</v>
      </c>
      <c r="AO39" s="3">
        <f>Week17!AO39+Week18!AO34</f>
        <v>48</v>
      </c>
      <c r="AP39" s="3">
        <f>Week17!AP39+Week18!AP34</f>
        <v>48</v>
      </c>
      <c r="AQ39" s="3">
        <f>Week17!AQ39+Week18!AQ34</f>
        <v>44</v>
      </c>
      <c r="AR39" s="3">
        <f>Week17!AR39+Week18!AR34</f>
        <v>44</v>
      </c>
      <c r="AS39" s="3">
        <f>Week17!AS39+Week18!AS34</f>
        <v>54</v>
      </c>
      <c r="AT39" s="3">
        <f>Week17!AT39+Week18!AT34</f>
        <v>44</v>
      </c>
      <c r="AU39" s="3">
        <f>Week17!AU39+Week18!AU34</f>
        <v>43</v>
      </c>
      <c r="AV39" s="3">
        <f>Week17!AV39+Week18!AV34</f>
        <v>48</v>
      </c>
      <c r="AW39" s="3">
        <f>Week17!AW39+Week18!AW34</f>
        <v>48</v>
      </c>
      <c r="AX39" s="3">
        <f>Week17!AX39+Week18!AX34</f>
        <v>55</v>
      </c>
      <c r="AY39" s="3">
        <f>Week17!AY39+Week18!AY34</f>
        <v>47</v>
      </c>
      <c r="AZ39" s="3">
        <f>Week17!AZ39+Week18!AZ34</f>
        <v>42</v>
      </c>
      <c r="BA39" s="3">
        <f>Week17!BA39+Week18!BA34</f>
        <v>50</v>
      </c>
      <c r="BB39" s="3">
        <f>Week17!BB39+Week18!BB34</f>
        <v>56</v>
      </c>
      <c r="BC39" s="3">
        <f>Week17!BC39+Week18!BC34</f>
        <v>45</v>
      </c>
      <c r="BD39" s="3">
        <f>Week17!BD39+Week18!BD34</f>
        <v>43</v>
      </c>
      <c r="BE39" s="3">
        <f>Week17!BE39+Week18!BE34</f>
        <v>42</v>
      </c>
      <c r="BF39" s="3">
        <f>Week17!BF39+Week18!BF34</f>
        <v>57</v>
      </c>
      <c r="BG39" s="3">
        <f>Week17!BG39+Week18!BG34</f>
        <v>50</v>
      </c>
      <c r="BH39" s="3">
        <f>Week17!BH39+Week18!BH34</f>
        <v>44</v>
      </c>
      <c r="BI39" s="3">
        <f>Week17!BI39+Week18!BI34</f>
        <v>54</v>
      </c>
      <c r="BJ39" s="3">
        <f>Week17!BJ39+Week18!BJ34</f>
        <v>50</v>
      </c>
      <c r="BK39" s="3">
        <f>Week17!BK39+Week18!BK34</f>
        <v>43</v>
      </c>
      <c r="BL39" s="3">
        <f>Week17!BL39+Week18!BL34</f>
        <v>47</v>
      </c>
      <c r="BM39" s="3">
        <f>Week17!BM39+Week18!BM34</f>
        <v>50</v>
      </c>
      <c r="BN39" s="3">
        <f>Week17!BN39+Week18!BN34</f>
        <v>50</v>
      </c>
      <c r="BO39" s="3">
        <f>Week17!BO39+Week18!BO34</f>
        <v>49</v>
      </c>
      <c r="BP39" s="3">
        <f>Week17!BP39+Week18!BP34</f>
        <v>43</v>
      </c>
      <c r="BQ39" s="3">
        <f>Week17!BQ39+Week18!BQ34</f>
        <v>43</v>
      </c>
      <c r="BR39" s="3">
        <f>Week17!BR39+Week18!BR34</f>
        <v>53</v>
      </c>
      <c r="BS39" s="3">
        <f>Week17!BS39+Week18!BS34</f>
        <v>51</v>
      </c>
      <c r="BT39" s="3">
        <f>Week17!BT39+Week18!BT34</f>
        <v>51</v>
      </c>
      <c r="BU39" s="3">
        <f>Week17!BU39+Week18!BU34</f>
        <v>41</v>
      </c>
      <c r="BV39" s="3">
        <f>Week17!BV39+Week18!BV34</f>
        <v>43</v>
      </c>
      <c r="BW39" s="3">
        <f>Week17!BW39+Week18!BW34</f>
        <v>43</v>
      </c>
      <c r="BX39" s="3">
        <f>Week17!BX39+Week18!BX34</f>
        <v>50</v>
      </c>
      <c r="BY39" s="3">
        <f>Week17!BY39+Week18!BY34</f>
        <v>46</v>
      </c>
      <c r="BZ39" s="3">
        <f>Week17!BZ39+Week18!BZ34</f>
        <v>50</v>
      </c>
      <c r="CA39" s="3">
        <f>Week17!CA39+Week18!CA34</f>
        <v>56</v>
      </c>
      <c r="CB39" s="3">
        <f>Week17!CB39+Week18!CB34</f>
        <v>44</v>
      </c>
      <c r="CC39" s="3">
        <f>Week17!CC39+Week18!CC34</f>
        <v>46</v>
      </c>
      <c r="CD39" s="3">
        <f>Week17!CD39+Week18!CD34</f>
        <v>51</v>
      </c>
      <c r="CE39" s="3">
        <f>Week17!CE39+Week18!CE34</f>
        <v>55</v>
      </c>
      <c r="CF39" s="3">
        <f>Week17!CF39+Week18!CF34</f>
        <v>50</v>
      </c>
      <c r="CG39" s="3">
        <f>Week17!CG39+Week18!CG34</f>
        <v>46</v>
      </c>
      <c r="CH39" s="3">
        <f>Week17!CH39+Week18!CH34</f>
        <v>46</v>
      </c>
      <c r="CI39" s="3">
        <f>Week17!CI39+Week18!CI34</f>
        <v>46</v>
      </c>
      <c r="CJ39" s="3">
        <f>Week17!CJ39+Week18!CJ34</f>
        <v>46</v>
      </c>
      <c r="CK39" s="3">
        <f>Week17!CK39+Week18!CK34</f>
        <v>57</v>
      </c>
      <c r="CL39" s="3">
        <f>Week17!CL39+Week18!CL34</f>
        <v>52</v>
      </c>
      <c r="CM39" s="3">
        <f>Week17!CM39+Week18!CM34</f>
        <v>50</v>
      </c>
      <c r="CN39" s="3">
        <f>Week17!CN39+Week18!CN34</f>
        <v>50</v>
      </c>
      <c r="CO39" s="3">
        <f>Week17!CO39+Week18!CO34</f>
        <v>48</v>
      </c>
      <c r="CP39" s="3">
        <f>Week17!CP39+Week18!CP34</f>
        <v>48</v>
      </c>
      <c r="CQ39" s="3">
        <f>Week17!CQ39+Week18!CQ34</f>
        <v>52</v>
      </c>
      <c r="CR39" s="3">
        <f>Week17!CR39+Week18!CR34</f>
        <v>51</v>
      </c>
      <c r="CS39" s="3">
        <f>Week17!CS39+Week18!CS34</f>
        <v>59</v>
      </c>
      <c r="CT39" s="3">
        <f>Week17!CT39+Week18!CT34</f>
        <v>49</v>
      </c>
      <c r="CU39" s="3">
        <f>Week17!CU39+Week18!CU34</f>
        <v>49</v>
      </c>
      <c r="CV39" s="3">
        <f>Week17!CV39+Week18!CV34</f>
        <v>56</v>
      </c>
      <c r="CW39" s="3">
        <f>Week17!CW39+Week18!CW34</f>
        <v>56</v>
      </c>
      <c r="CX39" s="3">
        <f>Week17!CX39+Week18!CX34</f>
        <v>52</v>
      </c>
      <c r="CY39" s="3">
        <f>Week17!CY39+Week18!CY34</f>
        <v>52</v>
      </c>
      <c r="CZ39" s="3">
        <f>Week17!CZ39+Week18!CZ34</f>
        <v>51</v>
      </c>
      <c r="DA39" s="3">
        <f>Week17!DA39+Week18!DA34</f>
        <v>49</v>
      </c>
      <c r="DB39" s="3">
        <f>Week17!DB39+Week18!DB34</f>
        <v>47</v>
      </c>
      <c r="DC39" s="3">
        <f>Week17!DC39+Week18!DC34</f>
        <v>43</v>
      </c>
      <c r="DD39" s="3">
        <f>Week17!DD39+Week18!DD34</f>
        <v>44</v>
      </c>
      <c r="DE39" s="3">
        <f>Week17!DE39+Week18!DE34</f>
        <v>51</v>
      </c>
      <c r="DF39" s="3">
        <f>Week17!DF39+Week18!DF34</f>
        <v>49</v>
      </c>
      <c r="DG39" s="3">
        <f>Week17!DG39+Week18!DG34</f>
        <v>42</v>
      </c>
      <c r="DH39" s="3">
        <f>Week17!DH39+Week18!DH34</f>
        <v>42</v>
      </c>
      <c r="DI39" s="3">
        <f>Week17!DI39+Week18!DI34</f>
        <v>48</v>
      </c>
      <c r="DJ39" s="3">
        <f>Week17!DJ39+Week18!DJ34</f>
        <v>45</v>
      </c>
      <c r="DK39" s="3">
        <f>Week17!DK39+Week18!DK34</f>
        <v>51</v>
      </c>
      <c r="DL39" s="3">
        <f>Week17!DL39+Week18!DL34</f>
        <v>36</v>
      </c>
      <c r="DM39" s="3">
        <f>Week17!DM39+Week18!DM34</f>
        <v>42</v>
      </c>
      <c r="DN39" s="3">
        <f>Week17!DN39+Week18!DN34</f>
        <v>49</v>
      </c>
      <c r="DO39" s="3">
        <f>Week17!DO39+Week18!DO34</f>
        <v>52</v>
      </c>
      <c r="DP39" s="3">
        <f>Week17!DP39+Week18!DP34</f>
        <v>52</v>
      </c>
      <c r="DQ39" s="3">
        <f>Week17!DQ39+Week18!DQ34</f>
        <v>52</v>
      </c>
      <c r="DR39" s="3">
        <f>Week17!DR39+Week18!DR34</f>
        <v>48</v>
      </c>
      <c r="DS39" s="3">
        <f>Week17!DS39+Week18!DS34</f>
        <v>52</v>
      </c>
      <c r="DT39" s="3">
        <f>Week17!DT39+Week18!DT34</f>
        <v>43</v>
      </c>
      <c r="DU39" s="3">
        <f>Week17!DU39+Week18!DU34</f>
        <v>56</v>
      </c>
      <c r="DV39" s="3">
        <f>Week17!DV39+Week18!DV34</f>
        <v>52</v>
      </c>
      <c r="DW39" s="3">
        <f>Week17!DW39+Week18!DW34</f>
        <v>45</v>
      </c>
      <c r="DX39" s="3">
        <f>Week17!DX39+Week18!DX34</f>
        <v>45</v>
      </c>
      <c r="DY39" s="3">
        <f>Week17!DY39+Week18!DY34</f>
        <v>44</v>
      </c>
      <c r="DZ39" s="3">
        <f>Week17!DZ39+Week18!DZ34</f>
        <v>0</v>
      </c>
      <c r="EA39" s="3">
        <f>Week17!EA39+Week18!EA34</f>
        <v>0</v>
      </c>
      <c r="EB39" s="3">
        <f>Week17!EB39+Week18!EB34</f>
        <v>0</v>
      </c>
      <c r="EC39" s="3">
        <f>Week17!EC39+Week18!EC34</f>
        <v>0</v>
      </c>
      <c r="ED39" s="3">
        <f>Week17!ED39+Week18!ED34</f>
        <v>0</v>
      </c>
      <c r="EE39" s="3">
        <f>Week17!EE39+Week18!EE34</f>
        <v>0</v>
      </c>
      <c r="EF39" s="3">
        <f>Week17!EF39+Week18!EF34</f>
        <v>0</v>
      </c>
      <c r="EG39" s="3">
        <f>Week17!EG39+Week18!EG34</f>
        <v>0</v>
      </c>
      <c r="EH39" s="3">
        <f>Week17!EH39+Week18!EH34</f>
        <v>0</v>
      </c>
      <c r="EI39" s="3">
        <f>Week17!EI39+Week18!EI34</f>
        <v>0</v>
      </c>
      <c r="EJ39" s="3">
        <f>Week17!EJ39+Week18!EJ34</f>
        <v>0</v>
      </c>
      <c r="EK39" s="3">
        <f>Week17!EK39+Week18!EK34</f>
        <v>0</v>
      </c>
      <c r="EL39" s="3">
        <f>Week17!EL39+Week18!EL34</f>
        <v>0</v>
      </c>
      <c r="EM39" s="3">
        <f>Week17!EM39+Week18!EM34</f>
        <v>0</v>
      </c>
      <c r="EN39" s="3">
        <f>Week17!EN39+Week18!EN34</f>
        <v>0</v>
      </c>
      <c r="EO39" s="3">
        <f>Week17!EO39+Week18!EO34</f>
        <v>0</v>
      </c>
      <c r="EP39" s="3">
        <f>Week17!EP39+Week18!EP34</f>
        <v>0</v>
      </c>
      <c r="EQ39" s="3">
        <f>Week17!EQ39+Week18!EQ34</f>
        <v>0</v>
      </c>
      <c r="ER39" s="3">
        <f>Week17!ER39+Week18!ER34</f>
        <v>0</v>
      </c>
      <c r="ES39" s="3">
        <f>Week17!ES39+Week18!ES34</f>
        <v>0</v>
      </c>
      <c r="ET39" s="3">
        <f>Week17!ET39+Week18!ET34</f>
        <v>0</v>
      </c>
      <c r="EU39" s="3">
        <f>Week17!EU39+Week18!EU34</f>
        <v>0</v>
      </c>
      <c r="EV39" s="3">
        <f>Week17!EV39+Week18!EV34</f>
        <v>0</v>
      </c>
      <c r="EW39" s="3">
        <f>Week17!EW39+Week18!EW34</f>
        <v>0</v>
      </c>
      <c r="EX39" s="3">
        <f>Week17!EX39+Week18!EX34</f>
        <v>0</v>
      </c>
      <c r="EY39" s="3">
        <f>Week17!EY39+Week18!EY34</f>
        <v>0</v>
      </c>
      <c r="EZ39" s="3">
        <f>Week17!EZ39+Week18!EZ34</f>
        <v>0</v>
      </c>
      <c r="FA39" s="3">
        <f>Week17!FA39+Week18!FA34</f>
        <v>0</v>
      </c>
      <c r="FB39" s="3">
        <f>Week17!FB39+Week18!FB34</f>
        <v>0</v>
      </c>
      <c r="FC39" s="3">
        <f>Week17!FC39+Week18!FC34</f>
        <v>0</v>
      </c>
      <c r="FD39" s="3">
        <f>Week17!FD39+Week18!FD34</f>
        <v>0</v>
      </c>
      <c r="FE39" s="3">
        <f>Week17!FE39+Week18!FE34</f>
        <v>0</v>
      </c>
      <c r="FF39" s="3">
        <f>Week17!FF39+Week18!FF34</f>
        <v>0</v>
      </c>
      <c r="FG39" s="3">
        <f>Week17!FG39+Week18!FG34</f>
        <v>0</v>
      </c>
    </row>
    <row r="40" spans="1:166" x14ac:dyDescent="0.25">
      <c r="B40" s="23" t="s">
        <v>1</v>
      </c>
      <c r="C40" s="3">
        <f>Week17!C40+Week18!C35</f>
        <v>59</v>
      </c>
      <c r="D40" s="3">
        <f>Week17!D40+Week18!D35</f>
        <v>53</v>
      </c>
      <c r="E40" s="3">
        <f>Week17!E40+Week18!E35</f>
        <v>53</v>
      </c>
      <c r="F40" s="3">
        <f>Week17!F40+Week18!F35</f>
        <v>50</v>
      </c>
      <c r="G40" s="3">
        <f>Week17!G40+Week18!G35</f>
        <v>55</v>
      </c>
      <c r="H40" s="3">
        <f>Week17!H40+Week18!H35</f>
        <v>46</v>
      </c>
      <c r="I40" s="3">
        <f>Week17!I40+Week18!I35</f>
        <v>56</v>
      </c>
      <c r="J40" s="3">
        <f>Week17!J40+Week18!J35</f>
        <v>59</v>
      </c>
      <c r="K40" s="3">
        <f>Week17!K40+Week18!K35</f>
        <v>49</v>
      </c>
      <c r="L40" s="3">
        <f>Week17!L40+Week18!L35</f>
        <v>52</v>
      </c>
      <c r="M40" s="3">
        <f>Week17!M40+Week18!M35</f>
        <v>47</v>
      </c>
      <c r="N40" s="3">
        <f>Week17!N40+Week18!N35</f>
        <v>53</v>
      </c>
      <c r="O40" s="3">
        <f>Week17!O40+Week18!O35</f>
        <v>53</v>
      </c>
      <c r="P40" s="3">
        <f>Week17!P40+Week18!P35</f>
        <v>55</v>
      </c>
      <c r="Q40" s="3">
        <f>Week17!Q40+Week18!Q35</f>
        <v>59</v>
      </c>
      <c r="R40" s="3">
        <f>Week17!R40+Week18!R35</f>
        <v>61</v>
      </c>
      <c r="S40" s="3">
        <f>Week17!S40+Week18!S35</f>
        <v>57</v>
      </c>
      <c r="T40" s="3">
        <f>Week17!T40+Week18!T35</f>
        <v>58</v>
      </c>
      <c r="U40" s="3">
        <f>Week17!U40+Week18!U35</f>
        <v>51</v>
      </c>
      <c r="V40" s="3">
        <f>Week17!V40+Week18!V35</f>
        <v>45</v>
      </c>
      <c r="W40" s="3">
        <f>Week17!W40+Week18!W35</f>
        <v>53</v>
      </c>
      <c r="X40" s="3">
        <f>Week17!X40+Week18!X35</f>
        <v>43</v>
      </c>
      <c r="Y40" s="3">
        <f>Week17!Y40+Week18!Y35</f>
        <v>52</v>
      </c>
      <c r="Z40" s="3">
        <f>Week17!Z40+Week18!Z35</f>
        <v>50</v>
      </c>
      <c r="AA40" s="3">
        <f>Week17!AA40+Week18!AA35</f>
        <v>56</v>
      </c>
      <c r="AB40" s="3">
        <f>Week17!AB40+Week18!AB35</f>
        <v>56</v>
      </c>
      <c r="AC40" s="3">
        <f>Week17!AC40+Week18!AC35</f>
        <v>57</v>
      </c>
      <c r="AD40" s="3">
        <f>Week17!AD40+Week18!AD35</f>
        <v>45</v>
      </c>
      <c r="AE40" s="3">
        <f>Week17!AE40+Week18!AE35</f>
        <v>59</v>
      </c>
      <c r="AF40" s="3">
        <f>Week17!AF40+Week18!AF35</f>
        <v>55</v>
      </c>
      <c r="AG40" s="3">
        <f>Week17!AG40+Week18!AG35</f>
        <v>59</v>
      </c>
      <c r="AH40" s="3">
        <f>Week17!AH40+Week18!AH35</f>
        <v>59</v>
      </c>
      <c r="AI40" s="3">
        <f>Week17!AI40+Week18!AI35</f>
        <v>48</v>
      </c>
      <c r="AJ40" s="3">
        <f>Week17!AJ40+Week18!AJ35</f>
        <v>48</v>
      </c>
      <c r="AK40" s="3">
        <f>Week17!AK40+Week18!AK35</f>
        <v>41</v>
      </c>
      <c r="AL40" s="3">
        <f>Week17!AL40+Week18!AL35</f>
        <v>49</v>
      </c>
      <c r="AM40" s="3">
        <f>Week17!AM40+Week18!AM35</f>
        <v>49</v>
      </c>
      <c r="AN40" s="3">
        <f>Week17!AN40+Week18!AN35</f>
        <v>57</v>
      </c>
      <c r="AO40" s="3">
        <f>Week17!AO40+Week18!AO35</f>
        <v>53</v>
      </c>
      <c r="AP40" s="3">
        <f>Week17!AP40+Week18!AP35</f>
        <v>53</v>
      </c>
      <c r="AQ40" s="3">
        <f>Week17!AQ40+Week18!AQ35</f>
        <v>57</v>
      </c>
      <c r="AR40" s="3">
        <f>Week17!AR40+Week18!AR35</f>
        <v>57</v>
      </c>
      <c r="AS40" s="3">
        <f>Week17!AS40+Week18!AS35</f>
        <v>47</v>
      </c>
      <c r="AT40" s="3">
        <f>Week17!AT40+Week18!AT35</f>
        <v>57</v>
      </c>
      <c r="AU40" s="3">
        <f>Week17!AU40+Week18!AU35</f>
        <v>58</v>
      </c>
      <c r="AV40" s="3">
        <f>Week17!AV40+Week18!AV35</f>
        <v>53</v>
      </c>
      <c r="AW40" s="3">
        <f>Week17!AW40+Week18!AW35</f>
        <v>53</v>
      </c>
      <c r="AX40" s="3">
        <f>Week17!AX40+Week18!AX35</f>
        <v>46</v>
      </c>
      <c r="AY40" s="3">
        <f>Week17!AY40+Week18!AY35</f>
        <v>54</v>
      </c>
      <c r="AZ40" s="3">
        <f>Week17!AZ40+Week18!AZ35</f>
        <v>59</v>
      </c>
      <c r="BA40" s="3">
        <f>Week17!BA40+Week18!BA35</f>
        <v>51</v>
      </c>
      <c r="BB40" s="3">
        <f>Week17!BB40+Week18!BB35</f>
        <v>45</v>
      </c>
      <c r="BC40" s="3">
        <f>Week17!BC40+Week18!BC35</f>
        <v>56</v>
      </c>
      <c r="BD40" s="3">
        <f>Week17!BD40+Week18!BD35</f>
        <v>58</v>
      </c>
      <c r="BE40" s="3">
        <f>Week17!BE40+Week18!BE35</f>
        <v>59</v>
      </c>
      <c r="BF40" s="3">
        <f>Week17!BF40+Week18!BF35</f>
        <v>44</v>
      </c>
      <c r="BG40" s="3">
        <f>Week17!BG40+Week18!BG35</f>
        <v>51</v>
      </c>
      <c r="BH40" s="3">
        <f>Week17!BH40+Week18!BH35</f>
        <v>57</v>
      </c>
      <c r="BI40" s="3">
        <f>Week17!BI40+Week18!BI35</f>
        <v>47</v>
      </c>
      <c r="BJ40" s="3">
        <f>Week17!BJ40+Week18!BJ35</f>
        <v>51</v>
      </c>
      <c r="BK40" s="3">
        <f>Week17!BK40+Week18!BK35</f>
        <v>58</v>
      </c>
      <c r="BL40" s="3">
        <f>Week17!BL40+Week18!BL35</f>
        <v>54</v>
      </c>
      <c r="BM40" s="3">
        <f>Week17!BM40+Week18!BM35</f>
        <v>51</v>
      </c>
      <c r="BN40" s="3">
        <f>Week17!BN40+Week18!BN35</f>
        <v>51</v>
      </c>
      <c r="BO40" s="3">
        <f>Week17!BO40+Week18!BO35</f>
        <v>52</v>
      </c>
      <c r="BP40" s="3">
        <f>Week17!BP40+Week18!BP35</f>
        <v>58</v>
      </c>
      <c r="BQ40" s="3">
        <f>Week17!BQ40+Week18!BQ35</f>
        <v>58</v>
      </c>
      <c r="BR40" s="3">
        <f>Week17!BR40+Week18!BR35</f>
        <v>48</v>
      </c>
      <c r="BS40" s="3">
        <f>Week17!BS40+Week18!BS35</f>
        <v>50</v>
      </c>
      <c r="BT40" s="3">
        <f>Week17!BT40+Week18!BT35</f>
        <v>50</v>
      </c>
      <c r="BU40" s="3">
        <f>Week17!BU40+Week18!BU35</f>
        <v>60</v>
      </c>
      <c r="BV40" s="3">
        <f>Week17!BV40+Week18!BV35</f>
        <v>58</v>
      </c>
      <c r="BW40" s="3">
        <f>Week17!BW40+Week18!BW35</f>
        <v>58</v>
      </c>
      <c r="BX40" s="3">
        <f>Week17!BX40+Week18!BX35</f>
        <v>51</v>
      </c>
      <c r="BY40" s="3">
        <f>Week17!BY40+Week18!BY35</f>
        <v>55</v>
      </c>
      <c r="BZ40" s="3">
        <f>Week17!BZ40+Week18!BZ35</f>
        <v>51</v>
      </c>
      <c r="CA40" s="3">
        <f>Week17!CA40+Week18!CA35</f>
        <v>45</v>
      </c>
      <c r="CB40" s="3">
        <f>Week17!CB40+Week18!CB35</f>
        <v>57</v>
      </c>
      <c r="CC40" s="3">
        <f>Week17!CC40+Week18!CC35</f>
        <v>55</v>
      </c>
      <c r="CD40" s="3">
        <f>Week17!CD40+Week18!CD35</f>
        <v>50</v>
      </c>
      <c r="CE40" s="3">
        <f>Week17!CE40+Week18!CE35</f>
        <v>46</v>
      </c>
      <c r="CF40" s="3">
        <f>Week17!CF40+Week18!CF35</f>
        <v>51</v>
      </c>
      <c r="CG40" s="3">
        <f>Week17!CG40+Week18!CG35</f>
        <v>55</v>
      </c>
      <c r="CH40" s="3">
        <f>Week17!CH40+Week18!CH35</f>
        <v>55</v>
      </c>
      <c r="CI40" s="3">
        <f>Week17!CI40+Week18!CI35</f>
        <v>55</v>
      </c>
      <c r="CJ40" s="3">
        <f>Week17!CJ40+Week18!CJ35</f>
        <v>55</v>
      </c>
      <c r="CK40" s="3">
        <f>Week17!CK40+Week18!CK35</f>
        <v>44</v>
      </c>
      <c r="CL40" s="3">
        <f>Week17!CL40+Week18!CL35</f>
        <v>49</v>
      </c>
      <c r="CM40" s="3">
        <f>Week17!CM40+Week18!CM35</f>
        <v>51</v>
      </c>
      <c r="CN40" s="3">
        <f>Week17!CN40+Week18!CN35</f>
        <v>51</v>
      </c>
      <c r="CO40" s="3">
        <f>Week17!CO40+Week18!CO35</f>
        <v>53</v>
      </c>
      <c r="CP40" s="3">
        <f>Week17!CP40+Week18!CP35</f>
        <v>53</v>
      </c>
      <c r="CQ40" s="3">
        <f>Week17!CQ40+Week18!CQ35</f>
        <v>49</v>
      </c>
      <c r="CR40" s="3">
        <f>Week17!CR40+Week18!CR35</f>
        <v>50</v>
      </c>
      <c r="CS40" s="3">
        <f>Week17!CS40+Week18!CS35</f>
        <v>42</v>
      </c>
      <c r="CT40" s="3">
        <f>Week17!CT40+Week18!CT35</f>
        <v>52</v>
      </c>
      <c r="CU40" s="3">
        <f>Week17!CU40+Week18!CU35</f>
        <v>52</v>
      </c>
      <c r="CV40" s="3">
        <f>Week17!CV40+Week18!CV35</f>
        <v>45</v>
      </c>
      <c r="CW40" s="3">
        <f>Week17!CW40+Week18!CW35</f>
        <v>45</v>
      </c>
      <c r="CX40" s="3">
        <f>Week17!CX40+Week18!CX35</f>
        <v>49</v>
      </c>
      <c r="CY40" s="3">
        <f>Week17!CY40+Week18!CY35</f>
        <v>49</v>
      </c>
      <c r="CZ40" s="3">
        <f>Week17!CZ40+Week18!CZ35</f>
        <v>50</v>
      </c>
      <c r="DA40" s="3">
        <f>Week17!DA40+Week18!DA35</f>
        <v>52</v>
      </c>
      <c r="DB40" s="3">
        <f>Week17!DB40+Week18!DB35</f>
        <v>54</v>
      </c>
      <c r="DC40" s="3">
        <f>Week17!DC40+Week18!DC35</f>
        <v>58</v>
      </c>
      <c r="DD40" s="3">
        <f>Week17!DD40+Week18!DD35</f>
        <v>57</v>
      </c>
      <c r="DE40" s="3">
        <f>Week17!DE40+Week18!DE35</f>
        <v>50</v>
      </c>
      <c r="DF40" s="3">
        <f>Week17!DF40+Week18!DF35</f>
        <v>52</v>
      </c>
      <c r="DG40" s="3">
        <f>Week17!DG40+Week18!DG35</f>
        <v>59</v>
      </c>
      <c r="DH40" s="3">
        <f>Week17!DH40+Week18!DH35</f>
        <v>59</v>
      </c>
      <c r="DI40" s="3">
        <f>Week17!DI40+Week18!DI35</f>
        <v>53</v>
      </c>
      <c r="DJ40" s="3">
        <f>Week17!DJ40+Week18!DJ35</f>
        <v>56</v>
      </c>
      <c r="DK40" s="3">
        <f>Week17!DK40+Week18!DK35</f>
        <v>50</v>
      </c>
      <c r="DL40" s="3">
        <f>Week17!DL40+Week18!DL35</f>
        <v>65</v>
      </c>
      <c r="DM40" s="3">
        <f>Week17!DM40+Week18!DM35</f>
        <v>59</v>
      </c>
      <c r="DN40" s="3">
        <f>Week17!DN40+Week18!DN35</f>
        <v>52</v>
      </c>
      <c r="DO40" s="3">
        <f>Week17!DO40+Week18!DO35</f>
        <v>49</v>
      </c>
      <c r="DP40" s="3">
        <f>Week17!DP40+Week18!DP35</f>
        <v>49</v>
      </c>
      <c r="DQ40" s="3">
        <f>Week17!DQ40+Week18!DQ35</f>
        <v>49</v>
      </c>
      <c r="DR40" s="3">
        <f>Week17!DR40+Week18!DR35</f>
        <v>53</v>
      </c>
      <c r="DS40" s="3">
        <f>Week17!DS40+Week18!DS35</f>
        <v>49</v>
      </c>
      <c r="DT40" s="3">
        <f>Week17!DT40+Week18!DT35</f>
        <v>58</v>
      </c>
      <c r="DU40" s="3">
        <f>Week17!DU40+Week18!DU35</f>
        <v>45</v>
      </c>
      <c r="DV40" s="3">
        <f>Week17!DV40+Week18!DV35</f>
        <v>49</v>
      </c>
      <c r="DW40" s="3">
        <f>Week17!DW40+Week18!DW35</f>
        <v>56</v>
      </c>
      <c r="DX40" s="3">
        <f>Week17!DX40+Week18!DX35</f>
        <v>56</v>
      </c>
      <c r="DY40" s="3">
        <f>Week17!DY40+Week18!DY35</f>
        <v>57</v>
      </c>
      <c r="DZ40" s="3">
        <f>Week17!DZ40+Week18!DZ35</f>
        <v>0</v>
      </c>
      <c r="EA40" s="3">
        <f>Week17!EA40+Week18!EA35</f>
        <v>0</v>
      </c>
      <c r="EB40" s="3">
        <f>Week17!EB40+Week18!EB35</f>
        <v>0</v>
      </c>
      <c r="EC40" s="3">
        <f>Week17!EC40+Week18!EC35</f>
        <v>0</v>
      </c>
      <c r="ED40" s="3">
        <f>Week17!ED40+Week18!ED35</f>
        <v>0</v>
      </c>
      <c r="EE40" s="3">
        <f>Week17!EE40+Week18!EE35</f>
        <v>0</v>
      </c>
      <c r="EF40" s="3">
        <f>Week17!EF40+Week18!EF35</f>
        <v>0</v>
      </c>
      <c r="EG40" s="3">
        <f>Week17!EG40+Week18!EG35</f>
        <v>0</v>
      </c>
      <c r="EH40" s="3">
        <f>Week17!EH40+Week18!EH35</f>
        <v>0</v>
      </c>
      <c r="EI40" s="3">
        <f>Week17!EI40+Week18!EI35</f>
        <v>0</v>
      </c>
      <c r="EJ40" s="3">
        <f>Week17!EJ40+Week18!EJ35</f>
        <v>0</v>
      </c>
      <c r="EK40" s="3">
        <f>Week17!EK40+Week18!EK35</f>
        <v>0</v>
      </c>
      <c r="EL40" s="3">
        <f>Week17!EL40+Week18!EL35</f>
        <v>0</v>
      </c>
      <c r="EM40" s="3">
        <f>Week17!EM40+Week18!EM35</f>
        <v>0</v>
      </c>
      <c r="EN40" s="3">
        <f>Week17!EN40+Week18!EN35</f>
        <v>0</v>
      </c>
      <c r="EO40" s="3">
        <f>Week17!EO40+Week18!EO35</f>
        <v>0</v>
      </c>
      <c r="EP40" s="3">
        <f>Week17!EP40+Week18!EP35</f>
        <v>0</v>
      </c>
      <c r="EQ40" s="3">
        <f>Week17!EQ40+Week18!EQ35</f>
        <v>0</v>
      </c>
      <c r="ER40" s="3">
        <f>Week17!ER40+Week18!ER35</f>
        <v>0</v>
      </c>
      <c r="ES40" s="3">
        <f>Week17!ES40+Week18!ES35</f>
        <v>0</v>
      </c>
      <c r="ET40" s="3">
        <f>Week17!ET40+Week18!ET35</f>
        <v>0</v>
      </c>
      <c r="EU40" s="3">
        <f>Week17!EU40+Week18!EU35</f>
        <v>0</v>
      </c>
      <c r="EV40" s="3">
        <f>Week17!EV40+Week18!EV35</f>
        <v>0</v>
      </c>
      <c r="EW40" s="3">
        <f>Week17!EW40+Week18!EW35</f>
        <v>0</v>
      </c>
      <c r="EX40" s="3">
        <f>Week17!EX40+Week18!EX35</f>
        <v>0</v>
      </c>
      <c r="EY40" s="3">
        <f>Week17!EY40+Week18!EY35</f>
        <v>0</v>
      </c>
      <c r="EZ40" s="3">
        <f>Week17!EZ40+Week18!EZ35</f>
        <v>0</v>
      </c>
      <c r="FA40" s="3">
        <f>Week17!FA40+Week18!FA35</f>
        <v>0</v>
      </c>
      <c r="FB40" s="3">
        <f>Week17!FB40+Week18!FB35</f>
        <v>0</v>
      </c>
      <c r="FC40" s="3">
        <f>Week17!FC40+Week18!FC35</f>
        <v>0</v>
      </c>
      <c r="FD40" s="3">
        <f>Week17!FD40+Week18!FD35</f>
        <v>0</v>
      </c>
      <c r="FE40" s="3">
        <f>Week17!FE40+Week18!FE35</f>
        <v>0</v>
      </c>
      <c r="FF40" s="3">
        <f>Week17!FF40+Week18!FF35</f>
        <v>0</v>
      </c>
      <c r="FG40" s="3">
        <f>Week17!FG40+Week18!FG35</f>
        <v>0</v>
      </c>
    </row>
    <row r="41" spans="1:166" x14ac:dyDescent="0.25">
      <c r="B41" s="23" t="s">
        <v>3</v>
      </c>
      <c r="C41" s="22">
        <f t="shared" ref="C41:BN41" si="14">C39/(C39+C40)</f>
        <v>0.41584158415841582</v>
      </c>
      <c r="D41" s="22">
        <f t="shared" si="14"/>
        <v>0.47524752475247523</v>
      </c>
      <c r="E41" s="22">
        <f t="shared" si="14"/>
        <v>0.47524752475247523</v>
      </c>
      <c r="F41" s="22">
        <f t="shared" si="14"/>
        <v>0.50495049504950495</v>
      </c>
      <c r="G41" s="22">
        <f t="shared" si="14"/>
        <v>0.45544554455445546</v>
      </c>
      <c r="H41" s="22">
        <f t="shared" si="14"/>
        <v>0.54455445544554459</v>
      </c>
      <c r="I41" s="22">
        <f t="shared" si="14"/>
        <v>0.44554455445544555</v>
      </c>
      <c r="J41" s="22">
        <f t="shared" si="14"/>
        <v>0.41584158415841582</v>
      </c>
      <c r="K41" s="22">
        <f t="shared" si="14"/>
        <v>0.51485148514851486</v>
      </c>
      <c r="L41" s="22">
        <f t="shared" si="14"/>
        <v>0.48514851485148514</v>
      </c>
      <c r="M41" s="22">
        <f t="shared" si="14"/>
        <v>0.53465346534653468</v>
      </c>
      <c r="N41" s="22">
        <f t="shared" si="14"/>
        <v>0.47524752475247523</v>
      </c>
      <c r="O41" s="22">
        <f t="shared" si="14"/>
        <v>0.47524752475247523</v>
      </c>
      <c r="P41" s="22">
        <f t="shared" si="14"/>
        <v>0.45544554455445546</v>
      </c>
      <c r="Q41" s="22">
        <f t="shared" si="14"/>
        <v>0.41584158415841582</v>
      </c>
      <c r="R41" s="22">
        <f t="shared" si="14"/>
        <v>0.39603960396039606</v>
      </c>
      <c r="S41" s="22">
        <f t="shared" si="14"/>
        <v>0.43564356435643564</v>
      </c>
      <c r="T41" s="22">
        <f t="shared" si="14"/>
        <v>0.42574257425742573</v>
      </c>
      <c r="U41" s="22">
        <f t="shared" si="14"/>
        <v>0.49504950495049505</v>
      </c>
      <c r="V41" s="22">
        <f t="shared" si="14"/>
        <v>0.5544554455445545</v>
      </c>
      <c r="W41" s="22">
        <f t="shared" si="14"/>
        <v>0.47524752475247523</v>
      </c>
      <c r="X41" s="22">
        <f t="shared" si="14"/>
        <v>0.57425742574257421</v>
      </c>
      <c r="Y41" s="22">
        <f t="shared" si="14"/>
        <v>0.48514851485148514</v>
      </c>
      <c r="Z41" s="22">
        <f t="shared" si="14"/>
        <v>0.50495049504950495</v>
      </c>
      <c r="AA41" s="22">
        <f t="shared" si="14"/>
        <v>0.44554455445544555</v>
      </c>
      <c r="AB41" s="22">
        <f t="shared" si="14"/>
        <v>0.44554455445544555</v>
      </c>
      <c r="AC41" s="22">
        <f t="shared" si="14"/>
        <v>0.43564356435643564</v>
      </c>
      <c r="AD41" s="22">
        <f t="shared" si="14"/>
        <v>0.5544554455445545</v>
      </c>
      <c r="AE41" s="22">
        <f t="shared" si="14"/>
        <v>0.41584158415841582</v>
      </c>
      <c r="AF41" s="22">
        <f t="shared" si="14"/>
        <v>0.45544554455445546</v>
      </c>
      <c r="AG41" s="22">
        <f t="shared" si="14"/>
        <v>0.41584158415841582</v>
      </c>
      <c r="AH41" s="22">
        <f t="shared" si="14"/>
        <v>0.41584158415841582</v>
      </c>
      <c r="AI41" s="22">
        <f t="shared" si="14"/>
        <v>0.52475247524752477</v>
      </c>
      <c r="AJ41" s="22">
        <f t="shared" si="14"/>
        <v>0.52475247524752477</v>
      </c>
      <c r="AK41" s="22">
        <f t="shared" si="14"/>
        <v>0.59405940594059403</v>
      </c>
      <c r="AL41" s="22">
        <f t="shared" si="14"/>
        <v>0.51485148514851486</v>
      </c>
      <c r="AM41" s="22">
        <f t="shared" si="14"/>
        <v>0.51485148514851486</v>
      </c>
      <c r="AN41" s="22">
        <f t="shared" si="14"/>
        <v>0.43564356435643564</v>
      </c>
      <c r="AO41" s="22">
        <f t="shared" si="14"/>
        <v>0.47524752475247523</v>
      </c>
      <c r="AP41" s="22">
        <f t="shared" si="14"/>
        <v>0.47524752475247523</v>
      </c>
      <c r="AQ41" s="22">
        <f t="shared" si="14"/>
        <v>0.43564356435643564</v>
      </c>
      <c r="AR41" s="22">
        <f t="shared" si="14"/>
        <v>0.43564356435643564</v>
      </c>
      <c r="AS41" s="22">
        <f t="shared" si="14"/>
        <v>0.53465346534653468</v>
      </c>
      <c r="AT41" s="22">
        <f t="shared" si="14"/>
        <v>0.43564356435643564</v>
      </c>
      <c r="AU41" s="22">
        <f t="shared" si="14"/>
        <v>0.42574257425742573</v>
      </c>
      <c r="AV41" s="22">
        <f t="shared" si="14"/>
        <v>0.47524752475247523</v>
      </c>
      <c r="AW41" s="22">
        <f t="shared" si="14"/>
        <v>0.47524752475247523</v>
      </c>
      <c r="AX41" s="22">
        <f t="shared" si="14"/>
        <v>0.54455445544554459</v>
      </c>
      <c r="AY41" s="22">
        <f t="shared" si="14"/>
        <v>0.46534653465346537</v>
      </c>
      <c r="AZ41" s="22">
        <f t="shared" si="14"/>
        <v>0.41584158415841582</v>
      </c>
      <c r="BA41" s="22">
        <f t="shared" si="14"/>
        <v>0.49504950495049505</v>
      </c>
      <c r="BB41" s="22">
        <f t="shared" si="14"/>
        <v>0.5544554455445545</v>
      </c>
      <c r="BC41" s="22">
        <f t="shared" si="14"/>
        <v>0.44554455445544555</v>
      </c>
      <c r="BD41" s="22">
        <f t="shared" si="14"/>
        <v>0.42574257425742573</v>
      </c>
      <c r="BE41" s="22">
        <f t="shared" si="14"/>
        <v>0.41584158415841582</v>
      </c>
      <c r="BF41" s="22">
        <f t="shared" si="14"/>
        <v>0.5643564356435643</v>
      </c>
      <c r="BG41" s="22">
        <f t="shared" si="14"/>
        <v>0.49504950495049505</v>
      </c>
      <c r="BH41" s="22">
        <f t="shared" si="14"/>
        <v>0.43564356435643564</v>
      </c>
      <c r="BI41" s="22">
        <f t="shared" si="14"/>
        <v>0.53465346534653468</v>
      </c>
      <c r="BJ41" s="22">
        <f t="shared" si="14"/>
        <v>0.49504950495049505</v>
      </c>
      <c r="BK41" s="22">
        <f t="shared" si="14"/>
        <v>0.42574257425742573</v>
      </c>
      <c r="BL41" s="22">
        <f t="shared" si="14"/>
        <v>0.46534653465346537</v>
      </c>
      <c r="BM41" s="22">
        <f t="shared" si="14"/>
        <v>0.49504950495049505</v>
      </c>
      <c r="BN41" s="22">
        <f t="shared" si="14"/>
        <v>0.49504950495049505</v>
      </c>
      <c r="BO41" s="22">
        <f t="shared" ref="BO41:DZ41" si="15">BO39/(BO39+BO40)</f>
        <v>0.48514851485148514</v>
      </c>
      <c r="BP41" s="22">
        <f t="shared" si="15"/>
        <v>0.42574257425742573</v>
      </c>
      <c r="BQ41" s="22">
        <f t="shared" si="15"/>
        <v>0.42574257425742573</v>
      </c>
      <c r="BR41" s="22">
        <f t="shared" si="15"/>
        <v>0.52475247524752477</v>
      </c>
      <c r="BS41" s="22">
        <f t="shared" si="15"/>
        <v>0.50495049504950495</v>
      </c>
      <c r="BT41" s="22">
        <f t="shared" si="15"/>
        <v>0.50495049504950495</v>
      </c>
      <c r="BU41" s="22">
        <f t="shared" si="15"/>
        <v>0.40594059405940597</v>
      </c>
      <c r="BV41" s="22">
        <f t="shared" si="15"/>
        <v>0.42574257425742573</v>
      </c>
      <c r="BW41" s="22">
        <f t="shared" si="15"/>
        <v>0.42574257425742573</v>
      </c>
      <c r="BX41" s="22">
        <f t="shared" si="15"/>
        <v>0.49504950495049505</v>
      </c>
      <c r="BY41" s="22">
        <f t="shared" si="15"/>
        <v>0.45544554455445546</v>
      </c>
      <c r="BZ41" s="22">
        <f t="shared" si="15"/>
        <v>0.49504950495049505</v>
      </c>
      <c r="CA41" s="22">
        <f t="shared" si="15"/>
        <v>0.5544554455445545</v>
      </c>
      <c r="CB41" s="22">
        <f t="shared" si="15"/>
        <v>0.43564356435643564</v>
      </c>
      <c r="CC41" s="22">
        <f t="shared" si="15"/>
        <v>0.45544554455445546</v>
      </c>
      <c r="CD41" s="22">
        <f t="shared" si="15"/>
        <v>0.50495049504950495</v>
      </c>
      <c r="CE41" s="22">
        <f t="shared" si="15"/>
        <v>0.54455445544554459</v>
      </c>
      <c r="CF41" s="22">
        <f t="shared" si="15"/>
        <v>0.49504950495049505</v>
      </c>
      <c r="CG41" s="22">
        <f t="shared" si="15"/>
        <v>0.45544554455445546</v>
      </c>
      <c r="CH41" s="22">
        <f t="shared" si="15"/>
        <v>0.45544554455445546</v>
      </c>
      <c r="CI41" s="22">
        <f t="shared" si="15"/>
        <v>0.45544554455445546</v>
      </c>
      <c r="CJ41" s="22">
        <f t="shared" si="15"/>
        <v>0.45544554455445546</v>
      </c>
      <c r="CK41" s="22">
        <f t="shared" si="15"/>
        <v>0.5643564356435643</v>
      </c>
      <c r="CL41" s="22">
        <f t="shared" si="15"/>
        <v>0.51485148514851486</v>
      </c>
      <c r="CM41" s="22">
        <f t="shared" si="15"/>
        <v>0.49504950495049505</v>
      </c>
      <c r="CN41" s="22">
        <f t="shared" si="15"/>
        <v>0.49504950495049505</v>
      </c>
      <c r="CO41" s="22">
        <f t="shared" si="15"/>
        <v>0.47524752475247523</v>
      </c>
      <c r="CP41" s="22">
        <f t="shared" si="15"/>
        <v>0.47524752475247523</v>
      </c>
      <c r="CQ41" s="22">
        <f t="shared" si="15"/>
        <v>0.51485148514851486</v>
      </c>
      <c r="CR41" s="22">
        <f t="shared" si="15"/>
        <v>0.50495049504950495</v>
      </c>
      <c r="CS41" s="22">
        <f t="shared" si="15"/>
        <v>0.58415841584158412</v>
      </c>
      <c r="CT41" s="22">
        <f t="shared" si="15"/>
        <v>0.48514851485148514</v>
      </c>
      <c r="CU41" s="22">
        <f t="shared" si="15"/>
        <v>0.48514851485148514</v>
      </c>
      <c r="CV41" s="22">
        <f t="shared" si="15"/>
        <v>0.5544554455445545</v>
      </c>
      <c r="CW41" s="22">
        <f t="shared" si="15"/>
        <v>0.5544554455445545</v>
      </c>
      <c r="CX41" s="22">
        <f t="shared" si="15"/>
        <v>0.51485148514851486</v>
      </c>
      <c r="CY41" s="22">
        <f t="shared" si="15"/>
        <v>0.51485148514851486</v>
      </c>
      <c r="CZ41" s="22">
        <f t="shared" si="15"/>
        <v>0.50495049504950495</v>
      </c>
      <c r="DA41" s="22">
        <f t="shared" si="15"/>
        <v>0.48514851485148514</v>
      </c>
      <c r="DB41" s="22">
        <f t="shared" si="15"/>
        <v>0.46534653465346537</v>
      </c>
      <c r="DC41" s="22">
        <f t="shared" si="15"/>
        <v>0.42574257425742573</v>
      </c>
      <c r="DD41" s="22">
        <f t="shared" si="15"/>
        <v>0.43564356435643564</v>
      </c>
      <c r="DE41" s="22">
        <f t="shared" si="15"/>
        <v>0.50495049504950495</v>
      </c>
      <c r="DF41" s="22">
        <f t="shared" si="15"/>
        <v>0.48514851485148514</v>
      </c>
      <c r="DG41" s="22">
        <f t="shared" si="15"/>
        <v>0.41584158415841582</v>
      </c>
      <c r="DH41" s="22">
        <f t="shared" si="15"/>
        <v>0.41584158415841582</v>
      </c>
      <c r="DI41" s="22">
        <f t="shared" si="15"/>
        <v>0.47524752475247523</v>
      </c>
      <c r="DJ41" s="22">
        <f t="shared" si="15"/>
        <v>0.44554455445544555</v>
      </c>
      <c r="DK41" s="22">
        <f t="shared" si="15"/>
        <v>0.50495049504950495</v>
      </c>
      <c r="DL41" s="22">
        <f t="shared" si="15"/>
        <v>0.35643564356435642</v>
      </c>
      <c r="DM41" s="22">
        <f t="shared" si="15"/>
        <v>0.41584158415841582</v>
      </c>
      <c r="DN41" s="22">
        <f t="shared" si="15"/>
        <v>0.48514851485148514</v>
      </c>
      <c r="DO41" s="22">
        <f t="shared" si="15"/>
        <v>0.51485148514851486</v>
      </c>
      <c r="DP41" s="22">
        <f t="shared" si="15"/>
        <v>0.51485148514851486</v>
      </c>
      <c r="DQ41" s="22">
        <f t="shared" si="15"/>
        <v>0.51485148514851486</v>
      </c>
      <c r="DR41" s="22">
        <f t="shared" si="15"/>
        <v>0.47524752475247523</v>
      </c>
      <c r="DS41" s="22">
        <f t="shared" si="15"/>
        <v>0.51485148514851486</v>
      </c>
      <c r="DT41" s="22">
        <f t="shared" si="15"/>
        <v>0.42574257425742573</v>
      </c>
      <c r="DU41" s="22">
        <f t="shared" si="15"/>
        <v>0.5544554455445545</v>
      </c>
      <c r="DV41" s="22">
        <f t="shared" si="15"/>
        <v>0.51485148514851486</v>
      </c>
      <c r="DW41" s="22">
        <f t="shared" si="15"/>
        <v>0.44554455445544555</v>
      </c>
      <c r="DX41" s="22">
        <f t="shared" si="15"/>
        <v>0.44554455445544555</v>
      </c>
      <c r="DY41" s="22">
        <f t="shared" si="15"/>
        <v>0.43564356435643564</v>
      </c>
      <c r="DZ41" s="22" t="e">
        <f t="shared" si="15"/>
        <v>#DIV/0!</v>
      </c>
      <c r="EA41" s="22" t="e">
        <f t="shared" ref="EA41:FG41" si="16">EA39/(EA39+EA40)</f>
        <v>#DIV/0!</v>
      </c>
      <c r="EB41" s="22" t="e">
        <f t="shared" si="16"/>
        <v>#DIV/0!</v>
      </c>
      <c r="EC41" s="22" t="e">
        <f t="shared" si="16"/>
        <v>#DIV/0!</v>
      </c>
      <c r="ED41" s="22" t="e">
        <f t="shared" si="16"/>
        <v>#DIV/0!</v>
      </c>
      <c r="EE41" s="22" t="e">
        <f t="shared" si="16"/>
        <v>#DIV/0!</v>
      </c>
      <c r="EF41" s="22" t="e">
        <f t="shared" si="16"/>
        <v>#DIV/0!</v>
      </c>
      <c r="EG41" s="22" t="e">
        <f t="shared" si="16"/>
        <v>#DIV/0!</v>
      </c>
      <c r="EH41" s="22" t="e">
        <f t="shared" si="16"/>
        <v>#DIV/0!</v>
      </c>
      <c r="EI41" s="22" t="e">
        <f t="shared" si="16"/>
        <v>#DIV/0!</v>
      </c>
      <c r="EJ41" s="22" t="e">
        <f t="shared" si="16"/>
        <v>#DIV/0!</v>
      </c>
      <c r="EK41" s="22" t="e">
        <f t="shared" si="16"/>
        <v>#DIV/0!</v>
      </c>
      <c r="EL41" s="22" t="e">
        <f t="shared" si="16"/>
        <v>#DIV/0!</v>
      </c>
      <c r="EM41" s="22" t="e">
        <f t="shared" si="16"/>
        <v>#DIV/0!</v>
      </c>
      <c r="EN41" s="22" t="e">
        <f t="shared" si="16"/>
        <v>#DIV/0!</v>
      </c>
      <c r="EO41" s="22" t="e">
        <f t="shared" si="16"/>
        <v>#DIV/0!</v>
      </c>
      <c r="EP41" s="22" t="e">
        <f t="shared" si="16"/>
        <v>#DIV/0!</v>
      </c>
      <c r="EQ41" s="22" t="e">
        <f t="shared" si="16"/>
        <v>#DIV/0!</v>
      </c>
      <c r="ER41" s="22" t="e">
        <f t="shared" si="16"/>
        <v>#DIV/0!</v>
      </c>
      <c r="ES41" s="22" t="e">
        <f t="shared" si="16"/>
        <v>#DIV/0!</v>
      </c>
      <c r="ET41" s="22" t="e">
        <f t="shared" si="16"/>
        <v>#DIV/0!</v>
      </c>
      <c r="EU41" s="22" t="e">
        <f t="shared" si="16"/>
        <v>#DIV/0!</v>
      </c>
      <c r="EV41" s="22" t="e">
        <f t="shared" si="16"/>
        <v>#DIV/0!</v>
      </c>
      <c r="EW41" s="22" t="e">
        <f t="shared" si="16"/>
        <v>#DIV/0!</v>
      </c>
      <c r="EX41" s="22" t="e">
        <f t="shared" si="16"/>
        <v>#DIV/0!</v>
      </c>
      <c r="EY41" s="22" t="e">
        <f t="shared" si="16"/>
        <v>#DIV/0!</v>
      </c>
      <c r="EZ41" s="22" t="e">
        <f t="shared" si="16"/>
        <v>#DIV/0!</v>
      </c>
      <c r="FA41" s="22" t="e">
        <f t="shared" si="16"/>
        <v>#DIV/0!</v>
      </c>
      <c r="FB41" s="22" t="e">
        <f t="shared" si="16"/>
        <v>#DIV/0!</v>
      </c>
      <c r="FC41" s="22" t="e">
        <f t="shared" si="16"/>
        <v>#DIV/0!</v>
      </c>
      <c r="FD41" s="22" t="e">
        <f t="shared" si="16"/>
        <v>#DIV/0!</v>
      </c>
      <c r="FE41" s="22" t="e">
        <f t="shared" si="16"/>
        <v>#DIV/0!</v>
      </c>
      <c r="FF41" s="22" t="e">
        <f t="shared" si="16"/>
        <v>#DIV/0!</v>
      </c>
      <c r="FG41" s="22" t="e">
        <f t="shared" si="16"/>
        <v>#DIV/0!</v>
      </c>
    </row>
    <row r="42" spans="1:166" ht="65.5" x14ac:dyDescent="0.2">
      <c r="C42" s="30" t="str">
        <f t="shared" ref="C42:BN42" si="17">C1</f>
        <v>Jun</v>
      </c>
      <c r="D42" s="30" t="str">
        <f t="shared" si="17"/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ref="BO42:DZ42" si="18">BO1</f>
        <v>Cole, Charles</v>
      </c>
      <c r="BP42" s="30" t="str">
        <f t="shared" si="18"/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ref="EA42:FG42" si="19">EA1</f>
        <v>Blank</v>
      </c>
      <c r="EB42" s="30" t="str">
        <f t="shared" si="19"/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6" x14ac:dyDescent="0.25">
      <c r="A43" s="20">
        <f>A32</f>
        <v>0</v>
      </c>
      <c r="B43" s="146">
        <f>B32</f>
        <v>0</v>
      </c>
      <c r="C43" s="11">
        <v>48</v>
      </c>
      <c r="D43" s="11">
        <v>27</v>
      </c>
      <c r="E43" s="11"/>
      <c r="F43" s="11" t="s">
        <v>32</v>
      </c>
      <c r="G43" s="11">
        <v>58</v>
      </c>
      <c r="H43" s="11"/>
      <c r="I43" s="11" t="s">
        <v>32</v>
      </c>
      <c r="J43" s="11" t="s">
        <v>32</v>
      </c>
      <c r="K43" s="11"/>
      <c r="L43" s="11"/>
      <c r="M43" s="11"/>
      <c r="N43" s="11"/>
      <c r="O43" s="11"/>
      <c r="P43" s="11" t="s">
        <v>32</v>
      </c>
      <c r="Q43" s="11" t="s">
        <v>32</v>
      </c>
      <c r="R43" s="11" t="s">
        <v>32</v>
      </c>
      <c r="S43" s="11" t="s">
        <v>32</v>
      </c>
      <c r="T43" s="11" t="s">
        <v>32</v>
      </c>
      <c r="U43" s="11" t="s">
        <v>32</v>
      </c>
      <c r="V43" s="11"/>
      <c r="W43" s="11"/>
      <c r="X43" s="11" t="s">
        <v>32</v>
      </c>
      <c r="Y43" s="11" t="s">
        <v>32</v>
      </c>
      <c r="Z43" s="11" t="s">
        <v>32</v>
      </c>
      <c r="AA43" s="11"/>
      <c r="AB43" s="11" t="s">
        <v>32</v>
      </c>
      <c r="AC43" s="11"/>
      <c r="AD43" s="11">
        <v>45</v>
      </c>
      <c r="AE43" s="11">
        <v>43</v>
      </c>
      <c r="AF43" s="11"/>
      <c r="AG43" s="11" t="s">
        <v>32</v>
      </c>
      <c r="AH43" s="11"/>
      <c r="AI43" s="11" t="s">
        <v>32</v>
      </c>
      <c r="AJ43" s="11" t="s">
        <v>32</v>
      </c>
      <c r="AK43" s="11"/>
      <c r="AL43" s="11"/>
      <c r="AM43" s="11" t="s">
        <v>32</v>
      </c>
      <c r="AN43" s="11"/>
      <c r="AO43" s="11"/>
      <c r="AP43" s="11"/>
      <c r="AQ43" s="11">
        <v>40</v>
      </c>
      <c r="AR43" s="11" t="s">
        <v>32</v>
      </c>
      <c r="AS43" s="11" t="s">
        <v>32</v>
      </c>
      <c r="AT43" s="11" t="s">
        <v>32</v>
      </c>
      <c r="AU43" s="11"/>
      <c r="AV43" s="11">
        <v>42</v>
      </c>
      <c r="AW43" s="11" t="s">
        <v>32</v>
      </c>
      <c r="AX43" s="11"/>
      <c r="AY43" s="11" t="s">
        <v>32</v>
      </c>
      <c r="AZ43" s="11" t="s">
        <v>32</v>
      </c>
      <c r="BA43" s="11"/>
      <c r="BB43" s="11" t="s">
        <v>32</v>
      </c>
      <c r="BC43" s="11"/>
      <c r="BD43" s="11" t="s">
        <v>32</v>
      </c>
      <c r="BE43" s="11"/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/>
      <c r="BL43" s="11" t="s">
        <v>32</v>
      </c>
      <c r="BM43" s="11" t="s">
        <v>32</v>
      </c>
      <c r="BN43" s="11" t="s">
        <v>32</v>
      </c>
      <c r="BO43" s="11">
        <v>56</v>
      </c>
      <c r="BP43" s="11">
        <v>56</v>
      </c>
      <c r="BQ43" s="11" t="s">
        <v>32</v>
      </c>
      <c r="BR43" s="11" t="s">
        <v>32</v>
      </c>
      <c r="BS43" s="11" t="s">
        <v>32</v>
      </c>
      <c r="BT43" s="11"/>
      <c r="BU43" s="11" t="s">
        <v>32</v>
      </c>
      <c r="BV43" s="11"/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/>
      <c r="CC43" s="11"/>
      <c r="CD43" s="11"/>
      <c r="CE43" s="11" t="s">
        <v>32</v>
      </c>
      <c r="CF43" s="11"/>
      <c r="CG43" s="11"/>
      <c r="CH43" s="11" t="s">
        <v>32</v>
      </c>
      <c r="CI43" s="11"/>
      <c r="CJ43" s="11" t="s">
        <v>32</v>
      </c>
      <c r="CK43" s="11" t="s">
        <v>32</v>
      </c>
      <c r="CL43" s="11" t="s">
        <v>32</v>
      </c>
      <c r="CM43" s="11" t="s">
        <v>32</v>
      </c>
      <c r="CN43" s="11">
        <v>45</v>
      </c>
      <c r="CO43" s="11">
        <v>40</v>
      </c>
      <c r="CP43" s="11"/>
      <c r="CQ43" s="11"/>
      <c r="CR43" s="11" t="s">
        <v>32</v>
      </c>
      <c r="CS43" s="11"/>
      <c r="CT43" s="11"/>
      <c r="CU43" s="11" t="s">
        <v>32</v>
      </c>
      <c r="CV43" s="11" t="s">
        <v>32</v>
      </c>
      <c r="CW43" s="11" t="s">
        <v>32</v>
      </c>
      <c r="CX43" s="11" t="s">
        <v>32</v>
      </c>
      <c r="CY43" s="11" t="s">
        <v>32</v>
      </c>
      <c r="CZ43" s="11" t="s">
        <v>32</v>
      </c>
      <c r="DA43" s="11" t="s">
        <v>32</v>
      </c>
      <c r="DB43" s="11"/>
      <c r="DC43" s="11" t="s">
        <v>32</v>
      </c>
      <c r="DD43" s="11"/>
      <c r="DE43" s="11"/>
      <c r="DF43" s="11" t="s">
        <v>32</v>
      </c>
      <c r="DG43" s="11" t="s">
        <v>32</v>
      </c>
      <c r="DH43" s="11" t="s">
        <v>32</v>
      </c>
      <c r="DI43" s="11" t="s">
        <v>32</v>
      </c>
      <c r="DJ43" s="11" t="s">
        <v>32</v>
      </c>
      <c r="DK43" s="11">
        <v>48</v>
      </c>
      <c r="DL43" s="11"/>
      <c r="DM43" s="11" t="s">
        <v>32</v>
      </c>
      <c r="DN43" s="11" t="s">
        <v>32</v>
      </c>
      <c r="DO43" s="11" t="s">
        <v>32</v>
      </c>
      <c r="DP43" s="11"/>
      <c r="DQ43" s="11">
        <v>37</v>
      </c>
      <c r="DR43" s="11">
        <v>35</v>
      </c>
      <c r="DS43" s="11">
        <v>35</v>
      </c>
      <c r="DT43" s="11" t="s">
        <v>32</v>
      </c>
      <c r="DU43" s="11" t="s">
        <v>32</v>
      </c>
      <c r="DV43" s="11">
        <v>44</v>
      </c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6" ht="11" thickBot="1" x14ac:dyDescent="0.3">
      <c r="A44" s="12">
        <f>A33</f>
        <v>0</v>
      </c>
      <c r="B44" s="63">
        <f>B33</f>
        <v>0</v>
      </c>
      <c r="C44" s="14"/>
      <c r="D44" s="14"/>
      <c r="E44" s="14">
        <v>35</v>
      </c>
      <c r="F44" s="14"/>
      <c r="G44" s="14"/>
      <c r="H44" s="14" t="s">
        <v>32</v>
      </c>
      <c r="I44" s="14"/>
      <c r="J44" s="14"/>
      <c r="K44" s="14" t="s">
        <v>32</v>
      </c>
      <c r="L44" s="14" t="s">
        <v>32</v>
      </c>
      <c r="M44" s="14">
        <v>43</v>
      </c>
      <c r="N44" s="14" t="s">
        <v>32</v>
      </c>
      <c r="O44" s="14">
        <v>42</v>
      </c>
      <c r="P44" s="14"/>
      <c r="Q44" s="14"/>
      <c r="R44" s="14"/>
      <c r="S44" s="14"/>
      <c r="T44" s="14"/>
      <c r="U44" s="14"/>
      <c r="V44" s="14" t="s">
        <v>32</v>
      </c>
      <c r="W44" s="14" t="s">
        <v>32</v>
      </c>
      <c r="X44" s="14"/>
      <c r="Y44" s="14"/>
      <c r="Z44" s="14"/>
      <c r="AA44" s="14" t="s">
        <v>32</v>
      </c>
      <c r="AB44" s="14"/>
      <c r="AC44" s="14" t="s">
        <v>32</v>
      </c>
      <c r="AD44" s="14"/>
      <c r="AE44" s="14"/>
      <c r="AF44" s="14" t="s">
        <v>32</v>
      </c>
      <c r="AG44" s="14"/>
      <c r="AH44" s="14" t="s">
        <v>32</v>
      </c>
      <c r="AI44" s="14"/>
      <c r="AJ44" s="14"/>
      <c r="AK44" s="14" t="s">
        <v>32</v>
      </c>
      <c r="AL44" s="14" t="s">
        <v>32</v>
      </c>
      <c r="AM44" s="14"/>
      <c r="AN44" s="14" t="s">
        <v>32</v>
      </c>
      <c r="AO44" s="14" t="s">
        <v>32</v>
      </c>
      <c r="AP44" s="14" t="s">
        <v>32</v>
      </c>
      <c r="AQ44" s="14"/>
      <c r="AR44" s="14"/>
      <c r="AS44" s="14"/>
      <c r="AT44" s="14"/>
      <c r="AU44" s="14" t="s">
        <v>32</v>
      </c>
      <c r="AV44" s="14"/>
      <c r="AW44" s="14"/>
      <c r="AX44" s="14" t="s">
        <v>32</v>
      </c>
      <c r="AY44" s="14"/>
      <c r="AZ44" s="14"/>
      <c r="BA44" s="14">
        <v>35</v>
      </c>
      <c r="BB44" s="14"/>
      <c r="BC44" s="14">
        <v>58</v>
      </c>
      <c r="BD44" s="14"/>
      <c r="BE44" s="14">
        <v>42</v>
      </c>
      <c r="BF44" s="14"/>
      <c r="BG44" s="14"/>
      <c r="BH44" s="14"/>
      <c r="BI44" s="14"/>
      <c r="BJ44" s="14"/>
      <c r="BK44" s="14" t="s">
        <v>32</v>
      </c>
      <c r="BL44" s="14"/>
      <c r="BM44" s="14"/>
      <c r="BN44" s="14"/>
      <c r="BO44" s="14"/>
      <c r="BP44" s="14"/>
      <c r="BQ44" s="14"/>
      <c r="BR44" s="14"/>
      <c r="BS44" s="14"/>
      <c r="BT44" s="14" t="s">
        <v>32</v>
      </c>
      <c r="BU44" s="14"/>
      <c r="BV44" s="14" t="s">
        <v>32</v>
      </c>
      <c r="BW44" s="14"/>
      <c r="BX44" s="14"/>
      <c r="BY44" s="14"/>
      <c r="BZ44" s="14"/>
      <c r="CA44" s="14"/>
      <c r="CB44" s="14" t="s">
        <v>32</v>
      </c>
      <c r="CC44" s="14" t="s">
        <v>32</v>
      </c>
      <c r="CD44" s="14" t="s">
        <v>32</v>
      </c>
      <c r="CE44" s="14"/>
      <c r="CF44" s="14" t="s">
        <v>32</v>
      </c>
      <c r="CG44" s="14" t="s">
        <v>32</v>
      </c>
      <c r="CH44" s="14"/>
      <c r="CI44" s="14" t="s">
        <v>32</v>
      </c>
      <c r="CJ44" s="14"/>
      <c r="CK44" s="14"/>
      <c r="CL44" s="14"/>
      <c r="CM44" s="14"/>
      <c r="CN44" s="14"/>
      <c r="CO44" s="14"/>
      <c r="CP44" s="14">
        <v>38</v>
      </c>
      <c r="CQ44" s="14" t="s">
        <v>32</v>
      </c>
      <c r="CR44" s="14"/>
      <c r="CS44" s="14" t="s">
        <v>32</v>
      </c>
      <c r="CT44" s="14" t="s">
        <v>32</v>
      </c>
      <c r="CU44" s="14"/>
      <c r="CV44" s="14"/>
      <c r="CW44" s="14"/>
      <c r="CX44" s="14"/>
      <c r="CY44" s="14"/>
      <c r="CZ44" s="14"/>
      <c r="DA44" s="14"/>
      <c r="DB44" s="14" t="s">
        <v>32</v>
      </c>
      <c r="DC44" s="14"/>
      <c r="DD44" s="14" t="s">
        <v>32</v>
      </c>
      <c r="DE44" s="14" t="s">
        <v>32</v>
      </c>
      <c r="DF44" s="14"/>
      <c r="DG44" s="14"/>
      <c r="DH44" s="14"/>
      <c r="DI44" s="14"/>
      <c r="DJ44" s="14"/>
      <c r="DK44" s="14"/>
      <c r="DL44" s="14">
        <v>44</v>
      </c>
      <c r="DM44" s="14"/>
      <c r="DN44" s="14"/>
      <c r="DO44" s="14"/>
      <c r="DP44" s="14" t="s">
        <v>32</v>
      </c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6" x14ac:dyDescent="0.25">
      <c r="B45" s="28"/>
    </row>
    <row r="46" spans="1:166" x14ac:dyDescent="0.25">
      <c r="C46" s="21">
        <f>C39+C40</f>
        <v>101</v>
      </c>
      <c r="D46" s="21">
        <f t="shared" ref="D46:BO46" si="20">D39+D40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DW46" si="21">BP39+BP40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</row>
  </sheetData>
  <phoneticPr fontId="2" type="noConversion"/>
  <printOptions horizontalCentered="1"/>
  <pageMargins left="0" right="0" top="0.75" bottom="0.75" header="0.3" footer="0.3"/>
  <pageSetup scale="78" fitToHeight="0" orientation="landscape" r:id="rId1"/>
  <headerFooter alignWithMargins="0">
    <oddHeader>&amp;C&amp;A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G46"/>
  <sheetViews>
    <sheetView zoomScale="150" zoomScaleNormal="150" workbookViewId="0">
      <pane xSplit="2" ySplit="1" topLeftCell="C2" activePane="bottomRight" state="frozen"/>
      <selection activeCell="A11" sqref="A11"/>
      <selection pane="topRight" activeCell="A11" sqref="A11"/>
      <selection pane="bottomLeft" activeCell="A11" sqref="A11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163" width="3.81640625" style="21" customWidth="1"/>
    <col min="164" max="16384" width="9.1796875" style="2"/>
  </cols>
  <sheetData>
    <row r="1" spans="1:163" ht="65.5" x14ac:dyDescent="0.25">
      <c r="B1" s="131" t="s">
        <v>13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14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 t="s">
        <v>419</v>
      </c>
      <c r="B2" s="5" t="s">
        <v>558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 t="s">
        <v>419</v>
      </c>
      <c r="B3" s="18" t="s">
        <v>454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 t="s">
        <v>455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461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 t="s">
        <v>439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568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9" t="s">
        <v>459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420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559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80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9" t="s">
        <v>564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3" t="s">
        <v>456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60" t="s">
        <v>446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61" t="s">
        <v>445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 t="s">
        <v>462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 t="s">
        <v>467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450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 t="s">
        <v>567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9" t="s">
        <v>569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 t="s">
        <v>440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 t="s">
        <v>437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 t="s">
        <v>566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 t="s">
        <v>451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448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6" t="s">
        <v>442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8" t="s">
        <v>465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/>
      <c r="B28" s="19" t="s">
        <v>433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/>
      <c r="B29" s="13" t="s">
        <v>570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5"/>
      <c r="B30" s="60" t="s">
        <v>444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7"/>
      <c r="B31" s="61" t="s">
        <v>438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ht="12.5" x14ac:dyDescent="0.25">
      <c r="A32" s="174"/>
      <c r="B32" s="19" t="s">
        <v>157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3" thickBot="1" x14ac:dyDescent="0.3">
      <c r="A33" s="175"/>
      <c r="B33" s="13" t="s">
        <v>606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7" spans="1:163" x14ac:dyDescent="0.25">
      <c r="B37" s="24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Week16!C39+Week17!C34</f>
        <v>42</v>
      </c>
      <c r="D39" s="3">
        <f>Week16!D39+Week17!D34</f>
        <v>48</v>
      </c>
      <c r="E39" s="3">
        <f>Week16!E39+Week17!E34</f>
        <v>48</v>
      </c>
      <c r="F39" s="3">
        <f>Week16!F39+Week17!F34</f>
        <v>51</v>
      </c>
      <c r="G39" s="3">
        <f>Week16!G39+Week17!G34</f>
        <v>46</v>
      </c>
      <c r="H39" s="3">
        <f>Week16!H39+Week17!H34</f>
        <v>55</v>
      </c>
      <c r="I39" s="3">
        <f>Week16!I39+Week17!I34</f>
        <v>45</v>
      </c>
      <c r="J39" s="3">
        <f>Week16!J39+Week17!J34</f>
        <v>42</v>
      </c>
      <c r="K39" s="3">
        <f>Week16!K39+Week17!K34</f>
        <v>52</v>
      </c>
      <c r="L39" s="3">
        <f>Week16!L39+Week17!L34</f>
        <v>49</v>
      </c>
      <c r="M39" s="3">
        <f>Week16!M39+Week17!M34</f>
        <v>54</v>
      </c>
      <c r="N39" s="3">
        <f>Week16!N39+Week17!N34</f>
        <v>48</v>
      </c>
      <c r="O39" s="3">
        <f>Week16!O39+Week17!O34</f>
        <v>48</v>
      </c>
      <c r="P39" s="3">
        <f>Week16!P39+Week17!P34</f>
        <v>46</v>
      </c>
      <c r="Q39" s="3">
        <f>Week16!Q39+Week17!Q34</f>
        <v>42</v>
      </c>
      <c r="R39" s="3">
        <f>Week16!R39+Week17!R34</f>
        <v>40</v>
      </c>
      <c r="S39" s="3">
        <f>Week16!S39+Week17!S34</f>
        <v>44</v>
      </c>
      <c r="T39" s="3">
        <f>Week16!T39+Week17!T34</f>
        <v>43</v>
      </c>
      <c r="U39" s="3">
        <f>Week16!U39+Week17!U34</f>
        <v>50</v>
      </c>
      <c r="V39" s="3">
        <f>Week16!V39+Week17!V34</f>
        <v>56</v>
      </c>
      <c r="W39" s="3">
        <f>Week16!W39+Week17!W34</f>
        <v>48</v>
      </c>
      <c r="X39" s="3">
        <f>Week16!X39+Week17!X34</f>
        <v>58</v>
      </c>
      <c r="Y39" s="3">
        <f>Week16!Y39+Week17!Y34</f>
        <v>49</v>
      </c>
      <c r="Z39" s="3">
        <f>Week16!Z39+Week17!Z34</f>
        <v>51</v>
      </c>
      <c r="AA39" s="3">
        <f>Week16!AA39+Week17!AA34</f>
        <v>45</v>
      </c>
      <c r="AB39" s="3">
        <f>Week16!AB39+Week17!AB34</f>
        <v>45</v>
      </c>
      <c r="AC39" s="3">
        <f>Week16!AC39+Week17!AC34</f>
        <v>44</v>
      </c>
      <c r="AD39" s="3">
        <f>Week16!AD39+Week17!AD34</f>
        <v>56</v>
      </c>
      <c r="AE39" s="3">
        <f>Week16!AE39+Week17!AE34</f>
        <v>42</v>
      </c>
      <c r="AF39" s="3">
        <f>Week16!AF39+Week17!AF34</f>
        <v>46</v>
      </c>
      <c r="AG39" s="3">
        <f>Week16!AG39+Week17!AG34</f>
        <v>42</v>
      </c>
      <c r="AH39" s="3">
        <f>Week16!AH39+Week17!AH34</f>
        <v>42</v>
      </c>
      <c r="AI39" s="3">
        <f>Week16!AI39+Week17!AI34</f>
        <v>53</v>
      </c>
      <c r="AJ39" s="3">
        <f>Week16!AJ39+Week17!AJ34</f>
        <v>53</v>
      </c>
      <c r="AK39" s="3">
        <f>Week16!AK39+Week17!AK34</f>
        <v>60</v>
      </c>
      <c r="AL39" s="3">
        <f>Week16!AL39+Week17!AL34</f>
        <v>52</v>
      </c>
      <c r="AM39" s="3">
        <f>Week16!AM39+Week17!AM34</f>
        <v>52</v>
      </c>
      <c r="AN39" s="3">
        <f>Week16!AN39+Week17!AN34</f>
        <v>44</v>
      </c>
      <c r="AO39" s="3">
        <f>Week16!AO39+Week17!AO34</f>
        <v>48</v>
      </c>
      <c r="AP39" s="3">
        <f>Week16!AP39+Week17!AP34</f>
        <v>48</v>
      </c>
      <c r="AQ39" s="3">
        <f>Week16!AQ39+Week17!AQ34</f>
        <v>44</v>
      </c>
      <c r="AR39" s="3">
        <f>Week16!AR39+Week17!AR34</f>
        <v>44</v>
      </c>
      <c r="AS39" s="3">
        <f>Week16!AS39+Week17!AS34</f>
        <v>54</v>
      </c>
      <c r="AT39" s="3">
        <f>Week16!AT39+Week17!AT34</f>
        <v>44</v>
      </c>
      <c r="AU39" s="3">
        <f>Week16!AU39+Week17!AU34</f>
        <v>43</v>
      </c>
      <c r="AV39" s="3">
        <f>Week16!AV39+Week17!AV34</f>
        <v>48</v>
      </c>
      <c r="AW39" s="3">
        <f>Week16!AW39+Week17!AW34</f>
        <v>48</v>
      </c>
      <c r="AX39" s="3">
        <f>Week16!AX39+Week17!AX34</f>
        <v>55</v>
      </c>
      <c r="AY39" s="3">
        <f>Week16!AY39+Week17!AY34</f>
        <v>47</v>
      </c>
      <c r="AZ39" s="3">
        <f>Week16!AZ39+Week17!AZ34</f>
        <v>42</v>
      </c>
      <c r="BA39" s="3">
        <f>Week16!BA39+Week17!BA34</f>
        <v>50</v>
      </c>
      <c r="BB39" s="3">
        <f>Week16!BB39+Week17!BB34</f>
        <v>56</v>
      </c>
      <c r="BC39" s="3">
        <f>Week16!BC39+Week17!BC34</f>
        <v>45</v>
      </c>
      <c r="BD39" s="3">
        <f>Week16!BD39+Week17!BD34</f>
        <v>43</v>
      </c>
      <c r="BE39" s="3">
        <f>Week16!BE39+Week17!BE34</f>
        <v>42</v>
      </c>
      <c r="BF39" s="3">
        <f>Week16!BF39+Week17!BF34</f>
        <v>57</v>
      </c>
      <c r="BG39" s="3">
        <f>Week16!BG39+Week17!BG34</f>
        <v>50</v>
      </c>
      <c r="BH39" s="3">
        <f>Week16!BH39+Week17!BH34</f>
        <v>44</v>
      </c>
      <c r="BI39" s="3">
        <f>Week16!BI39+Week17!BI34</f>
        <v>54</v>
      </c>
      <c r="BJ39" s="3">
        <f>Week16!BJ39+Week17!BJ34</f>
        <v>50</v>
      </c>
      <c r="BK39" s="3">
        <f>Week16!BK39+Week17!BK34</f>
        <v>43</v>
      </c>
      <c r="BL39" s="3">
        <f>Week16!BL39+Week17!BL34</f>
        <v>47</v>
      </c>
      <c r="BM39" s="3">
        <f>Week16!BM39+Week17!BM34</f>
        <v>50</v>
      </c>
      <c r="BN39" s="3">
        <f>Week16!BN39+Week17!BN34</f>
        <v>50</v>
      </c>
      <c r="BO39" s="3">
        <f>Week16!BO39+Week17!BO34</f>
        <v>49</v>
      </c>
      <c r="BP39" s="3">
        <f>Week16!BP39+Week17!BP34</f>
        <v>43</v>
      </c>
      <c r="BQ39" s="3">
        <f>Week16!BQ39+Week17!BQ34</f>
        <v>43</v>
      </c>
      <c r="BR39" s="3">
        <f>Week16!BR39+Week17!BR34</f>
        <v>53</v>
      </c>
      <c r="BS39" s="3">
        <f>Week16!BS39+Week17!BS34</f>
        <v>51</v>
      </c>
      <c r="BT39" s="3">
        <f>Week16!BT39+Week17!BT34</f>
        <v>51</v>
      </c>
      <c r="BU39" s="3">
        <f>Week16!BU39+Week17!BU34</f>
        <v>41</v>
      </c>
      <c r="BV39" s="3">
        <f>Week16!BV39+Week17!BV34</f>
        <v>43</v>
      </c>
      <c r="BW39" s="3">
        <f>Week16!BW39+Week17!BW34</f>
        <v>43</v>
      </c>
      <c r="BX39" s="3">
        <f>Week16!BX39+Week17!BX34</f>
        <v>50</v>
      </c>
      <c r="BY39" s="3">
        <f>Week16!BY39+Week17!BY34</f>
        <v>46</v>
      </c>
      <c r="BZ39" s="3">
        <f>Week16!BZ39+Week17!BZ34</f>
        <v>50</v>
      </c>
      <c r="CA39" s="3">
        <f>Week16!CA39+Week17!CA34</f>
        <v>56</v>
      </c>
      <c r="CB39" s="3">
        <f>Week16!CB39+Week17!CB34</f>
        <v>44</v>
      </c>
      <c r="CC39" s="3">
        <f>Week16!CC39+Week17!CC34</f>
        <v>46</v>
      </c>
      <c r="CD39" s="3">
        <f>Week16!CD39+Week17!CD34</f>
        <v>51</v>
      </c>
      <c r="CE39" s="3">
        <f>Week16!CE39+Week17!CE34</f>
        <v>55</v>
      </c>
      <c r="CF39" s="3">
        <f>Week16!CF39+Week17!CF34</f>
        <v>50</v>
      </c>
      <c r="CG39" s="3">
        <f>Week16!CG39+Week17!CG34</f>
        <v>46</v>
      </c>
      <c r="CH39" s="3">
        <f>Week16!CH39+Week17!CH34</f>
        <v>46</v>
      </c>
      <c r="CI39" s="3">
        <f>Week16!CI39+Week17!CI34</f>
        <v>46</v>
      </c>
      <c r="CJ39" s="3">
        <f>Week16!CJ39+Week17!CJ34</f>
        <v>46</v>
      </c>
      <c r="CK39" s="3">
        <f>Week16!CK39+Week17!CK34</f>
        <v>57</v>
      </c>
      <c r="CL39" s="3">
        <f>Week16!CL39+Week17!CL34</f>
        <v>52</v>
      </c>
      <c r="CM39" s="3">
        <f>Week16!CM39+Week17!CM34</f>
        <v>50</v>
      </c>
      <c r="CN39" s="3">
        <f>Week16!CN39+Week17!CN34</f>
        <v>50</v>
      </c>
      <c r="CO39" s="3">
        <f>Week16!CO39+Week17!CO34</f>
        <v>48</v>
      </c>
      <c r="CP39" s="3">
        <f>Week16!CP39+Week17!CP34</f>
        <v>48</v>
      </c>
      <c r="CQ39" s="3">
        <f>Week16!CQ39+Week17!CQ34</f>
        <v>52</v>
      </c>
      <c r="CR39" s="3">
        <f>Week16!CR39+Week17!CR34</f>
        <v>51</v>
      </c>
      <c r="CS39" s="3">
        <f>Week16!CS39+Week17!CS34</f>
        <v>59</v>
      </c>
      <c r="CT39" s="3">
        <f>Week16!CT39+Week17!CT34</f>
        <v>49</v>
      </c>
      <c r="CU39" s="3">
        <f>Week16!CU39+Week17!CU34</f>
        <v>49</v>
      </c>
      <c r="CV39" s="3">
        <f>Week16!CV39+Week17!CV34</f>
        <v>56</v>
      </c>
      <c r="CW39" s="3">
        <f>Week16!CW39+Week17!CW34</f>
        <v>56</v>
      </c>
      <c r="CX39" s="3">
        <f>Week16!CX39+Week17!CX34</f>
        <v>52</v>
      </c>
      <c r="CY39" s="3">
        <f>Week16!CY39+Week17!CY34</f>
        <v>52</v>
      </c>
      <c r="CZ39" s="3">
        <f>Week16!CZ39+Week17!CZ34</f>
        <v>51</v>
      </c>
      <c r="DA39" s="3">
        <f>Week16!DA39+Week17!DA34</f>
        <v>49</v>
      </c>
      <c r="DB39" s="3">
        <f>Week16!DB39+Week17!DB34</f>
        <v>47</v>
      </c>
      <c r="DC39" s="3">
        <f>Week16!DC39+Week17!DC34</f>
        <v>43</v>
      </c>
      <c r="DD39" s="3">
        <f>Week16!DD39+Week17!DD34</f>
        <v>44</v>
      </c>
      <c r="DE39" s="3">
        <f>Week16!DE39+Week17!DE34</f>
        <v>51</v>
      </c>
      <c r="DF39" s="3">
        <f>Week16!DF39+Week17!DF34</f>
        <v>49</v>
      </c>
      <c r="DG39" s="3">
        <f>Week16!DG39+Week17!DG34</f>
        <v>42</v>
      </c>
      <c r="DH39" s="3">
        <f>Week16!DH39+Week17!DH34</f>
        <v>42</v>
      </c>
      <c r="DI39" s="3">
        <f>Week16!DI39+Week17!DI34</f>
        <v>48</v>
      </c>
      <c r="DJ39" s="3">
        <f>Week16!DJ39+Week17!DJ34</f>
        <v>45</v>
      </c>
      <c r="DK39" s="3">
        <f>Week16!DK39+Week17!DK34</f>
        <v>51</v>
      </c>
      <c r="DL39" s="3">
        <f>Week16!DL39+Week17!DL34</f>
        <v>36</v>
      </c>
      <c r="DM39" s="3">
        <f>Week16!DM39+Week17!DM34</f>
        <v>42</v>
      </c>
      <c r="DN39" s="3">
        <f>Week16!DN39+Week17!DN34</f>
        <v>49</v>
      </c>
      <c r="DO39" s="3">
        <f>Week16!DO39+Week17!DO34</f>
        <v>52</v>
      </c>
      <c r="DP39" s="3">
        <f>Week16!DP39+Week17!DP34</f>
        <v>52</v>
      </c>
      <c r="DQ39" s="3">
        <f>Week16!DQ39+Week17!DQ34</f>
        <v>52</v>
      </c>
      <c r="DR39" s="3">
        <f>Week16!DR39+Week17!DR34</f>
        <v>48</v>
      </c>
      <c r="DS39" s="3">
        <f>Week16!DS39+Week17!DS34</f>
        <v>52</v>
      </c>
      <c r="DT39" s="3">
        <f>Week16!DT39+Week17!DT34</f>
        <v>43</v>
      </c>
      <c r="DU39" s="3">
        <f>Week16!DU39+Week17!DU34</f>
        <v>56</v>
      </c>
      <c r="DV39" s="3">
        <f>Week16!DV39+Week17!DV34</f>
        <v>52</v>
      </c>
      <c r="DW39" s="3">
        <f>Week16!DW39+Week17!DW34</f>
        <v>45</v>
      </c>
      <c r="DX39" s="3">
        <f>Week16!DX39+Week17!DX34</f>
        <v>45</v>
      </c>
      <c r="DY39" s="3">
        <f>Week16!DY39+Week17!DY34</f>
        <v>44</v>
      </c>
      <c r="DZ39" s="3">
        <f>Week16!DZ39+Week17!DZ34</f>
        <v>0</v>
      </c>
      <c r="EA39" s="3">
        <f>Week16!EA39+Week17!EA34</f>
        <v>0</v>
      </c>
      <c r="EB39" s="3">
        <f>Week16!EB39+Week17!EB34</f>
        <v>0</v>
      </c>
      <c r="EC39" s="3">
        <f>Week16!EC39+Week17!EC34</f>
        <v>0</v>
      </c>
      <c r="ED39" s="3">
        <f>Week16!ED39+Week17!ED34</f>
        <v>0</v>
      </c>
      <c r="EE39" s="3">
        <f>Week16!EE39+Week17!EE34</f>
        <v>0</v>
      </c>
      <c r="EF39" s="3">
        <f>Week16!EF39+Week17!EF34</f>
        <v>0</v>
      </c>
      <c r="EG39" s="3">
        <f>Week16!EG39+Week17!EG34</f>
        <v>0</v>
      </c>
      <c r="EH39" s="3">
        <f>Week16!EH39+Week17!EH34</f>
        <v>0</v>
      </c>
      <c r="EI39" s="3">
        <f>Week16!EI39+Week17!EI34</f>
        <v>0</v>
      </c>
      <c r="EJ39" s="3">
        <f>Week16!EJ39+Week17!EJ34</f>
        <v>0</v>
      </c>
      <c r="EK39" s="3">
        <f>Week16!EK39+Week17!EK34</f>
        <v>0</v>
      </c>
      <c r="EL39" s="3">
        <f>Week16!EL39+Week17!EL34</f>
        <v>0</v>
      </c>
      <c r="EM39" s="3">
        <f>Week16!EM39+Week17!EM34</f>
        <v>0</v>
      </c>
      <c r="EN39" s="3">
        <f>Week16!EN39+Week17!EN34</f>
        <v>0</v>
      </c>
      <c r="EO39" s="3">
        <f>Week16!EO39+Week17!EO34</f>
        <v>0</v>
      </c>
      <c r="EP39" s="3">
        <f>Week16!EP39+Week17!EP34</f>
        <v>0</v>
      </c>
      <c r="EQ39" s="3">
        <f>Week16!EQ39+Week17!EQ34</f>
        <v>0</v>
      </c>
      <c r="ER39" s="3">
        <f>Week16!ER39+Week17!ER34</f>
        <v>0</v>
      </c>
      <c r="ES39" s="3">
        <f>Week16!ES39+Week17!ES34</f>
        <v>0</v>
      </c>
      <c r="ET39" s="3">
        <f>Week16!ET39+Week17!ET34</f>
        <v>0</v>
      </c>
      <c r="EU39" s="3">
        <f>Week16!EU39+Week17!EU34</f>
        <v>0</v>
      </c>
      <c r="EV39" s="3">
        <f>Week16!EV39+Week17!EV34</f>
        <v>0</v>
      </c>
      <c r="EW39" s="3">
        <f>Week16!EW39+Week17!EW34</f>
        <v>0</v>
      </c>
      <c r="EX39" s="3">
        <f>Week16!EX39+Week17!EX34</f>
        <v>0</v>
      </c>
      <c r="EY39" s="3">
        <f>Week16!EY39+Week17!EY34</f>
        <v>0</v>
      </c>
      <c r="EZ39" s="3">
        <f>Week16!EZ39+Week17!EZ34</f>
        <v>0</v>
      </c>
      <c r="FA39" s="3">
        <f>Week16!FA39+Week17!FA34</f>
        <v>0</v>
      </c>
      <c r="FB39" s="3">
        <f>Week16!FB39+Week17!FB34</f>
        <v>0</v>
      </c>
      <c r="FC39" s="3">
        <f>Week16!FC39+Week17!FC34</f>
        <v>0</v>
      </c>
      <c r="FD39" s="3">
        <f>Week16!FD39+Week17!FD34</f>
        <v>0</v>
      </c>
      <c r="FE39" s="3">
        <f>Week16!FE39+Week17!FE34</f>
        <v>0</v>
      </c>
      <c r="FF39" s="3">
        <f>Week16!FF39+Week17!FF34</f>
        <v>0</v>
      </c>
      <c r="FG39" s="3">
        <f>Week16!FG39+Week17!FG34</f>
        <v>0</v>
      </c>
    </row>
    <row r="40" spans="1:163" x14ac:dyDescent="0.25">
      <c r="B40" s="23" t="s">
        <v>1</v>
      </c>
      <c r="C40" s="3">
        <f>Week16!C40+Week17!C35</f>
        <v>59</v>
      </c>
      <c r="D40" s="3">
        <f>Week16!D40+Week17!D35</f>
        <v>53</v>
      </c>
      <c r="E40" s="3">
        <f>Week16!E40+Week17!E35</f>
        <v>53</v>
      </c>
      <c r="F40" s="3">
        <f>Week16!F40+Week17!F35</f>
        <v>50</v>
      </c>
      <c r="G40" s="3">
        <f>Week16!G40+Week17!G35</f>
        <v>55</v>
      </c>
      <c r="H40" s="3">
        <f>Week16!H40+Week17!H35</f>
        <v>46</v>
      </c>
      <c r="I40" s="3">
        <f>Week16!I40+Week17!I35</f>
        <v>56</v>
      </c>
      <c r="J40" s="3">
        <f>Week16!J40+Week17!J35</f>
        <v>59</v>
      </c>
      <c r="K40" s="3">
        <f>Week16!K40+Week17!K35</f>
        <v>49</v>
      </c>
      <c r="L40" s="3">
        <f>Week16!L40+Week17!L35</f>
        <v>52</v>
      </c>
      <c r="M40" s="3">
        <f>Week16!M40+Week17!M35</f>
        <v>47</v>
      </c>
      <c r="N40" s="3">
        <f>Week16!N40+Week17!N35</f>
        <v>53</v>
      </c>
      <c r="O40" s="3">
        <f>Week16!O40+Week17!O35</f>
        <v>53</v>
      </c>
      <c r="P40" s="3">
        <f>Week16!P40+Week17!P35</f>
        <v>55</v>
      </c>
      <c r="Q40" s="3">
        <f>Week16!Q40+Week17!Q35</f>
        <v>59</v>
      </c>
      <c r="R40" s="3">
        <f>Week16!R40+Week17!R35</f>
        <v>61</v>
      </c>
      <c r="S40" s="3">
        <f>Week16!S40+Week17!S35</f>
        <v>57</v>
      </c>
      <c r="T40" s="3">
        <f>Week16!T40+Week17!T35</f>
        <v>58</v>
      </c>
      <c r="U40" s="3">
        <f>Week16!U40+Week17!U35</f>
        <v>51</v>
      </c>
      <c r="V40" s="3">
        <f>Week16!V40+Week17!V35</f>
        <v>45</v>
      </c>
      <c r="W40" s="3">
        <f>Week16!W40+Week17!W35</f>
        <v>53</v>
      </c>
      <c r="X40" s="3">
        <f>Week16!X40+Week17!X35</f>
        <v>43</v>
      </c>
      <c r="Y40" s="3">
        <f>Week16!Y40+Week17!Y35</f>
        <v>52</v>
      </c>
      <c r="Z40" s="3">
        <f>Week16!Z40+Week17!Z35</f>
        <v>50</v>
      </c>
      <c r="AA40" s="3">
        <f>Week16!AA40+Week17!AA35</f>
        <v>56</v>
      </c>
      <c r="AB40" s="3">
        <f>Week16!AB40+Week17!AB35</f>
        <v>56</v>
      </c>
      <c r="AC40" s="3">
        <f>Week16!AC40+Week17!AC35</f>
        <v>57</v>
      </c>
      <c r="AD40" s="3">
        <f>Week16!AD40+Week17!AD35</f>
        <v>45</v>
      </c>
      <c r="AE40" s="3">
        <f>Week16!AE40+Week17!AE35</f>
        <v>59</v>
      </c>
      <c r="AF40" s="3">
        <f>Week16!AF40+Week17!AF35</f>
        <v>55</v>
      </c>
      <c r="AG40" s="3">
        <f>Week16!AG40+Week17!AG35</f>
        <v>59</v>
      </c>
      <c r="AH40" s="3">
        <f>Week16!AH40+Week17!AH35</f>
        <v>59</v>
      </c>
      <c r="AI40" s="3">
        <f>Week16!AI40+Week17!AI35</f>
        <v>48</v>
      </c>
      <c r="AJ40" s="3">
        <f>Week16!AJ40+Week17!AJ35</f>
        <v>48</v>
      </c>
      <c r="AK40" s="3">
        <f>Week16!AK40+Week17!AK35</f>
        <v>41</v>
      </c>
      <c r="AL40" s="3">
        <f>Week16!AL40+Week17!AL35</f>
        <v>49</v>
      </c>
      <c r="AM40" s="3">
        <f>Week16!AM40+Week17!AM35</f>
        <v>49</v>
      </c>
      <c r="AN40" s="3">
        <f>Week16!AN40+Week17!AN35</f>
        <v>57</v>
      </c>
      <c r="AO40" s="3">
        <f>Week16!AO40+Week17!AO35</f>
        <v>53</v>
      </c>
      <c r="AP40" s="3">
        <f>Week16!AP40+Week17!AP35</f>
        <v>53</v>
      </c>
      <c r="AQ40" s="3">
        <f>Week16!AQ40+Week17!AQ35</f>
        <v>57</v>
      </c>
      <c r="AR40" s="3">
        <f>Week16!AR40+Week17!AR35</f>
        <v>57</v>
      </c>
      <c r="AS40" s="3">
        <f>Week16!AS40+Week17!AS35</f>
        <v>47</v>
      </c>
      <c r="AT40" s="3">
        <f>Week16!AT40+Week17!AT35</f>
        <v>57</v>
      </c>
      <c r="AU40" s="3">
        <f>Week16!AU40+Week17!AU35</f>
        <v>58</v>
      </c>
      <c r="AV40" s="3">
        <f>Week16!AV40+Week17!AV35</f>
        <v>53</v>
      </c>
      <c r="AW40" s="3">
        <f>Week16!AW40+Week17!AW35</f>
        <v>53</v>
      </c>
      <c r="AX40" s="3">
        <f>Week16!AX40+Week17!AX35</f>
        <v>46</v>
      </c>
      <c r="AY40" s="3">
        <f>Week16!AY40+Week17!AY35</f>
        <v>54</v>
      </c>
      <c r="AZ40" s="3">
        <f>Week16!AZ40+Week17!AZ35</f>
        <v>59</v>
      </c>
      <c r="BA40" s="3">
        <f>Week16!BA40+Week17!BA35</f>
        <v>51</v>
      </c>
      <c r="BB40" s="3">
        <f>Week16!BB40+Week17!BB35</f>
        <v>45</v>
      </c>
      <c r="BC40" s="3">
        <f>Week16!BC40+Week17!BC35</f>
        <v>56</v>
      </c>
      <c r="BD40" s="3">
        <f>Week16!BD40+Week17!BD35</f>
        <v>58</v>
      </c>
      <c r="BE40" s="3">
        <f>Week16!BE40+Week17!BE35</f>
        <v>59</v>
      </c>
      <c r="BF40" s="3">
        <f>Week16!BF40+Week17!BF35</f>
        <v>44</v>
      </c>
      <c r="BG40" s="3">
        <f>Week16!BG40+Week17!BG35</f>
        <v>51</v>
      </c>
      <c r="BH40" s="3">
        <f>Week16!BH40+Week17!BH35</f>
        <v>57</v>
      </c>
      <c r="BI40" s="3">
        <f>Week16!BI40+Week17!BI35</f>
        <v>47</v>
      </c>
      <c r="BJ40" s="3">
        <f>Week16!BJ40+Week17!BJ35</f>
        <v>51</v>
      </c>
      <c r="BK40" s="3">
        <f>Week16!BK40+Week17!BK35</f>
        <v>58</v>
      </c>
      <c r="BL40" s="3">
        <f>Week16!BL40+Week17!BL35</f>
        <v>54</v>
      </c>
      <c r="BM40" s="3">
        <f>Week16!BM40+Week17!BM35</f>
        <v>51</v>
      </c>
      <c r="BN40" s="3">
        <f>Week16!BN40+Week17!BN35</f>
        <v>51</v>
      </c>
      <c r="BO40" s="3">
        <f>Week16!BO40+Week17!BO35</f>
        <v>52</v>
      </c>
      <c r="BP40" s="3">
        <f>Week16!BP40+Week17!BP35</f>
        <v>58</v>
      </c>
      <c r="BQ40" s="3">
        <f>Week16!BQ40+Week17!BQ35</f>
        <v>58</v>
      </c>
      <c r="BR40" s="3">
        <f>Week16!BR40+Week17!BR35</f>
        <v>48</v>
      </c>
      <c r="BS40" s="3">
        <f>Week16!BS40+Week17!BS35</f>
        <v>50</v>
      </c>
      <c r="BT40" s="3">
        <f>Week16!BT40+Week17!BT35</f>
        <v>50</v>
      </c>
      <c r="BU40" s="3">
        <f>Week16!BU40+Week17!BU35</f>
        <v>60</v>
      </c>
      <c r="BV40" s="3">
        <f>Week16!BV40+Week17!BV35</f>
        <v>58</v>
      </c>
      <c r="BW40" s="3">
        <f>Week16!BW40+Week17!BW35</f>
        <v>58</v>
      </c>
      <c r="BX40" s="3">
        <f>Week16!BX40+Week17!BX35</f>
        <v>51</v>
      </c>
      <c r="BY40" s="3">
        <f>Week16!BY40+Week17!BY35</f>
        <v>55</v>
      </c>
      <c r="BZ40" s="3">
        <f>Week16!BZ40+Week17!BZ35</f>
        <v>51</v>
      </c>
      <c r="CA40" s="3">
        <f>Week16!CA40+Week17!CA35</f>
        <v>45</v>
      </c>
      <c r="CB40" s="3">
        <f>Week16!CB40+Week17!CB35</f>
        <v>57</v>
      </c>
      <c r="CC40" s="3">
        <f>Week16!CC40+Week17!CC35</f>
        <v>55</v>
      </c>
      <c r="CD40" s="3">
        <f>Week16!CD40+Week17!CD35</f>
        <v>50</v>
      </c>
      <c r="CE40" s="3">
        <f>Week16!CE40+Week17!CE35</f>
        <v>46</v>
      </c>
      <c r="CF40" s="3">
        <f>Week16!CF40+Week17!CF35</f>
        <v>51</v>
      </c>
      <c r="CG40" s="3">
        <f>Week16!CG40+Week17!CG35</f>
        <v>55</v>
      </c>
      <c r="CH40" s="3">
        <f>Week16!CH40+Week17!CH35</f>
        <v>55</v>
      </c>
      <c r="CI40" s="3">
        <f>Week16!CI40+Week17!CI35</f>
        <v>55</v>
      </c>
      <c r="CJ40" s="3">
        <f>Week16!CJ40+Week17!CJ35</f>
        <v>55</v>
      </c>
      <c r="CK40" s="3">
        <f>Week16!CK40+Week17!CK35</f>
        <v>44</v>
      </c>
      <c r="CL40" s="3">
        <f>Week16!CL40+Week17!CL35</f>
        <v>49</v>
      </c>
      <c r="CM40" s="3">
        <f>Week16!CM40+Week17!CM35</f>
        <v>51</v>
      </c>
      <c r="CN40" s="3">
        <f>Week16!CN40+Week17!CN35</f>
        <v>51</v>
      </c>
      <c r="CO40" s="3">
        <f>Week16!CO40+Week17!CO35</f>
        <v>53</v>
      </c>
      <c r="CP40" s="3">
        <f>Week16!CP40+Week17!CP35</f>
        <v>53</v>
      </c>
      <c r="CQ40" s="3">
        <f>Week16!CQ40+Week17!CQ35</f>
        <v>49</v>
      </c>
      <c r="CR40" s="3">
        <f>Week16!CR40+Week17!CR35</f>
        <v>50</v>
      </c>
      <c r="CS40" s="3">
        <f>Week16!CS40+Week17!CS35</f>
        <v>42</v>
      </c>
      <c r="CT40" s="3">
        <f>Week16!CT40+Week17!CT35</f>
        <v>52</v>
      </c>
      <c r="CU40" s="3">
        <f>Week16!CU40+Week17!CU35</f>
        <v>52</v>
      </c>
      <c r="CV40" s="3">
        <f>Week16!CV40+Week17!CV35</f>
        <v>45</v>
      </c>
      <c r="CW40" s="3">
        <f>Week16!CW40+Week17!CW35</f>
        <v>45</v>
      </c>
      <c r="CX40" s="3">
        <f>Week16!CX40+Week17!CX35</f>
        <v>49</v>
      </c>
      <c r="CY40" s="3">
        <f>Week16!CY40+Week17!CY35</f>
        <v>49</v>
      </c>
      <c r="CZ40" s="3">
        <f>Week16!CZ40+Week17!CZ35</f>
        <v>50</v>
      </c>
      <c r="DA40" s="3">
        <f>Week16!DA40+Week17!DA35</f>
        <v>52</v>
      </c>
      <c r="DB40" s="3">
        <f>Week16!DB40+Week17!DB35</f>
        <v>54</v>
      </c>
      <c r="DC40" s="3">
        <f>Week16!DC40+Week17!DC35</f>
        <v>58</v>
      </c>
      <c r="DD40" s="3">
        <f>Week16!DD40+Week17!DD35</f>
        <v>57</v>
      </c>
      <c r="DE40" s="3">
        <f>Week16!DE40+Week17!DE35</f>
        <v>50</v>
      </c>
      <c r="DF40" s="3">
        <f>Week16!DF40+Week17!DF35</f>
        <v>52</v>
      </c>
      <c r="DG40" s="3">
        <f>Week16!DG40+Week17!DG35</f>
        <v>59</v>
      </c>
      <c r="DH40" s="3">
        <f>Week16!DH40+Week17!DH35</f>
        <v>59</v>
      </c>
      <c r="DI40" s="3">
        <f>Week16!DI40+Week17!DI35</f>
        <v>53</v>
      </c>
      <c r="DJ40" s="3">
        <f>Week16!DJ40+Week17!DJ35</f>
        <v>56</v>
      </c>
      <c r="DK40" s="3">
        <f>Week16!DK40+Week17!DK35</f>
        <v>50</v>
      </c>
      <c r="DL40" s="3">
        <f>Week16!DL40+Week17!DL35</f>
        <v>65</v>
      </c>
      <c r="DM40" s="3">
        <f>Week16!DM40+Week17!DM35</f>
        <v>59</v>
      </c>
      <c r="DN40" s="3">
        <f>Week16!DN40+Week17!DN35</f>
        <v>52</v>
      </c>
      <c r="DO40" s="3">
        <f>Week16!DO40+Week17!DO35</f>
        <v>49</v>
      </c>
      <c r="DP40" s="3">
        <f>Week16!DP40+Week17!DP35</f>
        <v>49</v>
      </c>
      <c r="DQ40" s="3">
        <f>Week16!DQ40+Week17!DQ35</f>
        <v>49</v>
      </c>
      <c r="DR40" s="3">
        <f>Week16!DR40+Week17!DR35</f>
        <v>53</v>
      </c>
      <c r="DS40" s="3">
        <f>Week16!DS40+Week17!DS35</f>
        <v>49</v>
      </c>
      <c r="DT40" s="3">
        <f>Week16!DT40+Week17!DT35</f>
        <v>58</v>
      </c>
      <c r="DU40" s="3">
        <f>Week16!DU40+Week17!DU35</f>
        <v>45</v>
      </c>
      <c r="DV40" s="3">
        <f>Week16!DV40+Week17!DV35</f>
        <v>49</v>
      </c>
      <c r="DW40" s="3">
        <f>Week16!DW40+Week17!DW35</f>
        <v>56</v>
      </c>
      <c r="DX40" s="3">
        <f>Week16!DX40+Week17!DX35</f>
        <v>56</v>
      </c>
      <c r="DY40" s="3">
        <f>Week16!DY40+Week17!DY35</f>
        <v>57</v>
      </c>
      <c r="DZ40" s="3">
        <f>Week16!DZ40+Week17!DZ35</f>
        <v>0</v>
      </c>
      <c r="EA40" s="3">
        <f>Week16!EA40+Week17!EA35</f>
        <v>0</v>
      </c>
      <c r="EB40" s="3">
        <f>Week16!EB40+Week17!EB35</f>
        <v>0</v>
      </c>
      <c r="EC40" s="3">
        <f>Week16!EC40+Week17!EC35</f>
        <v>0</v>
      </c>
      <c r="ED40" s="3">
        <f>Week16!ED40+Week17!ED35</f>
        <v>0</v>
      </c>
      <c r="EE40" s="3">
        <f>Week16!EE40+Week17!EE35</f>
        <v>0</v>
      </c>
      <c r="EF40" s="3">
        <f>Week16!EF40+Week17!EF35</f>
        <v>0</v>
      </c>
      <c r="EG40" s="3">
        <f>Week16!EG40+Week17!EG35</f>
        <v>0</v>
      </c>
      <c r="EH40" s="3">
        <f>Week16!EH40+Week17!EH35</f>
        <v>0</v>
      </c>
      <c r="EI40" s="3">
        <f>Week16!EI40+Week17!EI35</f>
        <v>0</v>
      </c>
      <c r="EJ40" s="3">
        <f>Week16!EJ40+Week17!EJ35</f>
        <v>0</v>
      </c>
      <c r="EK40" s="3">
        <f>Week16!EK40+Week17!EK35</f>
        <v>0</v>
      </c>
      <c r="EL40" s="3">
        <f>Week16!EL40+Week17!EL35</f>
        <v>0</v>
      </c>
      <c r="EM40" s="3">
        <f>Week16!EM40+Week17!EM35</f>
        <v>0</v>
      </c>
      <c r="EN40" s="3">
        <f>Week16!EN40+Week17!EN35</f>
        <v>0</v>
      </c>
      <c r="EO40" s="3">
        <f>Week16!EO40+Week17!EO35</f>
        <v>0</v>
      </c>
      <c r="EP40" s="3">
        <f>Week16!EP40+Week17!EP35</f>
        <v>0</v>
      </c>
      <c r="EQ40" s="3">
        <f>Week16!EQ40+Week17!EQ35</f>
        <v>0</v>
      </c>
      <c r="ER40" s="3">
        <f>Week16!ER40+Week17!ER35</f>
        <v>0</v>
      </c>
      <c r="ES40" s="3">
        <f>Week16!ES40+Week17!ES35</f>
        <v>0</v>
      </c>
      <c r="ET40" s="3">
        <f>Week16!ET40+Week17!ET35</f>
        <v>0</v>
      </c>
      <c r="EU40" s="3">
        <f>Week16!EU40+Week17!EU35</f>
        <v>0</v>
      </c>
      <c r="EV40" s="3">
        <f>Week16!EV40+Week17!EV35</f>
        <v>0</v>
      </c>
      <c r="EW40" s="3">
        <f>Week16!EW40+Week17!EW35</f>
        <v>0</v>
      </c>
      <c r="EX40" s="3">
        <f>Week16!EX40+Week17!EX35</f>
        <v>0</v>
      </c>
      <c r="EY40" s="3">
        <f>Week16!EY40+Week17!EY35</f>
        <v>0</v>
      </c>
      <c r="EZ40" s="3">
        <f>Week16!EZ40+Week17!EZ35</f>
        <v>0</v>
      </c>
      <c r="FA40" s="3">
        <f>Week16!FA40+Week17!FA35</f>
        <v>0</v>
      </c>
      <c r="FB40" s="3">
        <f>Week16!FB40+Week17!FB35</f>
        <v>0</v>
      </c>
      <c r="FC40" s="3">
        <f>Week16!FC40+Week17!FC35</f>
        <v>0</v>
      </c>
      <c r="FD40" s="3">
        <f>Week16!FD40+Week17!FD35</f>
        <v>0</v>
      </c>
      <c r="FE40" s="3">
        <f>Week16!FE40+Week17!FE35</f>
        <v>0</v>
      </c>
      <c r="FF40" s="3">
        <f>Week16!FF40+Week17!FF35</f>
        <v>0</v>
      </c>
      <c r="FG40" s="3">
        <f>Week16!FG40+Week17!FG35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20">
        <f>A32</f>
        <v>0</v>
      </c>
      <c r="B43" s="10" t="str">
        <f>B32</f>
        <v>LA Rams</v>
      </c>
      <c r="C43" s="11">
        <v>37</v>
      </c>
      <c r="D43" s="11">
        <v>44</v>
      </c>
      <c r="E43" s="11">
        <v>40</v>
      </c>
      <c r="F43" s="11"/>
      <c r="G43" s="11">
        <v>47</v>
      </c>
      <c r="H43" s="11" t="s">
        <v>32</v>
      </c>
      <c r="I43" s="11" t="s">
        <v>32</v>
      </c>
      <c r="J43" s="11" t="s">
        <v>32</v>
      </c>
      <c r="K43" s="11" t="s">
        <v>32</v>
      </c>
      <c r="L43" s="11"/>
      <c r="M43" s="11">
        <v>33</v>
      </c>
      <c r="N43" s="11">
        <v>55</v>
      </c>
      <c r="O43" s="11">
        <v>48</v>
      </c>
      <c r="P43" s="11" t="s">
        <v>32</v>
      </c>
      <c r="Q43" s="11"/>
      <c r="R43" s="11" t="s">
        <v>32</v>
      </c>
      <c r="S43" s="11">
        <v>49</v>
      </c>
      <c r="T43" s="11" t="s">
        <v>32</v>
      </c>
      <c r="U43" s="11" t="s">
        <v>32</v>
      </c>
      <c r="V43" s="11">
        <v>48</v>
      </c>
      <c r="W43" s="11"/>
      <c r="X43" s="11" t="s">
        <v>32</v>
      </c>
      <c r="Y43" s="11" t="s">
        <v>32</v>
      </c>
      <c r="Z43" s="11" t="s">
        <v>32</v>
      </c>
      <c r="AA43" s="11" t="s">
        <v>32</v>
      </c>
      <c r="AB43" s="11" t="s">
        <v>32</v>
      </c>
      <c r="AC43" s="11"/>
      <c r="AD43" s="11" t="s">
        <v>32</v>
      </c>
      <c r="AE43" s="11" t="s">
        <v>32</v>
      </c>
      <c r="AF43" s="11" t="s">
        <v>32</v>
      </c>
      <c r="AG43" s="11" t="s">
        <v>32</v>
      </c>
      <c r="AH43" s="11"/>
      <c r="AI43" s="11" t="s">
        <v>32</v>
      </c>
      <c r="AJ43" s="11" t="s">
        <v>32</v>
      </c>
      <c r="AK43" s="11" t="s">
        <v>32</v>
      </c>
      <c r="AL43" s="11" t="s">
        <v>32</v>
      </c>
      <c r="AM43" s="11" t="s">
        <v>32</v>
      </c>
      <c r="AN43" s="11" t="s">
        <v>32</v>
      </c>
      <c r="AO43" s="11" t="s">
        <v>32</v>
      </c>
      <c r="AP43" s="11" t="s">
        <v>32</v>
      </c>
      <c r="AQ43" s="11">
        <v>45</v>
      </c>
      <c r="AR43" s="11" t="s">
        <v>32</v>
      </c>
      <c r="AS43" s="11" t="s">
        <v>32</v>
      </c>
      <c r="AT43" s="11" t="s">
        <v>32</v>
      </c>
      <c r="AU43" s="11"/>
      <c r="AV43" s="11"/>
      <c r="AW43" s="11" t="s">
        <v>32</v>
      </c>
      <c r="AX43" s="11"/>
      <c r="AY43" s="11" t="s">
        <v>32</v>
      </c>
      <c r="AZ43" s="11" t="s">
        <v>32</v>
      </c>
      <c r="BA43" s="11" t="s">
        <v>32</v>
      </c>
      <c r="BB43" s="11" t="s">
        <v>32</v>
      </c>
      <c r="BC43" s="11">
        <v>46</v>
      </c>
      <c r="BD43" s="11" t="s">
        <v>32</v>
      </c>
      <c r="BE43" s="11"/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 t="s">
        <v>32</v>
      </c>
      <c r="BL43" s="11"/>
      <c r="BM43" s="11" t="s">
        <v>32</v>
      </c>
      <c r="BN43" s="11" t="s">
        <v>32</v>
      </c>
      <c r="BO43" s="11" t="s">
        <v>32</v>
      </c>
      <c r="BP43" s="11" t="s">
        <v>32</v>
      </c>
      <c r="BQ43" s="11" t="s">
        <v>32</v>
      </c>
      <c r="BR43" s="11" t="s">
        <v>32</v>
      </c>
      <c r="BS43" s="11" t="s">
        <v>32</v>
      </c>
      <c r="BT43" s="11" t="s">
        <v>32</v>
      </c>
      <c r="BU43" s="11" t="s">
        <v>32</v>
      </c>
      <c r="BV43" s="11" t="s">
        <v>32</v>
      </c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/>
      <c r="CC43" s="11" t="s">
        <v>32</v>
      </c>
      <c r="CD43" s="11" t="s">
        <v>32</v>
      </c>
      <c r="CE43" s="11" t="s">
        <v>32</v>
      </c>
      <c r="CF43" s="11"/>
      <c r="CG43" s="11" t="s">
        <v>32</v>
      </c>
      <c r="CH43" s="11" t="s">
        <v>32</v>
      </c>
      <c r="CI43" s="11" t="s">
        <v>32</v>
      </c>
      <c r="CJ43" s="11" t="s">
        <v>32</v>
      </c>
      <c r="CK43" s="11" t="s">
        <v>32</v>
      </c>
      <c r="CL43" s="11" t="s">
        <v>32</v>
      </c>
      <c r="CM43" s="11" t="s">
        <v>32</v>
      </c>
      <c r="CN43" s="11">
        <v>52</v>
      </c>
      <c r="CO43" s="11">
        <v>44</v>
      </c>
      <c r="CP43" s="11"/>
      <c r="CQ43" s="11" t="s">
        <v>32</v>
      </c>
      <c r="CR43" s="11" t="s">
        <v>32</v>
      </c>
      <c r="CS43" s="11" t="s">
        <v>32</v>
      </c>
      <c r="CT43" s="11" t="s">
        <v>32</v>
      </c>
      <c r="CU43" s="11" t="s">
        <v>32</v>
      </c>
      <c r="CV43" s="11" t="s">
        <v>32</v>
      </c>
      <c r="CW43" s="11" t="s">
        <v>32</v>
      </c>
      <c r="CX43" s="11"/>
      <c r="CY43" s="11" t="s">
        <v>32</v>
      </c>
      <c r="CZ43" s="11" t="s">
        <v>32</v>
      </c>
      <c r="DA43" s="11" t="s">
        <v>32</v>
      </c>
      <c r="DB43" s="11"/>
      <c r="DC43" s="11" t="s">
        <v>32</v>
      </c>
      <c r="DD43" s="11" t="s">
        <v>32</v>
      </c>
      <c r="DE43" s="11" t="s">
        <v>32</v>
      </c>
      <c r="DF43" s="11"/>
      <c r="DG43" s="11" t="s">
        <v>32</v>
      </c>
      <c r="DH43" s="11"/>
      <c r="DI43" s="11" t="s">
        <v>32</v>
      </c>
      <c r="DJ43" s="11" t="s">
        <v>32</v>
      </c>
      <c r="DK43" s="11"/>
      <c r="DL43" s="11">
        <v>45</v>
      </c>
      <c r="DM43" s="11" t="s">
        <v>32</v>
      </c>
      <c r="DN43" s="11" t="s">
        <v>32</v>
      </c>
      <c r="DO43" s="11" t="s">
        <v>32</v>
      </c>
      <c r="DP43" s="11" t="s">
        <v>32</v>
      </c>
      <c r="DQ43" s="11">
        <v>48</v>
      </c>
      <c r="DR43" s="11"/>
      <c r="DS43" s="11">
        <v>50</v>
      </c>
      <c r="DT43" s="11" t="s">
        <v>32</v>
      </c>
      <c r="DU43" s="11"/>
      <c r="DV43" s="11"/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57">
        <f>A33</f>
        <v>0</v>
      </c>
      <c r="B44" s="13" t="str">
        <f>B33</f>
        <v xml:space="preserve">TAMPA BAY () </v>
      </c>
      <c r="C44" s="14"/>
      <c r="D44" s="14"/>
      <c r="E44" s="14"/>
      <c r="F44" s="14" t="s">
        <v>32</v>
      </c>
      <c r="G44" s="14"/>
      <c r="H44" s="14"/>
      <c r="I44" s="14"/>
      <c r="J44" s="14"/>
      <c r="K44" s="14"/>
      <c r="L44" s="14" t="s">
        <v>32</v>
      </c>
      <c r="M44" s="14"/>
      <c r="N44" s="14"/>
      <c r="O44" s="14"/>
      <c r="P44" s="14"/>
      <c r="Q44" s="14" t="s">
        <v>32</v>
      </c>
      <c r="R44" s="14"/>
      <c r="S44" s="14"/>
      <c r="T44" s="14"/>
      <c r="U44" s="14"/>
      <c r="V44" s="14"/>
      <c r="W44" s="14" t="s">
        <v>32</v>
      </c>
      <c r="X44" s="14"/>
      <c r="Y44" s="14"/>
      <c r="Z44" s="14"/>
      <c r="AA44" s="14"/>
      <c r="AB44" s="14"/>
      <c r="AC44" s="14" t="s">
        <v>32</v>
      </c>
      <c r="AD44" s="14"/>
      <c r="AE44" s="14"/>
      <c r="AF44" s="14"/>
      <c r="AG44" s="14"/>
      <c r="AH44" s="14" t="s">
        <v>32</v>
      </c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 t="s">
        <v>32</v>
      </c>
      <c r="AV44" s="14">
        <v>48</v>
      </c>
      <c r="AW44" s="14"/>
      <c r="AX44" s="14" t="s">
        <v>32</v>
      </c>
      <c r="AY44" s="14"/>
      <c r="AZ44" s="14"/>
      <c r="BA44" s="14"/>
      <c r="BB44" s="14"/>
      <c r="BC44" s="14"/>
      <c r="BD44" s="14"/>
      <c r="BE44" s="14" t="s">
        <v>32</v>
      </c>
      <c r="BF44" s="14"/>
      <c r="BG44" s="14"/>
      <c r="BH44" s="14"/>
      <c r="BI44" s="14"/>
      <c r="BJ44" s="14"/>
      <c r="BK44" s="14"/>
      <c r="BL44" s="14" t="s">
        <v>32</v>
      </c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 t="s">
        <v>32</v>
      </c>
      <c r="CC44" s="14"/>
      <c r="CD44" s="14"/>
      <c r="CE44" s="14"/>
      <c r="CF44" s="14" t="s">
        <v>32</v>
      </c>
      <c r="CG44" s="14"/>
      <c r="CH44" s="14"/>
      <c r="CI44" s="14"/>
      <c r="CJ44" s="14"/>
      <c r="CK44" s="14"/>
      <c r="CL44" s="14"/>
      <c r="CM44" s="14"/>
      <c r="CN44" s="14"/>
      <c r="CO44" s="14"/>
      <c r="CP44" s="14">
        <v>38</v>
      </c>
      <c r="CQ44" s="14"/>
      <c r="CR44" s="14"/>
      <c r="CS44" s="14"/>
      <c r="CT44" s="14"/>
      <c r="CU44" s="14"/>
      <c r="CV44" s="14"/>
      <c r="CW44" s="14"/>
      <c r="CX44" s="14" t="s">
        <v>32</v>
      </c>
      <c r="CY44" s="14"/>
      <c r="CZ44" s="14"/>
      <c r="DA44" s="14"/>
      <c r="DB44" s="14" t="s">
        <v>32</v>
      </c>
      <c r="DC44" s="14"/>
      <c r="DD44" s="14"/>
      <c r="DE44" s="14"/>
      <c r="DF44" s="14" t="s">
        <v>32</v>
      </c>
      <c r="DG44" s="14"/>
      <c r="DH44" s="14" t="s">
        <v>32</v>
      </c>
      <c r="DI44" s="14"/>
      <c r="DJ44" s="14"/>
      <c r="DK44" s="14">
        <v>54</v>
      </c>
      <c r="DL44" s="14"/>
      <c r="DM44" s="14"/>
      <c r="DN44" s="14"/>
      <c r="DO44" s="14"/>
      <c r="DP44" s="14"/>
      <c r="DQ44" s="14"/>
      <c r="DR44" s="14">
        <v>51</v>
      </c>
      <c r="DS44" s="14"/>
      <c r="DT44" s="14"/>
      <c r="DU44" s="14" t="s">
        <v>32</v>
      </c>
      <c r="DV44" s="14">
        <v>44</v>
      </c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6" spans="1:163" x14ac:dyDescent="0.25">
      <c r="C46" s="21">
        <f>C39+C40</f>
        <v>101</v>
      </c>
      <c r="D46" s="21">
        <f t="shared" ref="D46:BO46" si="20">D39+D40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DW46" si="21">BP39+BP40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</row>
  </sheetData>
  <phoneticPr fontId="2" type="noConversion"/>
  <printOptions horizontalCentered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G46"/>
  <sheetViews>
    <sheetView zoomScale="130" zoomScaleNormal="130" workbookViewId="0">
      <pane xSplit="2" ySplit="1" topLeftCell="C2" activePane="bottomRight" state="frozen"/>
      <selection activeCell="A11" sqref="A11"/>
      <selection pane="topRight" activeCell="A11" sqref="A11"/>
      <selection pane="bottomLeft" activeCell="A11" sqref="A11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163" width="3.81640625" style="21" customWidth="1"/>
    <col min="164" max="16384" width="9.1796875" style="2"/>
  </cols>
  <sheetData>
    <row r="1" spans="1:163" ht="65.5" x14ac:dyDescent="0.25">
      <c r="B1" s="131" t="s">
        <v>166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14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/>
      <c r="B2" s="5" t="s">
        <v>428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/>
      <c r="B3" s="18" t="s">
        <v>605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 t="s">
        <v>569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0" customHeight="1" thickBot="1" x14ac:dyDescent="0.3">
      <c r="A5" s="12"/>
      <c r="B5" s="13" t="s">
        <v>429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 t="s">
        <v>456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562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0" t="s">
        <v>435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405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421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447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9" t="s">
        <v>564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3" t="s">
        <v>242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 t="s">
        <v>441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8" t="s">
        <v>427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 t="s">
        <v>563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 t="s">
        <v>446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434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 t="s">
        <v>422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9" t="s">
        <v>464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 t="s">
        <v>453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 t="s">
        <v>559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 t="s">
        <v>424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 t="s">
        <v>468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449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6" t="s">
        <v>455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8" t="s">
        <v>466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/>
      <c r="B28" s="19" t="s">
        <v>443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/>
      <c r="B29" s="13" t="s">
        <v>85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5"/>
      <c r="B30" s="16" t="s">
        <v>431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7"/>
      <c r="B31" s="18" t="s">
        <v>262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9"/>
      <c r="B32" s="19" t="s">
        <v>560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2"/>
      <c r="B33" s="13" t="s">
        <v>458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Week15!C39+Week16!C34</f>
        <v>42</v>
      </c>
      <c r="D39" s="3">
        <f>Week15!D39+Week16!D34</f>
        <v>48</v>
      </c>
      <c r="E39" s="3">
        <f>Week15!E39+Week16!E34</f>
        <v>48</v>
      </c>
      <c r="F39" s="3">
        <f>Week15!F39+Week16!F34</f>
        <v>51</v>
      </c>
      <c r="G39" s="3">
        <f>Week15!G39+Week16!G34</f>
        <v>46</v>
      </c>
      <c r="H39" s="3">
        <f>Week15!H39+Week16!H34</f>
        <v>55</v>
      </c>
      <c r="I39" s="3">
        <f>Week15!I39+Week16!I34</f>
        <v>45</v>
      </c>
      <c r="J39" s="3">
        <f>Week15!J39+Week16!J34</f>
        <v>42</v>
      </c>
      <c r="K39" s="3">
        <f>Week15!K39+Week16!K34</f>
        <v>52</v>
      </c>
      <c r="L39" s="3">
        <f>Week15!L39+Week16!L34</f>
        <v>49</v>
      </c>
      <c r="M39" s="3">
        <f>Week15!M39+Week16!M34</f>
        <v>54</v>
      </c>
      <c r="N39" s="3">
        <f>Week15!N39+Week16!N34</f>
        <v>48</v>
      </c>
      <c r="O39" s="3">
        <f>Week15!O39+Week16!O34</f>
        <v>48</v>
      </c>
      <c r="P39" s="3">
        <f>Week15!P39+Week16!P34</f>
        <v>46</v>
      </c>
      <c r="Q39" s="3">
        <f>Week15!Q39+Week16!Q34</f>
        <v>42</v>
      </c>
      <c r="R39" s="3">
        <f>Week15!R39+Week16!R34</f>
        <v>40</v>
      </c>
      <c r="S39" s="3">
        <f>Week15!S39+Week16!S34</f>
        <v>44</v>
      </c>
      <c r="T39" s="3">
        <f>Week15!T39+Week16!T34</f>
        <v>43</v>
      </c>
      <c r="U39" s="3">
        <f>Week15!U39+Week16!U34</f>
        <v>50</v>
      </c>
      <c r="V39" s="3">
        <f>Week15!V39+Week16!V34</f>
        <v>56</v>
      </c>
      <c r="W39" s="3">
        <f>Week15!W39+Week16!W34</f>
        <v>48</v>
      </c>
      <c r="X39" s="3">
        <f>Week15!X39+Week16!X34</f>
        <v>58</v>
      </c>
      <c r="Y39" s="3">
        <f>Week15!Y39+Week16!Y34</f>
        <v>49</v>
      </c>
      <c r="Z39" s="3">
        <f>Week15!Z39+Week16!Z34</f>
        <v>51</v>
      </c>
      <c r="AA39" s="3">
        <f>Week15!AA39+Week16!AA34</f>
        <v>45</v>
      </c>
      <c r="AB39" s="3">
        <f>Week15!AB39+Week16!AB34</f>
        <v>45</v>
      </c>
      <c r="AC39" s="3">
        <f>Week15!AC39+Week16!AC34</f>
        <v>44</v>
      </c>
      <c r="AD39" s="3">
        <f>Week15!AD39+Week16!AD34</f>
        <v>56</v>
      </c>
      <c r="AE39" s="3">
        <f>Week15!AE39+Week16!AE34</f>
        <v>42</v>
      </c>
      <c r="AF39" s="3">
        <f>Week15!AF39+Week16!AF34</f>
        <v>46</v>
      </c>
      <c r="AG39" s="3">
        <f>Week15!AG39+Week16!AG34</f>
        <v>42</v>
      </c>
      <c r="AH39" s="3">
        <f>Week15!AH39+Week16!AH34</f>
        <v>42</v>
      </c>
      <c r="AI39" s="3">
        <f>Week15!AI39+Week16!AI34</f>
        <v>53</v>
      </c>
      <c r="AJ39" s="3">
        <f>Week15!AJ39+Week16!AJ34</f>
        <v>53</v>
      </c>
      <c r="AK39" s="3">
        <f>Week15!AK39+Week16!AK34</f>
        <v>60</v>
      </c>
      <c r="AL39" s="3">
        <f>Week15!AL39+Week16!AL34</f>
        <v>52</v>
      </c>
      <c r="AM39" s="3">
        <f>Week15!AM39+Week16!AM34</f>
        <v>52</v>
      </c>
      <c r="AN39" s="3">
        <f>Week15!AN39+Week16!AN34</f>
        <v>44</v>
      </c>
      <c r="AO39" s="3">
        <f>Week15!AO39+Week16!AO34</f>
        <v>48</v>
      </c>
      <c r="AP39" s="3">
        <f>Week15!AP39+Week16!AP34</f>
        <v>48</v>
      </c>
      <c r="AQ39" s="3">
        <f>Week15!AQ39+Week16!AQ34</f>
        <v>44</v>
      </c>
      <c r="AR39" s="3">
        <f>Week15!AR39+Week16!AR34</f>
        <v>44</v>
      </c>
      <c r="AS39" s="3">
        <f>Week15!AS39+Week16!AS34</f>
        <v>54</v>
      </c>
      <c r="AT39" s="3">
        <f>Week15!AT39+Week16!AT34</f>
        <v>44</v>
      </c>
      <c r="AU39" s="3">
        <f>Week15!AU39+Week16!AU34</f>
        <v>43</v>
      </c>
      <c r="AV39" s="3">
        <f>Week15!AV39+Week16!AV34</f>
        <v>48</v>
      </c>
      <c r="AW39" s="3">
        <f>Week15!AW39+Week16!AW34</f>
        <v>48</v>
      </c>
      <c r="AX39" s="3">
        <f>Week15!AX39+Week16!AX34</f>
        <v>55</v>
      </c>
      <c r="AY39" s="3">
        <f>Week15!AY39+Week16!AY34</f>
        <v>47</v>
      </c>
      <c r="AZ39" s="3">
        <f>Week15!AZ39+Week16!AZ34</f>
        <v>42</v>
      </c>
      <c r="BA39" s="3">
        <f>Week15!BA39+Week16!BA34</f>
        <v>50</v>
      </c>
      <c r="BB39" s="3">
        <f>Week15!BB39+Week16!BB34</f>
        <v>56</v>
      </c>
      <c r="BC39" s="3">
        <f>Week15!BC39+Week16!BC34</f>
        <v>45</v>
      </c>
      <c r="BD39" s="3">
        <f>Week15!BD39+Week16!BD34</f>
        <v>43</v>
      </c>
      <c r="BE39" s="3">
        <f>Week15!BE39+Week16!BE34</f>
        <v>42</v>
      </c>
      <c r="BF39" s="3">
        <f>Week15!BF39+Week16!BF34</f>
        <v>57</v>
      </c>
      <c r="BG39" s="3">
        <f>Week15!BG39+Week16!BG34</f>
        <v>50</v>
      </c>
      <c r="BH39" s="3">
        <f>Week15!BH39+Week16!BH34</f>
        <v>44</v>
      </c>
      <c r="BI39" s="3">
        <f>Week15!BI39+Week16!BI34</f>
        <v>54</v>
      </c>
      <c r="BJ39" s="3">
        <f>Week15!BJ39+Week16!BJ34</f>
        <v>50</v>
      </c>
      <c r="BK39" s="3">
        <f>Week15!BK39+Week16!BK34</f>
        <v>43</v>
      </c>
      <c r="BL39" s="3">
        <f>Week15!BL39+Week16!BL34</f>
        <v>47</v>
      </c>
      <c r="BM39" s="3">
        <f>Week15!BM39+Week16!BM34</f>
        <v>50</v>
      </c>
      <c r="BN39" s="3">
        <f>Week15!BN39+Week16!BN34</f>
        <v>50</v>
      </c>
      <c r="BO39" s="3">
        <f>Week15!BO39+Week16!BO34</f>
        <v>49</v>
      </c>
      <c r="BP39" s="3">
        <f>Week15!BP39+Week16!BP34</f>
        <v>43</v>
      </c>
      <c r="BQ39" s="3">
        <f>Week15!BQ39+Week16!BQ34</f>
        <v>43</v>
      </c>
      <c r="BR39" s="3">
        <f>Week15!BR39+Week16!BR34</f>
        <v>53</v>
      </c>
      <c r="BS39" s="3">
        <f>Week15!BS39+Week16!BS34</f>
        <v>51</v>
      </c>
      <c r="BT39" s="3">
        <f>Week15!BT39+Week16!BT34</f>
        <v>51</v>
      </c>
      <c r="BU39" s="3">
        <f>Week15!BU39+Week16!BU34</f>
        <v>41</v>
      </c>
      <c r="BV39" s="3">
        <f>Week15!BV39+Week16!BV34</f>
        <v>43</v>
      </c>
      <c r="BW39" s="3">
        <f>Week15!BW39+Week16!BW34</f>
        <v>43</v>
      </c>
      <c r="BX39" s="3">
        <f>Week15!BX39+Week16!BX34</f>
        <v>50</v>
      </c>
      <c r="BY39" s="3">
        <f>Week15!BY39+Week16!BY34</f>
        <v>46</v>
      </c>
      <c r="BZ39" s="3">
        <f>Week15!BZ39+Week16!BZ34</f>
        <v>50</v>
      </c>
      <c r="CA39" s="3">
        <f>Week15!CA39+Week16!CA34</f>
        <v>56</v>
      </c>
      <c r="CB39" s="3">
        <f>Week15!CB39+Week16!CB34</f>
        <v>44</v>
      </c>
      <c r="CC39" s="3">
        <f>Week15!CC39+Week16!CC34</f>
        <v>46</v>
      </c>
      <c r="CD39" s="3">
        <f>Week15!CD39+Week16!CD34</f>
        <v>51</v>
      </c>
      <c r="CE39" s="3">
        <f>Week15!CE39+Week16!CE34</f>
        <v>55</v>
      </c>
      <c r="CF39" s="3">
        <f>Week15!CF39+Week16!CF34</f>
        <v>50</v>
      </c>
      <c r="CG39" s="3">
        <f>Week15!CG39+Week16!CG34</f>
        <v>46</v>
      </c>
      <c r="CH39" s="3">
        <f>Week15!CH39+Week16!CH34</f>
        <v>46</v>
      </c>
      <c r="CI39" s="3">
        <f>Week15!CI39+Week16!CI34</f>
        <v>46</v>
      </c>
      <c r="CJ39" s="3">
        <f>Week15!CJ39+Week16!CJ34</f>
        <v>46</v>
      </c>
      <c r="CK39" s="3">
        <f>Week15!CK39+Week16!CK34</f>
        <v>57</v>
      </c>
      <c r="CL39" s="3">
        <f>Week15!CL39+Week16!CL34</f>
        <v>52</v>
      </c>
      <c r="CM39" s="3">
        <f>Week15!CM39+Week16!CM34</f>
        <v>50</v>
      </c>
      <c r="CN39" s="3">
        <f>Week15!CN39+Week16!CN34</f>
        <v>50</v>
      </c>
      <c r="CO39" s="3">
        <f>Week15!CO39+Week16!CO34</f>
        <v>48</v>
      </c>
      <c r="CP39" s="3">
        <f>Week15!CP39+Week16!CP34</f>
        <v>48</v>
      </c>
      <c r="CQ39" s="3">
        <f>Week15!CQ39+Week16!CQ34</f>
        <v>52</v>
      </c>
      <c r="CR39" s="3">
        <f>Week15!CR39+Week16!CR34</f>
        <v>51</v>
      </c>
      <c r="CS39" s="3">
        <f>Week15!CS39+Week16!CS34</f>
        <v>59</v>
      </c>
      <c r="CT39" s="3">
        <f>Week15!CT39+Week16!CT34</f>
        <v>49</v>
      </c>
      <c r="CU39" s="3">
        <f>Week15!CU39+Week16!CU34</f>
        <v>49</v>
      </c>
      <c r="CV39" s="3">
        <f>Week15!CV39+Week16!CV34</f>
        <v>56</v>
      </c>
      <c r="CW39" s="3">
        <f>Week15!CW39+Week16!CW34</f>
        <v>56</v>
      </c>
      <c r="CX39" s="3">
        <f>Week15!CX39+Week16!CX34</f>
        <v>52</v>
      </c>
      <c r="CY39" s="3">
        <f>Week15!CY39+Week16!CY34</f>
        <v>52</v>
      </c>
      <c r="CZ39" s="3">
        <f>Week15!CZ39+Week16!CZ34</f>
        <v>51</v>
      </c>
      <c r="DA39" s="3">
        <f>Week15!DA39+Week16!DA34</f>
        <v>49</v>
      </c>
      <c r="DB39" s="3">
        <f>Week15!DB39+Week16!DB34</f>
        <v>47</v>
      </c>
      <c r="DC39" s="3">
        <f>Week15!DC39+Week16!DC34</f>
        <v>43</v>
      </c>
      <c r="DD39" s="3">
        <f>Week15!DD39+Week16!DD34</f>
        <v>44</v>
      </c>
      <c r="DE39" s="3">
        <f>Week15!DE39+Week16!DE34</f>
        <v>51</v>
      </c>
      <c r="DF39" s="3">
        <f>Week15!DF39+Week16!DF34</f>
        <v>49</v>
      </c>
      <c r="DG39" s="3">
        <f>Week15!DG39+Week16!DG34</f>
        <v>42</v>
      </c>
      <c r="DH39" s="3">
        <f>Week15!DH39+Week16!DH34</f>
        <v>42</v>
      </c>
      <c r="DI39" s="3">
        <f>Week15!DI39+Week16!DI34</f>
        <v>48</v>
      </c>
      <c r="DJ39" s="3">
        <f>Week15!DJ39+Week16!DJ34</f>
        <v>45</v>
      </c>
      <c r="DK39" s="3">
        <f>Week15!DK39+Week16!DK34</f>
        <v>51</v>
      </c>
      <c r="DL39" s="3">
        <f>Week15!DL39+Week16!DL34</f>
        <v>36</v>
      </c>
      <c r="DM39" s="3">
        <f>Week15!DM39+Week16!DM34</f>
        <v>42</v>
      </c>
      <c r="DN39" s="3">
        <f>Week15!DN39+Week16!DN34</f>
        <v>49</v>
      </c>
      <c r="DO39" s="3">
        <f>Week15!DO39+Week16!DO34</f>
        <v>52</v>
      </c>
      <c r="DP39" s="3">
        <f>Week15!DP39+Week16!DP34</f>
        <v>52</v>
      </c>
      <c r="DQ39" s="3">
        <f>Week15!DQ39+Week16!DQ34</f>
        <v>52</v>
      </c>
      <c r="DR39" s="3">
        <f>Week15!DR39+Week16!DR34</f>
        <v>48</v>
      </c>
      <c r="DS39" s="3">
        <f>Week15!DS39+Week16!DS34</f>
        <v>52</v>
      </c>
      <c r="DT39" s="3">
        <f>Week15!DT39+Week16!DT34</f>
        <v>43</v>
      </c>
      <c r="DU39" s="3">
        <f>Week15!DU39+Week16!DU34</f>
        <v>56</v>
      </c>
      <c r="DV39" s="3">
        <f>Week15!DV39+Week16!DV34</f>
        <v>52</v>
      </c>
      <c r="DW39" s="3">
        <f>Week15!DW39+Week16!DW34</f>
        <v>45</v>
      </c>
      <c r="DX39" s="3">
        <f>Week15!DX39+Week16!DX34</f>
        <v>45</v>
      </c>
      <c r="DY39" s="3">
        <f>Week15!DY39+Week16!DY34</f>
        <v>44</v>
      </c>
      <c r="DZ39" s="3">
        <f>Week15!DZ39+Week16!DZ34</f>
        <v>0</v>
      </c>
      <c r="EA39" s="3">
        <f>Week15!EA39+Week16!EA34</f>
        <v>0</v>
      </c>
      <c r="EB39" s="3">
        <f>Week15!EB39+Week16!EB34</f>
        <v>0</v>
      </c>
      <c r="EC39" s="3">
        <f>Week15!EC39+Week16!EC34</f>
        <v>0</v>
      </c>
      <c r="ED39" s="3">
        <f>Week15!ED39+Week16!ED34</f>
        <v>0</v>
      </c>
      <c r="EE39" s="3">
        <f>Week15!EE39+Week16!EE34</f>
        <v>0</v>
      </c>
      <c r="EF39" s="3">
        <f>Week15!EF39+Week16!EF34</f>
        <v>0</v>
      </c>
      <c r="EG39" s="3">
        <f>Week15!EG39+Week16!EG34</f>
        <v>0</v>
      </c>
      <c r="EH39" s="3">
        <f>Week15!EH39+Week16!EH34</f>
        <v>0</v>
      </c>
      <c r="EI39" s="3">
        <f>Week15!EI39+Week16!EI34</f>
        <v>0</v>
      </c>
      <c r="EJ39" s="3">
        <f>Week15!EJ39+Week16!EJ34</f>
        <v>0</v>
      </c>
      <c r="EK39" s="3">
        <f>Week15!EK39+Week16!EK34</f>
        <v>0</v>
      </c>
      <c r="EL39" s="3">
        <f>Week15!EL39+Week16!EL34</f>
        <v>0</v>
      </c>
      <c r="EM39" s="3">
        <f>Week15!EM39+Week16!EM34</f>
        <v>0</v>
      </c>
      <c r="EN39" s="3">
        <f>Week15!EN39+Week16!EN34</f>
        <v>0</v>
      </c>
      <c r="EO39" s="3">
        <f>Week15!EO39+Week16!EO34</f>
        <v>0</v>
      </c>
      <c r="EP39" s="3">
        <f>Week15!EP39+Week16!EP34</f>
        <v>0</v>
      </c>
      <c r="EQ39" s="3">
        <f>Week15!EQ39+Week16!EQ34</f>
        <v>0</v>
      </c>
      <c r="ER39" s="3">
        <f>Week15!ER39+Week16!ER34</f>
        <v>0</v>
      </c>
      <c r="ES39" s="3">
        <f>Week15!ES39+Week16!ES34</f>
        <v>0</v>
      </c>
      <c r="ET39" s="3">
        <f>Week15!ET39+Week16!ET34</f>
        <v>0</v>
      </c>
      <c r="EU39" s="3">
        <f>Week15!EU39+Week16!EU34</f>
        <v>0</v>
      </c>
      <c r="EV39" s="3">
        <f>Week15!EV39+Week16!EV34</f>
        <v>0</v>
      </c>
      <c r="EW39" s="3">
        <f>Week15!EW39+Week16!EW34</f>
        <v>0</v>
      </c>
      <c r="EX39" s="3">
        <f>Week15!EX39+Week16!EX34</f>
        <v>0</v>
      </c>
      <c r="EY39" s="3">
        <f>Week15!EY39+Week16!EY34</f>
        <v>0</v>
      </c>
      <c r="EZ39" s="3">
        <f>Week15!EZ39+Week16!EZ34</f>
        <v>0</v>
      </c>
      <c r="FA39" s="3">
        <f>Week15!FA39+Week16!FA34</f>
        <v>0</v>
      </c>
      <c r="FB39" s="3">
        <f>Week15!FB39+Week16!FB34</f>
        <v>0</v>
      </c>
      <c r="FC39" s="3">
        <f>Week15!FC39+Week16!FC34</f>
        <v>0</v>
      </c>
      <c r="FD39" s="3">
        <f>Week15!FD39+Week16!FD34</f>
        <v>0</v>
      </c>
      <c r="FE39" s="3">
        <f>Week15!FE39+Week16!FE34</f>
        <v>0</v>
      </c>
      <c r="FF39" s="3">
        <f>Week15!FF39+Week16!FF34</f>
        <v>0</v>
      </c>
      <c r="FG39" s="3">
        <f>Week15!FG39+Week16!FG34</f>
        <v>0</v>
      </c>
    </row>
    <row r="40" spans="1:163" x14ac:dyDescent="0.25">
      <c r="B40" s="23" t="s">
        <v>1</v>
      </c>
      <c r="C40" s="3">
        <f>Week15!C40+Week16!C35</f>
        <v>59</v>
      </c>
      <c r="D40" s="3">
        <f>Week15!D40+Week16!D35</f>
        <v>53</v>
      </c>
      <c r="E40" s="3">
        <f>Week15!E40+Week16!E35</f>
        <v>53</v>
      </c>
      <c r="F40" s="3">
        <f>Week15!F40+Week16!F35</f>
        <v>50</v>
      </c>
      <c r="G40" s="3">
        <f>Week15!G40+Week16!G35</f>
        <v>55</v>
      </c>
      <c r="H40" s="3">
        <f>Week15!H40+Week16!H35</f>
        <v>46</v>
      </c>
      <c r="I40" s="3">
        <f>Week15!I40+Week16!I35</f>
        <v>56</v>
      </c>
      <c r="J40" s="3">
        <f>Week15!J40+Week16!J35</f>
        <v>59</v>
      </c>
      <c r="K40" s="3">
        <f>Week15!K40+Week16!K35</f>
        <v>49</v>
      </c>
      <c r="L40" s="3">
        <f>Week15!L40+Week16!L35</f>
        <v>52</v>
      </c>
      <c r="M40" s="3">
        <f>Week15!M40+Week16!M35</f>
        <v>47</v>
      </c>
      <c r="N40" s="3">
        <f>Week15!N40+Week16!N35</f>
        <v>53</v>
      </c>
      <c r="O40" s="3">
        <f>Week15!O40+Week16!O35</f>
        <v>53</v>
      </c>
      <c r="P40" s="3">
        <f>Week15!P40+Week16!P35</f>
        <v>55</v>
      </c>
      <c r="Q40" s="3">
        <f>Week15!Q40+Week16!Q35</f>
        <v>59</v>
      </c>
      <c r="R40" s="3">
        <f>Week15!R40+Week16!R35</f>
        <v>61</v>
      </c>
      <c r="S40" s="3">
        <f>Week15!S40+Week16!S35</f>
        <v>57</v>
      </c>
      <c r="T40" s="3">
        <f>Week15!T40+Week16!T35</f>
        <v>58</v>
      </c>
      <c r="U40" s="3">
        <f>Week15!U40+Week16!U35</f>
        <v>51</v>
      </c>
      <c r="V40" s="3">
        <f>Week15!V40+Week16!V35</f>
        <v>45</v>
      </c>
      <c r="W40" s="3">
        <f>Week15!W40+Week16!W35</f>
        <v>53</v>
      </c>
      <c r="X40" s="3">
        <f>Week15!X40+Week16!X35</f>
        <v>43</v>
      </c>
      <c r="Y40" s="3">
        <f>Week15!Y40+Week16!Y35</f>
        <v>52</v>
      </c>
      <c r="Z40" s="3">
        <f>Week15!Z40+Week16!Z35</f>
        <v>50</v>
      </c>
      <c r="AA40" s="3">
        <f>Week15!AA40+Week16!AA35</f>
        <v>56</v>
      </c>
      <c r="AB40" s="3">
        <f>Week15!AB40+Week16!AB35</f>
        <v>56</v>
      </c>
      <c r="AC40" s="3">
        <f>Week15!AC40+Week16!AC35</f>
        <v>57</v>
      </c>
      <c r="AD40" s="3">
        <f>Week15!AD40+Week16!AD35</f>
        <v>45</v>
      </c>
      <c r="AE40" s="3">
        <f>Week15!AE40+Week16!AE35</f>
        <v>59</v>
      </c>
      <c r="AF40" s="3">
        <f>Week15!AF40+Week16!AF35</f>
        <v>55</v>
      </c>
      <c r="AG40" s="3">
        <f>Week15!AG40+Week16!AG35</f>
        <v>59</v>
      </c>
      <c r="AH40" s="3">
        <f>Week15!AH40+Week16!AH35</f>
        <v>59</v>
      </c>
      <c r="AI40" s="3">
        <f>Week15!AI40+Week16!AI35</f>
        <v>48</v>
      </c>
      <c r="AJ40" s="3">
        <f>Week15!AJ40+Week16!AJ35</f>
        <v>48</v>
      </c>
      <c r="AK40" s="3">
        <f>Week15!AK40+Week16!AK35</f>
        <v>41</v>
      </c>
      <c r="AL40" s="3">
        <f>Week15!AL40+Week16!AL35</f>
        <v>49</v>
      </c>
      <c r="AM40" s="3">
        <f>Week15!AM40+Week16!AM35</f>
        <v>49</v>
      </c>
      <c r="AN40" s="3">
        <f>Week15!AN40+Week16!AN35</f>
        <v>57</v>
      </c>
      <c r="AO40" s="3">
        <f>Week15!AO40+Week16!AO35</f>
        <v>53</v>
      </c>
      <c r="AP40" s="3">
        <f>Week15!AP40+Week16!AP35</f>
        <v>53</v>
      </c>
      <c r="AQ40" s="3">
        <f>Week15!AQ40+Week16!AQ35</f>
        <v>57</v>
      </c>
      <c r="AR40" s="3">
        <f>Week15!AR40+Week16!AR35</f>
        <v>57</v>
      </c>
      <c r="AS40" s="3">
        <f>Week15!AS40+Week16!AS35</f>
        <v>47</v>
      </c>
      <c r="AT40" s="3">
        <f>Week15!AT40+Week16!AT35</f>
        <v>57</v>
      </c>
      <c r="AU40" s="3">
        <f>Week15!AU40+Week16!AU35</f>
        <v>58</v>
      </c>
      <c r="AV40" s="3">
        <f>Week15!AV40+Week16!AV35</f>
        <v>53</v>
      </c>
      <c r="AW40" s="3">
        <f>Week15!AW40+Week16!AW35</f>
        <v>53</v>
      </c>
      <c r="AX40" s="3">
        <f>Week15!AX40+Week16!AX35</f>
        <v>46</v>
      </c>
      <c r="AY40" s="3">
        <f>Week15!AY40+Week16!AY35</f>
        <v>54</v>
      </c>
      <c r="AZ40" s="3">
        <f>Week15!AZ40+Week16!AZ35</f>
        <v>59</v>
      </c>
      <c r="BA40" s="3">
        <f>Week15!BA40+Week16!BA35</f>
        <v>51</v>
      </c>
      <c r="BB40" s="3">
        <f>Week15!BB40+Week16!BB35</f>
        <v>45</v>
      </c>
      <c r="BC40" s="3">
        <f>Week15!BC40+Week16!BC35</f>
        <v>56</v>
      </c>
      <c r="BD40" s="3">
        <f>Week15!BD40+Week16!BD35</f>
        <v>58</v>
      </c>
      <c r="BE40" s="3">
        <f>Week15!BE40+Week16!BE35</f>
        <v>59</v>
      </c>
      <c r="BF40" s="3">
        <f>Week15!BF40+Week16!BF35</f>
        <v>44</v>
      </c>
      <c r="BG40" s="3">
        <f>Week15!BG40+Week16!BG35</f>
        <v>51</v>
      </c>
      <c r="BH40" s="3">
        <f>Week15!BH40+Week16!BH35</f>
        <v>57</v>
      </c>
      <c r="BI40" s="3">
        <f>Week15!BI40+Week16!BI35</f>
        <v>47</v>
      </c>
      <c r="BJ40" s="3">
        <f>Week15!BJ40+Week16!BJ35</f>
        <v>51</v>
      </c>
      <c r="BK40" s="3">
        <f>Week15!BK40+Week16!BK35</f>
        <v>58</v>
      </c>
      <c r="BL40" s="3">
        <f>Week15!BL40+Week16!BL35</f>
        <v>54</v>
      </c>
      <c r="BM40" s="3">
        <f>Week15!BM40+Week16!BM35</f>
        <v>51</v>
      </c>
      <c r="BN40" s="3">
        <f>Week15!BN40+Week16!BN35</f>
        <v>51</v>
      </c>
      <c r="BO40" s="3">
        <f>Week15!BO40+Week16!BO35</f>
        <v>52</v>
      </c>
      <c r="BP40" s="3">
        <f>Week15!BP40+Week16!BP35</f>
        <v>58</v>
      </c>
      <c r="BQ40" s="3">
        <f>Week15!BQ40+Week16!BQ35</f>
        <v>58</v>
      </c>
      <c r="BR40" s="3">
        <f>Week15!BR40+Week16!BR35</f>
        <v>48</v>
      </c>
      <c r="BS40" s="3">
        <f>Week15!BS40+Week16!BS35</f>
        <v>50</v>
      </c>
      <c r="BT40" s="3">
        <f>Week15!BT40+Week16!BT35</f>
        <v>50</v>
      </c>
      <c r="BU40" s="3">
        <f>Week15!BU40+Week16!BU35</f>
        <v>60</v>
      </c>
      <c r="BV40" s="3">
        <f>Week15!BV40+Week16!BV35</f>
        <v>58</v>
      </c>
      <c r="BW40" s="3">
        <f>Week15!BW40+Week16!BW35</f>
        <v>58</v>
      </c>
      <c r="BX40" s="3">
        <f>Week15!BX40+Week16!BX35</f>
        <v>51</v>
      </c>
      <c r="BY40" s="3">
        <f>Week15!BY40+Week16!BY35</f>
        <v>55</v>
      </c>
      <c r="BZ40" s="3">
        <f>Week15!BZ40+Week16!BZ35</f>
        <v>51</v>
      </c>
      <c r="CA40" s="3">
        <f>Week15!CA40+Week16!CA35</f>
        <v>45</v>
      </c>
      <c r="CB40" s="3">
        <f>Week15!CB40+Week16!CB35</f>
        <v>57</v>
      </c>
      <c r="CC40" s="3">
        <f>Week15!CC40+Week16!CC35</f>
        <v>55</v>
      </c>
      <c r="CD40" s="3">
        <f>Week15!CD40+Week16!CD35</f>
        <v>50</v>
      </c>
      <c r="CE40" s="3">
        <f>Week15!CE40+Week16!CE35</f>
        <v>46</v>
      </c>
      <c r="CF40" s="3">
        <f>Week15!CF40+Week16!CF35</f>
        <v>51</v>
      </c>
      <c r="CG40" s="3">
        <f>Week15!CG40+Week16!CG35</f>
        <v>55</v>
      </c>
      <c r="CH40" s="3">
        <f>Week15!CH40+Week16!CH35</f>
        <v>55</v>
      </c>
      <c r="CI40" s="3">
        <f>Week15!CI40+Week16!CI35</f>
        <v>55</v>
      </c>
      <c r="CJ40" s="3">
        <f>Week15!CJ40+Week16!CJ35</f>
        <v>55</v>
      </c>
      <c r="CK40" s="3">
        <f>Week15!CK40+Week16!CK35</f>
        <v>44</v>
      </c>
      <c r="CL40" s="3">
        <f>Week15!CL40+Week16!CL35</f>
        <v>49</v>
      </c>
      <c r="CM40" s="3">
        <f>Week15!CM40+Week16!CM35</f>
        <v>51</v>
      </c>
      <c r="CN40" s="3">
        <f>Week15!CN40+Week16!CN35</f>
        <v>51</v>
      </c>
      <c r="CO40" s="3">
        <f>Week15!CO40+Week16!CO35</f>
        <v>53</v>
      </c>
      <c r="CP40" s="3">
        <f>Week15!CP40+Week16!CP35</f>
        <v>53</v>
      </c>
      <c r="CQ40" s="3">
        <f>Week15!CQ40+Week16!CQ35</f>
        <v>49</v>
      </c>
      <c r="CR40" s="3">
        <f>Week15!CR40+Week16!CR35</f>
        <v>50</v>
      </c>
      <c r="CS40" s="3">
        <f>Week15!CS40+Week16!CS35</f>
        <v>42</v>
      </c>
      <c r="CT40" s="3">
        <f>Week15!CT40+Week16!CT35</f>
        <v>52</v>
      </c>
      <c r="CU40" s="3">
        <f>Week15!CU40+Week16!CU35</f>
        <v>52</v>
      </c>
      <c r="CV40" s="3">
        <f>Week15!CV40+Week16!CV35</f>
        <v>45</v>
      </c>
      <c r="CW40" s="3">
        <f>Week15!CW40+Week16!CW35</f>
        <v>45</v>
      </c>
      <c r="CX40" s="3">
        <f>Week15!CX40+Week16!CX35</f>
        <v>49</v>
      </c>
      <c r="CY40" s="3">
        <f>Week15!CY40+Week16!CY35</f>
        <v>49</v>
      </c>
      <c r="CZ40" s="3">
        <f>Week15!CZ40+Week16!CZ35</f>
        <v>50</v>
      </c>
      <c r="DA40" s="3">
        <f>Week15!DA40+Week16!DA35</f>
        <v>52</v>
      </c>
      <c r="DB40" s="3">
        <f>Week15!DB40+Week16!DB35</f>
        <v>54</v>
      </c>
      <c r="DC40" s="3">
        <f>Week15!DC40+Week16!DC35</f>
        <v>58</v>
      </c>
      <c r="DD40" s="3">
        <f>Week15!DD40+Week16!DD35</f>
        <v>57</v>
      </c>
      <c r="DE40" s="3">
        <f>Week15!DE40+Week16!DE35</f>
        <v>50</v>
      </c>
      <c r="DF40" s="3">
        <f>Week15!DF40+Week16!DF35</f>
        <v>52</v>
      </c>
      <c r="DG40" s="3">
        <f>Week15!DG40+Week16!DG35</f>
        <v>59</v>
      </c>
      <c r="DH40" s="3">
        <f>Week15!DH40+Week16!DH35</f>
        <v>59</v>
      </c>
      <c r="DI40" s="3">
        <f>Week15!DI40+Week16!DI35</f>
        <v>53</v>
      </c>
      <c r="DJ40" s="3">
        <f>Week15!DJ40+Week16!DJ35</f>
        <v>56</v>
      </c>
      <c r="DK40" s="3">
        <f>Week15!DK40+Week16!DK35</f>
        <v>50</v>
      </c>
      <c r="DL40" s="3">
        <f>Week15!DL40+Week16!DL35</f>
        <v>65</v>
      </c>
      <c r="DM40" s="3">
        <f>Week15!DM40+Week16!DM35</f>
        <v>59</v>
      </c>
      <c r="DN40" s="3">
        <f>Week15!DN40+Week16!DN35</f>
        <v>52</v>
      </c>
      <c r="DO40" s="3">
        <f>Week15!DO40+Week16!DO35</f>
        <v>49</v>
      </c>
      <c r="DP40" s="3">
        <f>Week15!DP40+Week16!DP35</f>
        <v>49</v>
      </c>
      <c r="DQ40" s="3">
        <f>Week15!DQ40+Week16!DQ35</f>
        <v>49</v>
      </c>
      <c r="DR40" s="3">
        <f>Week15!DR40+Week16!DR35</f>
        <v>53</v>
      </c>
      <c r="DS40" s="3">
        <f>Week15!DS40+Week16!DS35</f>
        <v>49</v>
      </c>
      <c r="DT40" s="3">
        <f>Week15!DT40+Week16!DT35</f>
        <v>58</v>
      </c>
      <c r="DU40" s="3">
        <f>Week15!DU40+Week16!DU35</f>
        <v>45</v>
      </c>
      <c r="DV40" s="3">
        <f>Week15!DV40+Week16!DV35</f>
        <v>49</v>
      </c>
      <c r="DW40" s="3">
        <f>Week15!DW40+Week16!DW35</f>
        <v>56</v>
      </c>
      <c r="DX40" s="3">
        <f>Week15!DX40+Week16!DX35</f>
        <v>56</v>
      </c>
      <c r="DY40" s="3">
        <f>Week15!DY40+Week16!DY35</f>
        <v>57</v>
      </c>
      <c r="DZ40" s="3">
        <f>Week15!DZ40+Week16!DZ35</f>
        <v>0</v>
      </c>
      <c r="EA40" s="3">
        <f>Week15!EA40+Week16!EA35</f>
        <v>0</v>
      </c>
      <c r="EB40" s="3">
        <f>Week15!EB40+Week16!EB35</f>
        <v>0</v>
      </c>
      <c r="EC40" s="3">
        <f>Week15!EC40+Week16!EC35</f>
        <v>0</v>
      </c>
      <c r="ED40" s="3">
        <f>Week15!ED40+Week16!ED35</f>
        <v>0</v>
      </c>
      <c r="EE40" s="3">
        <f>Week15!EE40+Week16!EE35</f>
        <v>0</v>
      </c>
      <c r="EF40" s="3">
        <f>Week15!EF40+Week16!EF35</f>
        <v>0</v>
      </c>
      <c r="EG40" s="3">
        <f>Week15!EG40+Week16!EG35</f>
        <v>0</v>
      </c>
      <c r="EH40" s="3">
        <f>Week15!EH40+Week16!EH35</f>
        <v>0</v>
      </c>
      <c r="EI40" s="3">
        <f>Week15!EI40+Week16!EI35</f>
        <v>0</v>
      </c>
      <c r="EJ40" s="3">
        <f>Week15!EJ40+Week16!EJ35</f>
        <v>0</v>
      </c>
      <c r="EK40" s="3">
        <f>Week15!EK40+Week16!EK35</f>
        <v>0</v>
      </c>
      <c r="EL40" s="3">
        <f>Week15!EL40+Week16!EL35</f>
        <v>0</v>
      </c>
      <c r="EM40" s="3">
        <f>Week15!EM40+Week16!EM35</f>
        <v>0</v>
      </c>
      <c r="EN40" s="3">
        <f>Week15!EN40+Week16!EN35</f>
        <v>0</v>
      </c>
      <c r="EO40" s="3">
        <f>Week15!EO40+Week16!EO35</f>
        <v>0</v>
      </c>
      <c r="EP40" s="3">
        <f>Week15!EP40+Week16!EP35</f>
        <v>0</v>
      </c>
      <c r="EQ40" s="3">
        <f>Week15!EQ40+Week16!EQ35</f>
        <v>0</v>
      </c>
      <c r="ER40" s="3">
        <f>Week15!ER40+Week16!ER35</f>
        <v>0</v>
      </c>
      <c r="ES40" s="3">
        <f>Week15!ES40+Week16!ES35</f>
        <v>0</v>
      </c>
      <c r="ET40" s="3">
        <f>Week15!ET40+Week16!ET35</f>
        <v>0</v>
      </c>
      <c r="EU40" s="3">
        <f>Week15!EU40+Week16!EU35</f>
        <v>0</v>
      </c>
      <c r="EV40" s="3">
        <f>Week15!EV40+Week16!EV35</f>
        <v>0</v>
      </c>
      <c r="EW40" s="3">
        <f>Week15!EW40+Week16!EW35</f>
        <v>0</v>
      </c>
      <c r="EX40" s="3">
        <f>Week15!EX40+Week16!EX35</f>
        <v>0</v>
      </c>
      <c r="EY40" s="3">
        <f>Week15!EY40+Week16!EY35</f>
        <v>0</v>
      </c>
      <c r="EZ40" s="3">
        <f>Week15!EZ40+Week16!EZ35</f>
        <v>0</v>
      </c>
      <c r="FA40" s="3">
        <f>Week15!FA40+Week16!FA35</f>
        <v>0</v>
      </c>
      <c r="FB40" s="3">
        <f>Week15!FB40+Week16!FB35</f>
        <v>0</v>
      </c>
      <c r="FC40" s="3">
        <f>Week15!FC40+Week16!FC35</f>
        <v>0</v>
      </c>
      <c r="FD40" s="3">
        <f>Week15!FD40+Week16!FD35</f>
        <v>0</v>
      </c>
      <c r="FE40" s="3">
        <f>Week15!FE40+Week16!FE35</f>
        <v>0</v>
      </c>
      <c r="FF40" s="3">
        <f>Week15!FF40+Week16!FF35</f>
        <v>0</v>
      </c>
      <c r="FG40" s="3">
        <f>Week15!FG40+Week16!FG35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20">
        <f>A32</f>
        <v>0</v>
      </c>
      <c r="B43" s="10" t="str">
        <f>B32</f>
        <v>PITTSBURGH ()</v>
      </c>
      <c r="C43" s="11">
        <v>47</v>
      </c>
      <c r="D43" s="11">
        <v>37</v>
      </c>
      <c r="E43" s="11"/>
      <c r="F43" s="11" t="s">
        <v>32</v>
      </c>
      <c r="G43" s="11"/>
      <c r="H43" s="11"/>
      <c r="I43" s="11" t="s">
        <v>32</v>
      </c>
      <c r="J43" s="11"/>
      <c r="K43" s="11"/>
      <c r="L43" s="11" t="s">
        <v>32</v>
      </c>
      <c r="M43" s="11">
        <v>39</v>
      </c>
      <c r="N43" s="11"/>
      <c r="O43" s="11">
        <v>42</v>
      </c>
      <c r="P43" s="11" t="s">
        <v>32</v>
      </c>
      <c r="Q43" s="11"/>
      <c r="R43" s="11"/>
      <c r="S43" s="11">
        <v>44</v>
      </c>
      <c r="T43" s="11" t="s">
        <v>32</v>
      </c>
      <c r="U43" s="11" t="s">
        <v>32</v>
      </c>
      <c r="V43" s="11" t="s">
        <v>32</v>
      </c>
      <c r="W43" s="11"/>
      <c r="X43" s="11"/>
      <c r="Y43" s="11" t="s">
        <v>32</v>
      </c>
      <c r="Z43" s="11" t="s">
        <v>32</v>
      </c>
      <c r="AA43" s="11" t="s">
        <v>32</v>
      </c>
      <c r="AB43" s="11" t="s">
        <v>32</v>
      </c>
      <c r="AC43" s="11" t="s">
        <v>32</v>
      </c>
      <c r="AD43" s="11"/>
      <c r="AE43" s="11" t="s">
        <v>32</v>
      </c>
      <c r="AF43" s="11"/>
      <c r="AG43" s="11" t="s">
        <v>32</v>
      </c>
      <c r="AH43" s="11" t="s">
        <v>32</v>
      </c>
      <c r="AI43" s="11" t="s">
        <v>32</v>
      </c>
      <c r="AJ43" s="11" t="s">
        <v>32</v>
      </c>
      <c r="AK43" s="11"/>
      <c r="AL43" s="11" t="s">
        <v>32</v>
      </c>
      <c r="AM43" s="11" t="s">
        <v>32</v>
      </c>
      <c r="AN43" s="11" t="s">
        <v>32</v>
      </c>
      <c r="AO43" s="11" t="s">
        <v>32</v>
      </c>
      <c r="AP43" s="11"/>
      <c r="AQ43" s="11">
        <v>45</v>
      </c>
      <c r="AR43" s="11" t="s">
        <v>32</v>
      </c>
      <c r="AS43" s="11" t="s">
        <v>32</v>
      </c>
      <c r="AT43" s="11" t="s">
        <v>32</v>
      </c>
      <c r="AU43" s="11" t="s">
        <v>32</v>
      </c>
      <c r="AV43" s="11" t="s">
        <v>32</v>
      </c>
      <c r="AW43" s="11" t="s">
        <v>32</v>
      </c>
      <c r="AX43" s="11" t="s">
        <v>32</v>
      </c>
      <c r="AY43" s="11" t="s">
        <v>32</v>
      </c>
      <c r="AZ43" s="11" t="s">
        <v>32</v>
      </c>
      <c r="BA43" s="11" t="s">
        <v>32</v>
      </c>
      <c r="BB43" s="11"/>
      <c r="BC43" s="11" t="s">
        <v>32</v>
      </c>
      <c r="BD43" s="11" t="s">
        <v>32</v>
      </c>
      <c r="BE43" s="11"/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 t="s">
        <v>32</v>
      </c>
      <c r="BL43" s="11"/>
      <c r="BM43" s="11" t="s">
        <v>32</v>
      </c>
      <c r="BN43" s="11" t="s">
        <v>32</v>
      </c>
      <c r="BO43" s="11">
        <v>45</v>
      </c>
      <c r="BP43" s="11"/>
      <c r="BQ43" s="11" t="s">
        <v>299</v>
      </c>
      <c r="BR43" s="11" t="s">
        <v>299</v>
      </c>
      <c r="BS43" s="11" t="s">
        <v>32</v>
      </c>
      <c r="BT43" s="11" t="s">
        <v>32</v>
      </c>
      <c r="BU43" s="11" t="s">
        <v>32</v>
      </c>
      <c r="BV43" s="11" t="s">
        <v>32</v>
      </c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 t="s">
        <v>32</v>
      </c>
      <c r="CC43" s="11" t="s">
        <v>32</v>
      </c>
      <c r="CD43" s="11" t="s">
        <v>32</v>
      </c>
      <c r="CE43" s="11"/>
      <c r="CF43" s="11"/>
      <c r="CG43" s="11" t="s">
        <v>32</v>
      </c>
      <c r="CH43" s="11" t="s">
        <v>32</v>
      </c>
      <c r="CI43" s="11" t="s">
        <v>32</v>
      </c>
      <c r="CJ43" s="11" t="s">
        <v>32</v>
      </c>
      <c r="CK43" s="11">
        <v>37</v>
      </c>
      <c r="CL43" s="11" t="s">
        <v>32</v>
      </c>
      <c r="CM43" s="11" t="s">
        <v>32</v>
      </c>
      <c r="CN43" s="11">
        <v>50</v>
      </c>
      <c r="CO43" s="11">
        <v>41</v>
      </c>
      <c r="CP43" s="11" t="s">
        <v>32</v>
      </c>
      <c r="CQ43" s="11" t="s">
        <v>32</v>
      </c>
      <c r="CR43" s="11"/>
      <c r="CS43" s="11"/>
      <c r="CT43" s="11" t="s">
        <v>32</v>
      </c>
      <c r="CU43" s="11"/>
      <c r="CV43" s="11" t="s">
        <v>32</v>
      </c>
      <c r="CW43" s="11">
        <v>50</v>
      </c>
      <c r="CX43" s="11"/>
      <c r="CY43" s="11"/>
      <c r="CZ43" s="11" t="s">
        <v>32</v>
      </c>
      <c r="DA43" s="11" t="s">
        <v>32</v>
      </c>
      <c r="DB43" s="11" t="s">
        <v>32</v>
      </c>
      <c r="DC43" s="11" t="s">
        <v>32</v>
      </c>
      <c r="DD43" s="11" t="s">
        <v>32</v>
      </c>
      <c r="DE43" s="11" t="s">
        <v>32</v>
      </c>
      <c r="DF43" s="11" t="s">
        <v>32</v>
      </c>
      <c r="DG43" s="11" t="s">
        <v>32</v>
      </c>
      <c r="DH43" s="11" t="s">
        <v>32</v>
      </c>
      <c r="DI43" s="11" t="s">
        <v>32</v>
      </c>
      <c r="DJ43" s="11"/>
      <c r="DK43" s="11"/>
      <c r="DL43" s="11"/>
      <c r="DM43" s="11" t="s">
        <v>32</v>
      </c>
      <c r="DN43" s="11" t="s">
        <v>32</v>
      </c>
      <c r="DO43" s="11" t="s">
        <v>32</v>
      </c>
      <c r="DP43" s="11" t="s">
        <v>32</v>
      </c>
      <c r="DQ43" s="11"/>
      <c r="DR43" s="11">
        <v>40</v>
      </c>
      <c r="DS43" s="11"/>
      <c r="DT43" s="11" t="s">
        <v>32</v>
      </c>
      <c r="DU43" s="11" t="s">
        <v>32</v>
      </c>
      <c r="DV43" s="11">
        <v>44</v>
      </c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>
        <f>A33</f>
        <v>0</v>
      </c>
      <c r="B44" s="13" t="str">
        <f>B33</f>
        <v>Carolina ()</v>
      </c>
      <c r="C44" s="14"/>
      <c r="D44" s="14"/>
      <c r="E44" s="14">
        <v>40</v>
      </c>
      <c r="F44" s="14"/>
      <c r="G44" s="14">
        <v>51</v>
      </c>
      <c r="H44" s="14" t="s">
        <v>32</v>
      </c>
      <c r="I44" s="14"/>
      <c r="J44" s="14" t="s">
        <v>32</v>
      </c>
      <c r="K44" s="14" t="s">
        <v>32</v>
      </c>
      <c r="L44" s="14"/>
      <c r="M44" s="14"/>
      <c r="N44" s="14">
        <v>53</v>
      </c>
      <c r="O44" s="14"/>
      <c r="P44" s="14"/>
      <c r="Q44" s="14" t="s">
        <v>32</v>
      </c>
      <c r="R44" s="14" t="s">
        <v>32</v>
      </c>
      <c r="S44" s="14"/>
      <c r="T44" s="14"/>
      <c r="U44" s="14"/>
      <c r="V44" s="14"/>
      <c r="W44" s="14" t="s">
        <v>32</v>
      </c>
      <c r="X44" s="14" t="s">
        <v>32</v>
      </c>
      <c r="Y44" s="14"/>
      <c r="Z44" s="14"/>
      <c r="AA44" s="14"/>
      <c r="AB44" s="14"/>
      <c r="AC44" s="14"/>
      <c r="AD44" s="14">
        <v>49</v>
      </c>
      <c r="AE44" s="14"/>
      <c r="AF44" s="14" t="s">
        <v>32</v>
      </c>
      <c r="AG44" s="14"/>
      <c r="AH44" s="14"/>
      <c r="AI44" s="14"/>
      <c r="AJ44" s="14"/>
      <c r="AK44" s="14" t="s">
        <v>32</v>
      </c>
      <c r="AL44" s="14"/>
      <c r="AM44" s="14"/>
      <c r="AN44" s="14"/>
      <c r="AO44" s="14"/>
      <c r="AP44" s="14" t="s">
        <v>32</v>
      </c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 t="s">
        <v>32</v>
      </c>
      <c r="BC44" s="14"/>
      <c r="BD44" s="14"/>
      <c r="BE44" s="14">
        <v>40</v>
      </c>
      <c r="BF44" s="14"/>
      <c r="BG44" s="14"/>
      <c r="BH44" s="14"/>
      <c r="BI44" s="14"/>
      <c r="BJ44" s="14"/>
      <c r="BK44" s="14"/>
      <c r="BL44" s="14" t="s">
        <v>32</v>
      </c>
      <c r="BM44" s="14"/>
      <c r="BN44" s="14"/>
      <c r="BO44" s="14"/>
      <c r="BP44" s="14">
        <v>45</v>
      </c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 t="s">
        <v>32</v>
      </c>
      <c r="CF44" s="14" t="s">
        <v>32</v>
      </c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 t="s">
        <v>32</v>
      </c>
      <c r="CS44" s="14" t="s">
        <v>32</v>
      </c>
      <c r="CT44" s="14"/>
      <c r="CU44" s="14" t="s">
        <v>32</v>
      </c>
      <c r="CV44" s="14"/>
      <c r="CW44" s="14"/>
      <c r="CX44" s="14" t="s">
        <v>32</v>
      </c>
      <c r="CY44" s="14" t="s">
        <v>32</v>
      </c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 t="s">
        <v>32</v>
      </c>
      <c r="DK44" s="14">
        <v>45</v>
      </c>
      <c r="DL44" s="14">
        <v>48</v>
      </c>
      <c r="DM44" s="14"/>
      <c r="DN44" s="14"/>
      <c r="DO44" s="14"/>
      <c r="DP44" s="14"/>
      <c r="DQ44" s="14">
        <v>41</v>
      </c>
      <c r="DR44" s="14"/>
      <c r="DS44" s="14">
        <v>50</v>
      </c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6" spans="1:163" x14ac:dyDescent="0.25">
      <c r="C46" s="21">
        <f>C39+C40</f>
        <v>101</v>
      </c>
      <c r="D46" s="21">
        <f t="shared" ref="D46:BO46" si="20">D39+D40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DW46" si="21">BP39+BP40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</row>
  </sheetData>
  <phoneticPr fontId="2" type="noConversion"/>
  <printOptions horizontalCentered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G46"/>
  <sheetViews>
    <sheetView zoomScale="120" zoomScaleNormal="12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163" width="3.81640625" style="21" customWidth="1"/>
    <col min="164" max="16384" width="9.1796875" style="2"/>
  </cols>
  <sheetData>
    <row r="1" spans="1:163" ht="65.5" x14ac:dyDescent="0.25">
      <c r="B1" s="131" t="s">
        <v>165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 t="s">
        <v>419</v>
      </c>
      <c r="B2" s="5" t="s">
        <v>584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 t="s">
        <v>419</v>
      </c>
      <c r="B3" s="18" t="s">
        <v>585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 t="s">
        <v>568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428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 t="s">
        <v>557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452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0" t="s">
        <v>439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443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451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432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62" t="s">
        <v>424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63" t="s">
        <v>426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 t="s">
        <v>586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8" t="s">
        <v>447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 t="s">
        <v>560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 t="s">
        <v>454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430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 t="s">
        <v>461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9" t="s">
        <v>467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 t="s">
        <v>420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 t="s">
        <v>565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 t="s">
        <v>561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52" t="s">
        <v>450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423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6" t="s">
        <v>463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54" t="s">
        <v>425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/>
      <c r="B28" s="19" t="s">
        <v>434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/>
      <c r="B29" s="13" t="s">
        <v>438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5"/>
      <c r="B30" s="16" t="s">
        <v>431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7"/>
      <c r="B31" s="18" t="s">
        <v>440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9"/>
      <c r="B32" s="19" t="s">
        <v>464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2"/>
      <c r="B33" s="13" t="s">
        <v>563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Week14!C39+Week15!C34</f>
        <v>42</v>
      </c>
      <c r="D39" s="3">
        <f>Week14!D39+Week15!D34</f>
        <v>48</v>
      </c>
      <c r="E39" s="3">
        <f>Week14!E39+Week15!E34</f>
        <v>48</v>
      </c>
      <c r="F39" s="3">
        <f>Week14!F39+Week15!F34</f>
        <v>51</v>
      </c>
      <c r="G39" s="3">
        <f>Week14!G39+Week15!G34</f>
        <v>46</v>
      </c>
      <c r="H39" s="3">
        <f>Week14!H39+Week15!H34</f>
        <v>55</v>
      </c>
      <c r="I39" s="3">
        <f>Week14!I39+Week15!I34</f>
        <v>45</v>
      </c>
      <c r="J39" s="3">
        <f>Week14!J39+Week15!J34</f>
        <v>42</v>
      </c>
      <c r="K39" s="3">
        <f>Week14!K39+Week15!K34</f>
        <v>52</v>
      </c>
      <c r="L39" s="3">
        <f>Week14!L39+Week15!L34</f>
        <v>49</v>
      </c>
      <c r="M39" s="3">
        <f>Week14!M39+Week15!M34</f>
        <v>54</v>
      </c>
      <c r="N39" s="3">
        <f>Week14!N39+Week15!N34</f>
        <v>48</v>
      </c>
      <c r="O39" s="3">
        <f>Week14!O39+Week15!O34</f>
        <v>48</v>
      </c>
      <c r="P39" s="3">
        <f>Week14!P39+Week15!P34</f>
        <v>46</v>
      </c>
      <c r="Q39" s="3">
        <f>Week14!Q39+Week15!Q34</f>
        <v>42</v>
      </c>
      <c r="R39" s="3">
        <f>Week14!R39+Week15!R34</f>
        <v>40</v>
      </c>
      <c r="S39" s="3">
        <f>Week14!S39+Week15!S34</f>
        <v>44</v>
      </c>
      <c r="T39" s="3">
        <f>Week14!T39+Week15!T34</f>
        <v>43</v>
      </c>
      <c r="U39" s="3">
        <f>Week14!U39+Week15!U34</f>
        <v>50</v>
      </c>
      <c r="V39" s="3">
        <f>Week14!V39+Week15!V34</f>
        <v>56</v>
      </c>
      <c r="W39" s="3">
        <f>Week14!W39+Week15!W34</f>
        <v>48</v>
      </c>
      <c r="X39" s="3">
        <f>Week14!X39+Week15!X34</f>
        <v>58</v>
      </c>
      <c r="Y39" s="3">
        <f>Week14!Y39+Week15!Y34</f>
        <v>49</v>
      </c>
      <c r="Z39" s="3">
        <f>Week14!Z39+Week15!Z34</f>
        <v>51</v>
      </c>
      <c r="AA39" s="3">
        <f>Week14!AA39+Week15!AA34</f>
        <v>45</v>
      </c>
      <c r="AB39" s="3">
        <f>Week14!AB39+Week15!AB34</f>
        <v>45</v>
      </c>
      <c r="AC39" s="3">
        <f>Week14!AC39+Week15!AC34</f>
        <v>44</v>
      </c>
      <c r="AD39" s="3">
        <f>Week14!AD39+Week15!AD34</f>
        <v>56</v>
      </c>
      <c r="AE39" s="3">
        <f>Week14!AE39+Week15!AE34</f>
        <v>42</v>
      </c>
      <c r="AF39" s="3">
        <f>Week14!AF39+Week15!AF34</f>
        <v>46</v>
      </c>
      <c r="AG39" s="3">
        <f>Week14!AG39+Week15!AG34</f>
        <v>42</v>
      </c>
      <c r="AH39" s="3">
        <f>Week14!AH39+Week15!AH34</f>
        <v>42</v>
      </c>
      <c r="AI39" s="3">
        <f>Week14!AI39+Week15!AI34</f>
        <v>53</v>
      </c>
      <c r="AJ39" s="3">
        <f>Week14!AJ39+Week15!AJ34</f>
        <v>53</v>
      </c>
      <c r="AK39" s="3">
        <f>Week14!AK39+Week15!AK34</f>
        <v>60</v>
      </c>
      <c r="AL39" s="3">
        <f>Week14!AL39+Week15!AL34</f>
        <v>52</v>
      </c>
      <c r="AM39" s="3">
        <f>Week14!AM39+Week15!AM34</f>
        <v>52</v>
      </c>
      <c r="AN39" s="3">
        <f>Week14!AN39+Week15!AN34</f>
        <v>44</v>
      </c>
      <c r="AO39" s="3">
        <f>Week14!AO39+Week15!AO34</f>
        <v>48</v>
      </c>
      <c r="AP39" s="3">
        <f>Week14!AP39+Week15!AP34</f>
        <v>48</v>
      </c>
      <c r="AQ39" s="3">
        <f>Week14!AQ39+Week15!AQ34</f>
        <v>44</v>
      </c>
      <c r="AR39" s="3">
        <f>Week14!AR39+Week15!AR34</f>
        <v>44</v>
      </c>
      <c r="AS39" s="3">
        <f>Week14!AS39+Week15!AS34</f>
        <v>54</v>
      </c>
      <c r="AT39" s="3">
        <f>Week14!AT39+Week15!AT34</f>
        <v>44</v>
      </c>
      <c r="AU39" s="3">
        <f>Week14!AU39+Week15!AU34</f>
        <v>43</v>
      </c>
      <c r="AV39" s="3">
        <f>Week14!AV39+Week15!AV34</f>
        <v>48</v>
      </c>
      <c r="AW39" s="3">
        <f>Week14!AW39+Week15!AW34</f>
        <v>48</v>
      </c>
      <c r="AX39" s="3">
        <f>Week14!AX39+Week15!AX34</f>
        <v>55</v>
      </c>
      <c r="AY39" s="3">
        <f>Week14!AY39+Week15!AY34</f>
        <v>47</v>
      </c>
      <c r="AZ39" s="3">
        <f>Week14!AZ39+Week15!AZ34</f>
        <v>42</v>
      </c>
      <c r="BA39" s="3">
        <f>Week14!BA39+Week15!BA34</f>
        <v>50</v>
      </c>
      <c r="BB39" s="3">
        <f>Week14!BB39+Week15!BB34</f>
        <v>56</v>
      </c>
      <c r="BC39" s="3">
        <f>Week14!BC39+Week15!BC34</f>
        <v>45</v>
      </c>
      <c r="BD39" s="3">
        <f>Week14!BD39+Week15!BD34</f>
        <v>43</v>
      </c>
      <c r="BE39" s="3">
        <f>Week14!BE39+Week15!BE34</f>
        <v>42</v>
      </c>
      <c r="BF39" s="3">
        <f>Week14!BF39+Week15!BF34</f>
        <v>57</v>
      </c>
      <c r="BG39" s="3">
        <f>Week14!BG39+Week15!BG34</f>
        <v>50</v>
      </c>
      <c r="BH39" s="3">
        <f>Week14!BH39+Week15!BH34</f>
        <v>44</v>
      </c>
      <c r="BI39" s="3">
        <f>Week14!BI39+Week15!BI34</f>
        <v>54</v>
      </c>
      <c r="BJ39" s="3">
        <f>Week14!BJ39+Week15!BJ34</f>
        <v>50</v>
      </c>
      <c r="BK39" s="3">
        <f>Week14!BK39+Week15!BK34</f>
        <v>43</v>
      </c>
      <c r="BL39" s="3">
        <f>Week14!BL39+Week15!BL34</f>
        <v>47</v>
      </c>
      <c r="BM39" s="3">
        <f>Week14!BM39+Week15!BM34</f>
        <v>50</v>
      </c>
      <c r="BN39" s="3">
        <f>Week14!BN39+Week15!BN34</f>
        <v>50</v>
      </c>
      <c r="BO39" s="3">
        <f>Week14!BO39+Week15!BO34</f>
        <v>49</v>
      </c>
      <c r="BP39" s="3">
        <f>Week14!BP39+Week15!BP34</f>
        <v>43</v>
      </c>
      <c r="BQ39" s="3">
        <f>Week14!BQ39+Week15!BQ34</f>
        <v>43</v>
      </c>
      <c r="BR39" s="3">
        <f>Week14!BR39+Week15!BR34</f>
        <v>53</v>
      </c>
      <c r="BS39" s="3">
        <f>Week14!BS39+Week15!BS34</f>
        <v>51</v>
      </c>
      <c r="BT39" s="3">
        <f>Week14!BT39+Week15!BT34</f>
        <v>51</v>
      </c>
      <c r="BU39" s="3">
        <f>Week14!BU39+Week15!BU34</f>
        <v>41</v>
      </c>
      <c r="BV39" s="3">
        <f>Week14!BV39+Week15!BV34</f>
        <v>43</v>
      </c>
      <c r="BW39" s="3">
        <f>Week14!BW39+Week15!BW34</f>
        <v>43</v>
      </c>
      <c r="BX39" s="3">
        <f>Week14!BX39+Week15!BX34</f>
        <v>50</v>
      </c>
      <c r="BY39" s="3">
        <f>Week14!BY39+Week15!BY34</f>
        <v>46</v>
      </c>
      <c r="BZ39" s="3">
        <f>Week14!BZ39+Week15!BZ34</f>
        <v>50</v>
      </c>
      <c r="CA39" s="3">
        <f>Week14!CA39+Week15!CA34</f>
        <v>56</v>
      </c>
      <c r="CB39" s="3">
        <f>Week14!CB39+Week15!CB34</f>
        <v>44</v>
      </c>
      <c r="CC39" s="3">
        <f>Week14!CC39+Week15!CC34</f>
        <v>46</v>
      </c>
      <c r="CD39" s="3">
        <f>Week14!CD39+Week15!CD34</f>
        <v>51</v>
      </c>
      <c r="CE39" s="3">
        <f>Week14!CE39+Week15!CE34</f>
        <v>55</v>
      </c>
      <c r="CF39" s="3">
        <f>Week14!CF39+Week15!CF34</f>
        <v>50</v>
      </c>
      <c r="CG39" s="3">
        <f>Week14!CG39+Week15!CG34</f>
        <v>46</v>
      </c>
      <c r="CH39" s="3">
        <f>Week14!CH39+Week15!CH34</f>
        <v>46</v>
      </c>
      <c r="CI39" s="3">
        <f>Week14!CI39+Week15!CI34</f>
        <v>46</v>
      </c>
      <c r="CJ39" s="3">
        <f>Week14!CJ39+Week15!CJ34</f>
        <v>46</v>
      </c>
      <c r="CK39" s="3">
        <f>Week14!CK39+Week15!CK34</f>
        <v>57</v>
      </c>
      <c r="CL39" s="3">
        <f>Week14!CL39+Week15!CL34</f>
        <v>52</v>
      </c>
      <c r="CM39" s="3">
        <f>Week14!CM39+Week15!CM34</f>
        <v>50</v>
      </c>
      <c r="CN39" s="3">
        <f>Week14!CN39+Week15!CN34</f>
        <v>50</v>
      </c>
      <c r="CO39" s="3">
        <f>Week14!CO39+Week15!CO34</f>
        <v>48</v>
      </c>
      <c r="CP39" s="3">
        <f>Week14!CP39+Week15!CP34</f>
        <v>48</v>
      </c>
      <c r="CQ39" s="3">
        <f>Week14!CQ39+Week15!CQ34</f>
        <v>52</v>
      </c>
      <c r="CR39" s="3">
        <f>Week14!CR39+Week15!CR34</f>
        <v>51</v>
      </c>
      <c r="CS39" s="3">
        <f>Week14!CS39+Week15!CS34</f>
        <v>59</v>
      </c>
      <c r="CT39" s="3">
        <f>Week14!CT39+Week15!CT34</f>
        <v>49</v>
      </c>
      <c r="CU39" s="3">
        <f>Week14!CU39+Week15!CU34</f>
        <v>49</v>
      </c>
      <c r="CV39" s="3">
        <f>Week14!CV39+Week15!CV34</f>
        <v>56</v>
      </c>
      <c r="CW39" s="3">
        <f>Week14!CW39+Week15!CW34</f>
        <v>56</v>
      </c>
      <c r="CX39" s="3">
        <f>Week14!CX39+Week15!CX34</f>
        <v>52</v>
      </c>
      <c r="CY39" s="3">
        <f>Week14!CY39+Week15!CY34</f>
        <v>52</v>
      </c>
      <c r="CZ39" s="3">
        <f>Week14!CZ39+Week15!CZ34</f>
        <v>51</v>
      </c>
      <c r="DA39" s="3">
        <f>Week14!DA39+Week15!DA34</f>
        <v>49</v>
      </c>
      <c r="DB39" s="3">
        <f>Week14!DB39+Week15!DB34</f>
        <v>47</v>
      </c>
      <c r="DC39" s="3">
        <f>Week14!DC39+Week15!DC34</f>
        <v>43</v>
      </c>
      <c r="DD39" s="3">
        <f>Week14!DD39+Week15!DD34</f>
        <v>44</v>
      </c>
      <c r="DE39" s="3">
        <f>Week14!DE39+Week15!DE34</f>
        <v>51</v>
      </c>
      <c r="DF39" s="3">
        <f>Week14!DF39+Week15!DF34</f>
        <v>49</v>
      </c>
      <c r="DG39" s="3">
        <f>Week14!DG39+Week15!DG34</f>
        <v>42</v>
      </c>
      <c r="DH39" s="3">
        <f>Week14!DH39+Week15!DH34</f>
        <v>42</v>
      </c>
      <c r="DI39" s="3">
        <f>Week14!DI39+Week15!DI34</f>
        <v>48</v>
      </c>
      <c r="DJ39" s="3">
        <f>Week14!DJ39+Week15!DJ34</f>
        <v>45</v>
      </c>
      <c r="DK39" s="3">
        <f>Week14!DK39+Week15!DK34</f>
        <v>51</v>
      </c>
      <c r="DL39" s="3">
        <f>Week14!DL39+Week15!DL34</f>
        <v>36</v>
      </c>
      <c r="DM39" s="3">
        <f>Week14!DM39+Week15!DM34</f>
        <v>42</v>
      </c>
      <c r="DN39" s="3">
        <f>Week14!DN39+Week15!DN34</f>
        <v>49</v>
      </c>
      <c r="DO39" s="3">
        <f>Week14!DO39+Week15!DO34</f>
        <v>52</v>
      </c>
      <c r="DP39" s="3">
        <f>Week14!DP39+Week15!DP34</f>
        <v>52</v>
      </c>
      <c r="DQ39" s="3">
        <f>Week14!DQ39+Week15!DQ34</f>
        <v>52</v>
      </c>
      <c r="DR39" s="3">
        <f>Week14!DR39+Week15!DR34</f>
        <v>48</v>
      </c>
      <c r="DS39" s="3">
        <f>Week14!DS39+Week15!DS34</f>
        <v>52</v>
      </c>
      <c r="DT39" s="3">
        <f>Week14!DT39+Week15!DT34</f>
        <v>43</v>
      </c>
      <c r="DU39" s="3">
        <f>Week14!DU39+Week15!DU34</f>
        <v>56</v>
      </c>
      <c r="DV39" s="3">
        <f>Week14!DV39+Week15!DV34</f>
        <v>52</v>
      </c>
      <c r="DW39" s="3">
        <f>Week14!DW39+Week15!DW34</f>
        <v>45</v>
      </c>
      <c r="DX39" s="3">
        <f>Week14!DX39+Week15!DX34</f>
        <v>45</v>
      </c>
      <c r="DY39" s="3">
        <f>Week14!DY39+Week15!DY34</f>
        <v>44</v>
      </c>
      <c r="DZ39" s="3">
        <f>Week14!DZ39+Week15!DZ34</f>
        <v>0</v>
      </c>
      <c r="EA39" s="3">
        <f>Week14!EA39+Week15!EA34</f>
        <v>0</v>
      </c>
      <c r="EB39" s="3">
        <f>Week14!EB39+Week15!EB34</f>
        <v>0</v>
      </c>
      <c r="EC39" s="3">
        <f>Week14!EC39+Week15!EC34</f>
        <v>0</v>
      </c>
      <c r="ED39" s="3">
        <f>Week14!ED39+Week15!ED34</f>
        <v>0</v>
      </c>
      <c r="EE39" s="3">
        <f>Week14!EE39+Week15!EE34</f>
        <v>0</v>
      </c>
      <c r="EF39" s="3">
        <f>Week14!EF39+Week15!EF34</f>
        <v>0</v>
      </c>
      <c r="EG39" s="3">
        <f>Week14!EG39+Week15!EG34</f>
        <v>0</v>
      </c>
      <c r="EH39" s="3">
        <f>Week14!EH39+Week15!EH34</f>
        <v>0</v>
      </c>
      <c r="EI39" s="3">
        <f>Week14!EI39+Week15!EI34</f>
        <v>0</v>
      </c>
      <c r="EJ39" s="3">
        <f>Week14!EJ39+Week15!EJ34</f>
        <v>0</v>
      </c>
      <c r="EK39" s="3">
        <f>Week14!EK39+Week15!EK34</f>
        <v>0</v>
      </c>
      <c r="EL39" s="3">
        <f>Week14!EL39+Week15!EL34</f>
        <v>0</v>
      </c>
      <c r="EM39" s="3">
        <f>Week14!EM39+Week15!EM34</f>
        <v>0</v>
      </c>
      <c r="EN39" s="3">
        <f>Week14!EN39+Week15!EN34</f>
        <v>0</v>
      </c>
      <c r="EO39" s="3">
        <f>Week14!EO39+Week15!EO34</f>
        <v>0</v>
      </c>
      <c r="EP39" s="3">
        <f>Week14!EP39+Week15!EP34</f>
        <v>0</v>
      </c>
      <c r="EQ39" s="3">
        <f>Week14!EQ39+Week15!EQ34</f>
        <v>0</v>
      </c>
      <c r="ER39" s="3">
        <f>Week14!ER39+Week15!ER34</f>
        <v>0</v>
      </c>
      <c r="ES39" s="3">
        <f>Week14!ES39+Week15!ES34</f>
        <v>0</v>
      </c>
      <c r="ET39" s="3">
        <f>Week14!ET39+Week15!ET34</f>
        <v>0</v>
      </c>
      <c r="EU39" s="3">
        <f>Week14!EU39+Week15!EU34</f>
        <v>0</v>
      </c>
      <c r="EV39" s="3">
        <f>Week14!EV39+Week15!EV34</f>
        <v>0</v>
      </c>
      <c r="EW39" s="3">
        <f>Week14!EW39+Week15!EW34</f>
        <v>0</v>
      </c>
      <c r="EX39" s="3">
        <f>Week14!EX39+Week15!EX34</f>
        <v>0</v>
      </c>
      <c r="EY39" s="3">
        <f>Week14!EY39+Week15!EY34</f>
        <v>0</v>
      </c>
      <c r="EZ39" s="3">
        <f>Week14!EZ39+Week15!EZ34</f>
        <v>0</v>
      </c>
      <c r="FA39" s="3">
        <f>Week14!FA39+Week15!FA34</f>
        <v>0</v>
      </c>
      <c r="FB39" s="3">
        <f>Week14!FB39+Week15!FB34</f>
        <v>0</v>
      </c>
      <c r="FC39" s="3">
        <f>Week14!FC39+Week15!FC34</f>
        <v>0</v>
      </c>
      <c r="FD39" s="3">
        <f>Week14!FD39+Week15!FD34</f>
        <v>0</v>
      </c>
      <c r="FE39" s="3">
        <f>Week14!FE39+Week15!FE34</f>
        <v>0</v>
      </c>
      <c r="FF39" s="3">
        <f>Week14!FF39+Week15!FF34</f>
        <v>0</v>
      </c>
      <c r="FG39" s="3">
        <f>Week14!FG39+Week15!FG34</f>
        <v>0</v>
      </c>
    </row>
    <row r="40" spans="1:163" x14ac:dyDescent="0.25">
      <c r="B40" s="23" t="s">
        <v>1</v>
      </c>
      <c r="C40" s="3">
        <f>Week14!C40+Week15!C35</f>
        <v>59</v>
      </c>
      <c r="D40" s="3">
        <f>Week14!D40+Week15!D35</f>
        <v>53</v>
      </c>
      <c r="E40" s="3">
        <f>Week14!E40+Week15!E35</f>
        <v>53</v>
      </c>
      <c r="F40" s="3">
        <f>Week14!F40+Week15!F35</f>
        <v>50</v>
      </c>
      <c r="G40" s="3">
        <f>Week14!G40+Week15!G35</f>
        <v>55</v>
      </c>
      <c r="H40" s="3">
        <f>Week14!H40+Week15!H35</f>
        <v>46</v>
      </c>
      <c r="I40" s="3">
        <f>Week14!I40+Week15!I35</f>
        <v>56</v>
      </c>
      <c r="J40" s="3">
        <f>Week14!J40+Week15!J35</f>
        <v>59</v>
      </c>
      <c r="K40" s="3">
        <f>Week14!K40+Week15!K35</f>
        <v>49</v>
      </c>
      <c r="L40" s="3">
        <f>Week14!L40+Week15!L35</f>
        <v>52</v>
      </c>
      <c r="M40" s="3">
        <f>Week14!M40+Week15!M35</f>
        <v>47</v>
      </c>
      <c r="N40" s="3">
        <f>Week14!N40+Week15!N35</f>
        <v>53</v>
      </c>
      <c r="O40" s="3">
        <f>Week14!O40+Week15!O35</f>
        <v>53</v>
      </c>
      <c r="P40" s="3">
        <f>Week14!P40+Week15!P35</f>
        <v>55</v>
      </c>
      <c r="Q40" s="3">
        <f>Week14!Q40+Week15!Q35</f>
        <v>59</v>
      </c>
      <c r="R40" s="3">
        <f>Week14!R40+Week15!R35</f>
        <v>61</v>
      </c>
      <c r="S40" s="3">
        <f>Week14!S40+Week15!S35</f>
        <v>57</v>
      </c>
      <c r="T40" s="3">
        <f>Week14!T40+Week15!T35</f>
        <v>58</v>
      </c>
      <c r="U40" s="3">
        <f>Week14!U40+Week15!U35</f>
        <v>51</v>
      </c>
      <c r="V40" s="3">
        <f>Week14!V40+Week15!V35</f>
        <v>45</v>
      </c>
      <c r="W40" s="3">
        <f>Week14!W40+Week15!W35</f>
        <v>53</v>
      </c>
      <c r="X40" s="3">
        <f>Week14!X40+Week15!X35</f>
        <v>43</v>
      </c>
      <c r="Y40" s="3">
        <f>Week14!Y40+Week15!Y35</f>
        <v>52</v>
      </c>
      <c r="Z40" s="3">
        <f>Week14!Z40+Week15!Z35</f>
        <v>50</v>
      </c>
      <c r="AA40" s="3">
        <f>Week14!AA40+Week15!AA35</f>
        <v>56</v>
      </c>
      <c r="AB40" s="3">
        <f>Week14!AB40+Week15!AB35</f>
        <v>56</v>
      </c>
      <c r="AC40" s="3">
        <f>Week14!AC40+Week15!AC35</f>
        <v>57</v>
      </c>
      <c r="AD40" s="3">
        <f>Week14!AD40+Week15!AD35</f>
        <v>45</v>
      </c>
      <c r="AE40" s="3">
        <f>Week14!AE40+Week15!AE35</f>
        <v>59</v>
      </c>
      <c r="AF40" s="3">
        <f>Week14!AF40+Week15!AF35</f>
        <v>55</v>
      </c>
      <c r="AG40" s="3">
        <f>Week14!AG40+Week15!AG35</f>
        <v>59</v>
      </c>
      <c r="AH40" s="3">
        <f>Week14!AH40+Week15!AH35</f>
        <v>59</v>
      </c>
      <c r="AI40" s="3">
        <f>Week14!AI40+Week15!AI35</f>
        <v>48</v>
      </c>
      <c r="AJ40" s="3">
        <f>Week14!AJ40+Week15!AJ35</f>
        <v>48</v>
      </c>
      <c r="AK40" s="3">
        <f>Week14!AK40+Week15!AK35</f>
        <v>41</v>
      </c>
      <c r="AL40" s="3">
        <f>Week14!AL40+Week15!AL35</f>
        <v>49</v>
      </c>
      <c r="AM40" s="3">
        <f>Week14!AM40+Week15!AM35</f>
        <v>49</v>
      </c>
      <c r="AN40" s="3">
        <f>Week14!AN40+Week15!AN35</f>
        <v>57</v>
      </c>
      <c r="AO40" s="3">
        <f>Week14!AO40+Week15!AO35</f>
        <v>53</v>
      </c>
      <c r="AP40" s="3">
        <f>Week14!AP40+Week15!AP35</f>
        <v>53</v>
      </c>
      <c r="AQ40" s="3">
        <f>Week14!AQ40+Week15!AQ35</f>
        <v>57</v>
      </c>
      <c r="AR40" s="3">
        <f>Week14!AR40+Week15!AR35</f>
        <v>57</v>
      </c>
      <c r="AS40" s="3">
        <f>Week14!AS40+Week15!AS35</f>
        <v>47</v>
      </c>
      <c r="AT40" s="3">
        <f>Week14!AT40+Week15!AT35</f>
        <v>57</v>
      </c>
      <c r="AU40" s="3">
        <f>Week14!AU40+Week15!AU35</f>
        <v>58</v>
      </c>
      <c r="AV40" s="3">
        <f>Week14!AV40+Week15!AV35</f>
        <v>53</v>
      </c>
      <c r="AW40" s="3">
        <f>Week14!AW40+Week15!AW35</f>
        <v>53</v>
      </c>
      <c r="AX40" s="3">
        <f>Week14!AX40+Week15!AX35</f>
        <v>46</v>
      </c>
      <c r="AY40" s="3">
        <f>Week14!AY40+Week15!AY35</f>
        <v>54</v>
      </c>
      <c r="AZ40" s="3">
        <f>Week14!AZ40+Week15!AZ35</f>
        <v>59</v>
      </c>
      <c r="BA40" s="3">
        <f>Week14!BA40+Week15!BA35</f>
        <v>51</v>
      </c>
      <c r="BB40" s="3">
        <f>Week14!BB40+Week15!BB35</f>
        <v>45</v>
      </c>
      <c r="BC40" s="3">
        <f>Week14!BC40+Week15!BC35</f>
        <v>56</v>
      </c>
      <c r="BD40" s="3">
        <f>Week14!BD40+Week15!BD35</f>
        <v>58</v>
      </c>
      <c r="BE40" s="3">
        <f>Week14!BE40+Week15!BE35</f>
        <v>59</v>
      </c>
      <c r="BF40" s="3">
        <f>Week14!BF40+Week15!BF35</f>
        <v>44</v>
      </c>
      <c r="BG40" s="3">
        <f>Week14!BG40+Week15!BG35</f>
        <v>51</v>
      </c>
      <c r="BH40" s="3">
        <f>Week14!BH40+Week15!BH35</f>
        <v>57</v>
      </c>
      <c r="BI40" s="3">
        <f>Week14!BI40+Week15!BI35</f>
        <v>47</v>
      </c>
      <c r="BJ40" s="3">
        <f>Week14!BJ40+Week15!BJ35</f>
        <v>51</v>
      </c>
      <c r="BK40" s="3">
        <f>Week14!BK40+Week15!BK35</f>
        <v>58</v>
      </c>
      <c r="BL40" s="3">
        <f>Week14!BL40+Week15!BL35</f>
        <v>54</v>
      </c>
      <c r="BM40" s="3">
        <f>Week14!BM40+Week15!BM35</f>
        <v>51</v>
      </c>
      <c r="BN40" s="3">
        <f>Week14!BN40+Week15!BN35</f>
        <v>51</v>
      </c>
      <c r="BO40" s="3">
        <f>Week14!BO40+Week15!BO35</f>
        <v>52</v>
      </c>
      <c r="BP40" s="3">
        <f>Week14!BP40+Week15!BP35</f>
        <v>58</v>
      </c>
      <c r="BQ40" s="3">
        <f>Week14!BQ40+Week15!BQ35</f>
        <v>58</v>
      </c>
      <c r="BR40" s="3">
        <f>Week14!BR40+Week15!BR35</f>
        <v>48</v>
      </c>
      <c r="BS40" s="3">
        <f>Week14!BS40+Week15!BS35</f>
        <v>50</v>
      </c>
      <c r="BT40" s="3">
        <f>Week14!BT40+Week15!BT35</f>
        <v>50</v>
      </c>
      <c r="BU40" s="3">
        <f>Week14!BU40+Week15!BU35</f>
        <v>60</v>
      </c>
      <c r="BV40" s="3">
        <f>Week14!BV40+Week15!BV35</f>
        <v>58</v>
      </c>
      <c r="BW40" s="3">
        <f>Week14!BW40+Week15!BW35</f>
        <v>58</v>
      </c>
      <c r="BX40" s="3">
        <f>Week14!BX40+Week15!BX35</f>
        <v>51</v>
      </c>
      <c r="BY40" s="3">
        <f>Week14!BY40+Week15!BY35</f>
        <v>55</v>
      </c>
      <c r="BZ40" s="3">
        <f>Week14!BZ40+Week15!BZ35</f>
        <v>51</v>
      </c>
      <c r="CA40" s="3">
        <f>Week14!CA40+Week15!CA35</f>
        <v>45</v>
      </c>
      <c r="CB40" s="3">
        <f>Week14!CB40+Week15!CB35</f>
        <v>57</v>
      </c>
      <c r="CC40" s="3">
        <f>Week14!CC40+Week15!CC35</f>
        <v>55</v>
      </c>
      <c r="CD40" s="3">
        <f>Week14!CD40+Week15!CD35</f>
        <v>50</v>
      </c>
      <c r="CE40" s="3">
        <f>Week14!CE40+Week15!CE35</f>
        <v>46</v>
      </c>
      <c r="CF40" s="3">
        <f>Week14!CF40+Week15!CF35</f>
        <v>51</v>
      </c>
      <c r="CG40" s="3">
        <f>Week14!CG40+Week15!CG35</f>
        <v>55</v>
      </c>
      <c r="CH40" s="3">
        <f>Week14!CH40+Week15!CH35</f>
        <v>55</v>
      </c>
      <c r="CI40" s="3">
        <f>Week14!CI40+Week15!CI35</f>
        <v>55</v>
      </c>
      <c r="CJ40" s="3">
        <f>Week14!CJ40+Week15!CJ35</f>
        <v>55</v>
      </c>
      <c r="CK40" s="3">
        <f>Week14!CK40+Week15!CK35</f>
        <v>44</v>
      </c>
      <c r="CL40" s="3">
        <f>Week14!CL40+Week15!CL35</f>
        <v>49</v>
      </c>
      <c r="CM40" s="3">
        <f>Week14!CM40+Week15!CM35</f>
        <v>51</v>
      </c>
      <c r="CN40" s="3">
        <f>Week14!CN40+Week15!CN35</f>
        <v>51</v>
      </c>
      <c r="CO40" s="3">
        <f>Week14!CO40+Week15!CO35</f>
        <v>53</v>
      </c>
      <c r="CP40" s="3">
        <f>Week14!CP40+Week15!CP35</f>
        <v>53</v>
      </c>
      <c r="CQ40" s="3">
        <f>Week14!CQ40+Week15!CQ35</f>
        <v>49</v>
      </c>
      <c r="CR40" s="3">
        <f>Week14!CR40+Week15!CR35</f>
        <v>50</v>
      </c>
      <c r="CS40" s="3">
        <f>Week14!CS40+Week15!CS35</f>
        <v>42</v>
      </c>
      <c r="CT40" s="3">
        <f>Week14!CT40+Week15!CT35</f>
        <v>52</v>
      </c>
      <c r="CU40" s="3">
        <f>Week14!CU40+Week15!CU35</f>
        <v>52</v>
      </c>
      <c r="CV40" s="3">
        <f>Week14!CV40+Week15!CV35</f>
        <v>45</v>
      </c>
      <c r="CW40" s="3">
        <f>Week14!CW40+Week15!CW35</f>
        <v>45</v>
      </c>
      <c r="CX40" s="3">
        <f>Week14!CX40+Week15!CX35</f>
        <v>49</v>
      </c>
      <c r="CY40" s="3">
        <f>Week14!CY40+Week15!CY35</f>
        <v>49</v>
      </c>
      <c r="CZ40" s="3">
        <f>Week14!CZ40+Week15!CZ35</f>
        <v>50</v>
      </c>
      <c r="DA40" s="3">
        <f>Week14!DA40+Week15!DA35</f>
        <v>52</v>
      </c>
      <c r="DB40" s="3">
        <f>Week14!DB40+Week15!DB35</f>
        <v>54</v>
      </c>
      <c r="DC40" s="3">
        <f>Week14!DC40+Week15!DC35</f>
        <v>58</v>
      </c>
      <c r="DD40" s="3">
        <f>Week14!DD40+Week15!DD35</f>
        <v>57</v>
      </c>
      <c r="DE40" s="3">
        <f>Week14!DE40+Week15!DE35</f>
        <v>50</v>
      </c>
      <c r="DF40" s="3">
        <f>Week14!DF40+Week15!DF35</f>
        <v>52</v>
      </c>
      <c r="DG40" s="3">
        <f>Week14!DG40+Week15!DG35</f>
        <v>59</v>
      </c>
      <c r="DH40" s="3">
        <f>Week14!DH40+Week15!DH35</f>
        <v>59</v>
      </c>
      <c r="DI40" s="3">
        <f>Week14!DI40+Week15!DI35</f>
        <v>53</v>
      </c>
      <c r="DJ40" s="3">
        <f>Week14!DJ40+Week15!DJ35</f>
        <v>56</v>
      </c>
      <c r="DK40" s="3">
        <f>Week14!DK40+Week15!DK35</f>
        <v>50</v>
      </c>
      <c r="DL40" s="3">
        <f>Week14!DL40+Week15!DL35</f>
        <v>65</v>
      </c>
      <c r="DM40" s="3">
        <f>Week14!DM40+Week15!DM35</f>
        <v>59</v>
      </c>
      <c r="DN40" s="3">
        <f>Week14!DN40+Week15!DN35</f>
        <v>52</v>
      </c>
      <c r="DO40" s="3">
        <f>Week14!DO40+Week15!DO35</f>
        <v>49</v>
      </c>
      <c r="DP40" s="3">
        <f>Week14!DP40+Week15!DP35</f>
        <v>49</v>
      </c>
      <c r="DQ40" s="3">
        <f>Week14!DQ40+Week15!DQ35</f>
        <v>49</v>
      </c>
      <c r="DR40" s="3">
        <f>Week14!DR40+Week15!DR35</f>
        <v>53</v>
      </c>
      <c r="DS40" s="3">
        <f>Week14!DS40+Week15!DS35</f>
        <v>49</v>
      </c>
      <c r="DT40" s="3">
        <f>Week14!DT40+Week15!DT35</f>
        <v>58</v>
      </c>
      <c r="DU40" s="3">
        <f>Week14!DU40+Week15!DU35</f>
        <v>45</v>
      </c>
      <c r="DV40" s="3">
        <f>Week14!DV40+Week15!DV35</f>
        <v>49</v>
      </c>
      <c r="DW40" s="3">
        <f>Week14!DW40+Week15!DW35</f>
        <v>56</v>
      </c>
      <c r="DX40" s="3">
        <f>Week14!DX40+Week15!DX35</f>
        <v>56</v>
      </c>
      <c r="DY40" s="3">
        <f>Week14!DY40+Week15!DY35</f>
        <v>57</v>
      </c>
      <c r="DZ40" s="3">
        <f>Week14!DZ40+Week15!DZ35</f>
        <v>0</v>
      </c>
      <c r="EA40" s="3">
        <f>Week14!EA40+Week15!EA35</f>
        <v>0</v>
      </c>
      <c r="EB40" s="3">
        <f>Week14!EB40+Week15!EB35</f>
        <v>0</v>
      </c>
      <c r="EC40" s="3">
        <f>Week14!EC40+Week15!EC35</f>
        <v>0</v>
      </c>
      <c r="ED40" s="3">
        <f>Week14!ED40+Week15!ED35</f>
        <v>0</v>
      </c>
      <c r="EE40" s="3">
        <f>Week14!EE40+Week15!EE35</f>
        <v>0</v>
      </c>
      <c r="EF40" s="3">
        <f>Week14!EF40+Week15!EF35</f>
        <v>0</v>
      </c>
      <c r="EG40" s="3">
        <f>Week14!EG40+Week15!EG35</f>
        <v>0</v>
      </c>
      <c r="EH40" s="3">
        <f>Week14!EH40+Week15!EH35</f>
        <v>0</v>
      </c>
      <c r="EI40" s="3">
        <f>Week14!EI40+Week15!EI35</f>
        <v>0</v>
      </c>
      <c r="EJ40" s="3">
        <f>Week14!EJ40+Week15!EJ35</f>
        <v>0</v>
      </c>
      <c r="EK40" s="3">
        <f>Week14!EK40+Week15!EK35</f>
        <v>0</v>
      </c>
      <c r="EL40" s="3">
        <f>Week14!EL40+Week15!EL35</f>
        <v>0</v>
      </c>
      <c r="EM40" s="3">
        <f>Week14!EM40+Week15!EM35</f>
        <v>0</v>
      </c>
      <c r="EN40" s="3">
        <f>Week14!EN40+Week15!EN35</f>
        <v>0</v>
      </c>
      <c r="EO40" s="3">
        <f>Week14!EO40+Week15!EO35</f>
        <v>0</v>
      </c>
      <c r="EP40" s="3">
        <f>Week14!EP40+Week15!EP35</f>
        <v>0</v>
      </c>
      <c r="EQ40" s="3">
        <f>Week14!EQ40+Week15!EQ35</f>
        <v>0</v>
      </c>
      <c r="ER40" s="3">
        <f>Week14!ER40+Week15!ER35</f>
        <v>0</v>
      </c>
      <c r="ES40" s="3">
        <f>Week14!ES40+Week15!ES35</f>
        <v>0</v>
      </c>
      <c r="ET40" s="3">
        <f>Week14!ET40+Week15!ET35</f>
        <v>0</v>
      </c>
      <c r="EU40" s="3">
        <f>Week14!EU40+Week15!EU35</f>
        <v>0</v>
      </c>
      <c r="EV40" s="3">
        <f>Week14!EV40+Week15!EV35</f>
        <v>0</v>
      </c>
      <c r="EW40" s="3">
        <f>Week14!EW40+Week15!EW35</f>
        <v>0</v>
      </c>
      <c r="EX40" s="3">
        <f>Week14!EX40+Week15!EX35</f>
        <v>0</v>
      </c>
      <c r="EY40" s="3">
        <f>Week14!EY40+Week15!EY35</f>
        <v>0</v>
      </c>
      <c r="EZ40" s="3">
        <f>Week14!EZ40+Week15!EZ35</f>
        <v>0</v>
      </c>
      <c r="FA40" s="3">
        <f>Week14!FA40+Week15!FA35</f>
        <v>0</v>
      </c>
      <c r="FB40" s="3">
        <f>Week14!FB40+Week15!FB35</f>
        <v>0</v>
      </c>
      <c r="FC40" s="3">
        <f>Week14!FC40+Week15!FC35</f>
        <v>0</v>
      </c>
      <c r="FD40" s="3">
        <f>Week14!FD40+Week15!FD35</f>
        <v>0</v>
      </c>
      <c r="FE40" s="3">
        <f>Week14!FE40+Week15!FE35</f>
        <v>0</v>
      </c>
      <c r="FF40" s="3">
        <f>Week14!FF40+Week15!FF35</f>
        <v>0</v>
      </c>
      <c r="FG40" s="3">
        <f>Week14!FG40+Week15!FG35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20">
        <f>A32</f>
        <v>0</v>
      </c>
      <c r="B43" s="10" t="str">
        <f>B32</f>
        <v>KANSAS CITY ()</v>
      </c>
      <c r="C43" s="11">
        <v>37</v>
      </c>
      <c r="D43" s="11" t="s">
        <v>32</v>
      </c>
      <c r="E43" s="11"/>
      <c r="F43" s="11"/>
      <c r="G43" s="11">
        <v>37</v>
      </c>
      <c r="H43" s="11" t="s">
        <v>32</v>
      </c>
      <c r="I43" s="11"/>
      <c r="J43" s="11" t="s">
        <v>32</v>
      </c>
      <c r="K43" s="11" t="s">
        <v>32</v>
      </c>
      <c r="L43" s="11" t="s">
        <v>32</v>
      </c>
      <c r="M43" s="11" t="s">
        <v>32</v>
      </c>
      <c r="N43" s="11">
        <v>40</v>
      </c>
      <c r="O43" s="11">
        <v>48</v>
      </c>
      <c r="P43" s="11" t="s">
        <v>32</v>
      </c>
      <c r="Q43" s="11"/>
      <c r="R43" s="11"/>
      <c r="S43" s="11">
        <v>46</v>
      </c>
      <c r="T43" s="11" t="s">
        <v>32</v>
      </c>
      <c r="U43" s="11" t="s">
        <v>32</v>
      </c>
      <c r="V43" s="11">
        <v>38</v>
      </c>
      <c r="W43" s="11" t="s">
        <v>32</v>
      </c>
      <c r="X43" s="11"/>
      <c r="Y43" s="11" t="s">
        <v>32</v>
      </c>
      <c r="Z43" s="11" t="s">
        <v>32</v>
      </c>
      <c r="AA43" s="11" t="s">
        <v>32</v>
      </c>
      <c r="AB43" s="11"/>
      <c r="AC43" s="11" t="s">
        <v>32</v>
      </c>
      <c r="AD43" s="11"/>
      <c r="AE43" s="11"/>
      <c r="AF43" s="11" t="s">
        <v>32</v>
      </c>
      <c r="AG43" s="11" t="s">
        <v>32</v>
      </c>
      <c r="AH43" s="11" t="s">
        <v>32</v>
      </c>
      <c r="AI43" s="11" t="s">
        <v>32</v>
      </c>
      <c r="AJ43" s="11" t="s">
        <v>32</v>
      </c>
      <c r="AK43" s="11"/>
      <c r="AL43" s="11" t="s">
        <v>32</v>
      </c>
      <c r="AM43" s="11" t="s">
        <v>32</v>
      </c>
      <c r="AN43" s="11"/>
      <c r="AO43" s="11" t="s">
        <v>32</v>
      </c>
      <c r="AP43" s="11"/>
      <c r="AQ43" s="11"/>
      <c r="AR43" s="11" t="s">
        <v>32</v>
      </c>
      <c r="AS43" s="11" t="s">
        <v>32</v>
      </c>
      <c r="AT43" s="11" t="s">
        <v>32</v>
      </c>
      <c r="AU43" s="11"/>
      <c r="AV43" s="11"/>
      <c r="AW43" s="11" t="s">
        <v>32</v>
      </c>
      <c r="AX43" s="11" t="s">
        <v>32</v>
      </c>
      <c r="AY43" s="11" t="s">
        <v>32</v>
      </c>
      <c r="AZ43" s="11" t="s">
        <v>32</v>
      </c>
      <c r="BA43" s="11" t="s">
        <v>32</v>
      </c>
      <c r="BB43" s="11">
        <v>51</v>
      </c>
      <c r="BC43" s="11">
        <v>60</v>
      </c>
      <c r="BD43" s="11" t="s">
        <v>32</v>
      </c>
      <c r="BE43" s="11"/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/>
      <c r="BL43" s="11" t="s">
        <v>32</v>
      </c>
      <c r="BM43" s="11" t="s">
        <v>32</v>
      </c>
      <c r="BN43" s="11" t="s">
        <v>32</v>
      </c>
      <c r="BO43" s="11"/>
      <c r="BP43" s="11">
        <v>45</v>
      </c>
      <c r="BQ43" s="11" t="s">
        <v>32</v>
      </c>
      <c r="BR43" s="11" t="s">
        <v>32</v>
      </c>
      <c r="BS43" s="11" t="s">
        <v>32</v>
      </c>
      <c r="BT43" s="11" t="s">
        <v>32</v>
      </c>
      <c r="BU43" s="11" t="s">
        <v>32</v>
      </c>
      <c r="BV43" s="11" t="s">
        <v>32</v>
      </c>
      <c r="BW43" s="11" t="s">
        <v>32</v>
      </c>
      <c r="BX43" s="11"/>
      <c r="BY43" s="11" t="s">
        <v>32</v>
      </c>
      <c r="BZ43" s="11" t="s">
        <v>32</v>
      </c>
      <c r="CA43" s="11" t="s">
        <v>32</v>
      </c>
      <c r="CB43" s="11"/>
      <c r="CC43" s="11" t="s">
        <v>32</v>
      </c>
      <c r="CD43" s="11" t="s">
        <v>32</v>
      </c>
      <c r="CE43" s="11" t="s">
        <v>32</v>
      </c>
      <c r="CF43" s="11"/>
      <c r="CG43" s="11" t="s">
        <v>32</v>
      </c>
      <c r="CH43" s="11" t="s">
        <v>32</v>
      </c>
      <c r="CI43" s="11"/>
      <c r="CJ43" s="11" t="s">
        <v>32</v>
      </c>
      <c r="CK43" s="11">
        <v>37</v>
      </c>
      <c r="CL43" s="11"/>
      <c r="CM43" s="11" t="s">
        <v>32</v>
      </c>
      <c r="CN43" s="11">
        <v>44</v>
      </c>
      <c r="CO43" s="11">
        <v>34</v>
      </c>
      <c r="CP43" s="11" t="s">
        <v>32</v>
      </c>
      <c r="CQ43" s="11" t="s">
        <v>32</v>
      </c>
      <c r="CR43" s="11"/>
      <c r="CS43" s="11" t="s">
        <v>32</v>
      </c>
      <c r="CT43" s="11" t="s">
        <v>32</v>
      </c>
      <c r="CU43" s="11"/>
      <c r="CV43" s="11"/>
      <c r="CW43" s="11">
        <v>45</v>
      </c>
      <c r="CX43" s="11" t="s">
        <v>32</v>
      </c>
      <c r="CY43" s="11" t="s">
        <v>32</v>
      </c>
      <c r="CZ43" s="11" t="s">
        <v>32</v>
      </c>
      <c r="DA43" s="11" t="s">
        <v>32</v>
      </c>
      <c r="DB43" s="11"/>
      <c r="DC43" s="11">
        <v>38</v>
      </c>
      <c r="DD43" s="11" t="s">
        <v>32</v>
      </c>
      <c r="DE43" s="11"/>
      <c r="DF43" s="11"/>
      <c r="DG43" s="11" t="s">
        <v>32</v>
      </c>
      <c r="DH43" s="11" t="s">
        <v>32</v>
      </c>
      <c r="DI43" s="11"/>
      <c r="DJ43" s="11"/>
      <c r="DK43" s="11"/>
      <c r="DL43" s="11"/>
      <c r="DM43" s="11" t="s">
        <v>32</v>
      </c>
      <c r="DN43" s="11"/>
      <c r="DO43" s="11" t="s">
        <v>32</v>
      </c>
      <c r="DP43" s="11"/>
      <c r="DQ43" s="11"/>
      <c r="DR43" s="11" t="s">
        <v>32</v>
      </c>
      <c r="DS43" s="11">
        <v>44</v>
      </c>
      <c r="DT43" s="11" t="s">
        <v>32</v>
      </c>
      <c r="DU43" s="11"/>
      <c r="DV43" s="11"/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>
        <f>A33</f>
        <v>0</v>
      </c>
      <c r="B44" s="13" t="str">
        <f>B33</f>
        <v>New England ()</v>
      </c>
      <c r="C44" s="14"/>
      <c r="D44" s="14"/>
      <c r="E44" s="14">
        <v>38</v>
      </c>
      <c r="F44" s="14" t="s">
        <v>32</v>
      </c>
      <c r="G44" s="14"/>
      <c r="H44" s="14"/>
      <c r="I44" s="14" t="s">
        <v>32</v>
      </c>
      <c r="J44" s="14"/>
      <c r="K44" s="14"/>
      <c r="L44" s="14"/>
      <c r="M44" s="14"/>
      <c r="N44" s="14"/>
      <c r="O44" s="14"/>
      <c r="P44" s="14"/>
      <c r="Q44" s="14" t="s">
        <v>32</v>
      </c>
      <c r="R44" s="14" t="s">
        <v>32</v>
      </c>
      <c r="S44" s="14"/>
      <c r="T44" s="14"/>
      <c r="U44" s="14"/>
      <c r="V44" s="14"/>
      <c r="W44" s="14"/>
      <c r="X44" s="14" t="s">
        <v>32</v>
      </c>
      <c r="Y44" s="14"/>
      <c r="Z44" s="14"/>
      <c r="AA44" s="14"/>
      <c r="AB44" s="14" t="s">
        <v>32</v>
      </c>
      <c r="AC44" s="14"/>
      <c r="AD44" s="14">
        <v>46</v>
      </c>
      <c r="AE44" s="14">
        <v>40</v>
      </c>
      <c r="AF44" s="14"/>
      <c r="AG44" s="14"/>
      <c r="AH44" s="14"/>
      <c r="AI44" s="14"/>
      <c r="AJ44" s="14"/>
      <c r="AK44" s="14" t="s">
        <v>32</v>
      </c>
      <c r="AL44" s="14"/>
      <c r="AM44" s="14"/>
      <c r="AN44" s="14" t="s">
        <v>32</v>
      </c>
      <c r="AO44" s="14"/>
      <c r="AP44" s="14" t="s">
        <v>32</v>
      </c>
      <c r="AQ44" s="14">
        <v>54</v>
      </c>
      <c r="AR44" s="14"/>
      <c r="AS44" s="14"/>
      <c r="AT44" s="14"/>
      <c r="AU44" s="14" t="s">
        <v>32</v>
      </c>
      <c r="AV44" s="14">
        <v>41</v>
      </c>
      <c r="AW44" s="14"/>
      <c r="AX44" s="14"/>
      <c r="AY44" s="14"/>
      <c r="AZ44" s="14"/>
      <c r="BA44" s="14"/>
      <c r="BB44" s="14"/>
      <c r="BC44" s="14"/>
      <c r="BD44" s="14"/>
      <c r="BE44" s="14">
        <v>40</v>
      </c>
      <c r="BF44" s="14"/>
      <c r="BG44" s="14"/>
      <c r="BH44" s="14"/>
      <c r="BI44" s="14"/>
      <c r="BJ44" s="14"/>
      <c r="BK44" s="14" t="s">
        <v>32</v>
      </c>
      <c r="BL44" s="14"/>
      <c r="BM44" s="14"/>
      <c r="BN44" s="14"/>
      <c r="BO44" s="14">
        <v>45</v>
      </c>
      <c r="BP44" s="14"/>
      <c r="BQ44" s="14"/>
      <c r="BR44" s="14"/>
      <c r="BS44" s="14"/>
      <c r="BT44" s="14"/>
      <c r="BU44" s="14"/>
      <c r="BV44" s="14"/>
      <c r="BW44" s="14"/>
      <c r="BX44" s="14" t="s">
        <v>32</v>
      </c>
      <c r="BY44" s="14"/>
      <c r="BZ44" s="14"/>
      <c r="CA44" s="14"/>
      <c r="CB44" s="14" t="s">
        <v>32</v>
      </c>
      <c r="CC44" s="14"/>
      <c r="CD44" s="14"/>
      <c r="CE44" s="14"/>
      <c r="CF44" s="14" t="s">
        <v>32</v>
      </c>
      <c r="CG44" s="14"/>
      <c r="CH44" s="14"/>
      <c r="CI44" s="14" t="s">
        <v>32</v>
      </c>
      <c r="CJ44" s="14"/>
      <c r="CK44" s="14"/>
      <c r="CL44" s="14" t="s">
        <v>32</v>
      </c>
      <c r="CM44" s="14"/>
      <c r="CN44" s="14"/>
      <c r="CO44" s="14"/>
      <c r="CP44" s="14"/>
      <c r="CQ44" s="14"/>
      <c r="CR44" s="14" t="s">
        <v>32</v>
      </c>
      <c r="CS44" s="14"/>
      <c r="CT44" s="14"/>
      <c r="CU44" s="14" t="s">
        <v>32</v>
      </c>
      <c r="CV44" s="14" t="s">
        <v>32</v>
      </c>
      <c r="CW44" s="14"/>
      <c r="CX44" s="14"/>
      <c r="CY44" s="14"/>
      <c r="CZ44" s="14"/>
      <c r="DA44" s="14"/>
      <c r="DB44" s="14" t="s">
        <v>32</v>
      </c>
      <c r="DC44" s="14"/>
      <c r="DD44" s="14"/>
      <c r="DE44" s="14" t="s">
        <v>32</v>
      </c>
      <c r="DF44" s="14" t="s">
        <v>32</v>
      </c>
      <c r="DG44" s="14"/>
      <c r="DH44" s="14"/>
      <c r="DI44" s="14" t="s">
        <v>32</v>
      </c>
      <c r="DJ44" s="14" t="s">
        <v>32</v>
      </c>
      <c r="DK44" s="14">
        <v>39</v>
      </c>
      <c r="DL44" s="14">
        <v>46</v>
      </c>
      <c r="DM44" s="14"/>
      <c r="DN44" s="14" t="s">
        <v>32</v>
      </c>
      <c r="DO44" s="14"/>
      <c r="DP44" s="14" t="s">
        <v>32</v>
      </c>
      <c r="DQ44" s="14">
        <v>47</v>
      </c>
      <c r="DR44" s="14"/>
      <c r="DS44" s="14"/>
      <c r="DT44" s="14"/>
      <c r="DU44" s="14" t="s">
        <v>32</v>
      </c>
      <c r="DV44" s="14">
        <v>44</v>
      </c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6" spans="1:163" x14ac:dyDescent="0.25">
      <c r="C46" s="21">
        <f>C39+C40</f>
        <v>101</v>
      </c>
      <c r="D46" s="21">
        <f t="shared" ref="D46:BO46" si="20">D39+D40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EA46" si="21">BP39+BP40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  <c r="DX46" s="21">
        <f t="shared" si="21"/>
        <v>101</v>
      </c>
      <c r="DY46" s="21">
        <f t="shared" si="21"/>
        <v>101</v>
      </c>
      <c r="DZ46" s="21">
        <f t="shared" si="21"/>
        <v>0</v>
      </c>
      <c r="EA46" s="21">
        <f t="shared" si="21"/>
        <v>0</v>
      </c>
      <c r="EB46" s="21">
        <f t="shared" ref="EB46:EC46" si="22">EB39+EB40</f>
        <v>0</v>
      </c>
      <c r="EC46" s="21">
        <f t="shared" si="22"/>
        <v>0</v>
      </c>
    </row>
  </sheetData>
  <phoneticPr fontId="2" type="noConversion"/>
  <printOptions horizontalCentered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G46"/>
  <sheetViews>
    <sheetView zoomScale="120" zoomScaleNormal="12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163" width="3.81640625" style="21" customWidth="1"/>
    <col min="164" max="16384" width="9.1796875" style="2"/>
  </cols>
  <sheetData>
    <row r="1" spans="1:163" ht="65.5" x14ac:dyDescent="0.25">
      <c r="B1" s="131" t="s">
        <v>12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 t="s">
        <v>419</v>
      </c>
      <c r="B2" s="5" t="s">
        <v>581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 t="s">
        <v>419</v>
      </c>
      <c r="B3" s="18" t="s">
        <v>582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52" t="s">
        <v>421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466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ht="14" x14ac:dyDescent="0.3">
      <c r="A6" s="221"/>
      <c r="B6" s="16" t="s">
        <v>583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461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0" t="s">
        <v>459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561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468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422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9" t="s">
        <v>452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3" t="s">
        <v>564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 t="s">
        <v>438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54" t="s">
        <v>446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 t="s">
        <v>428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53" t="s">
        <v>420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565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 t="s">
        <v>448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52" t="s">
        <v>434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 t="s">
        <v>436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 t="s">
        <v>433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 t="s">
        <v>558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 t="s">
        <v>435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449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6" t="s">
        <v>437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8" t="s">
        <v>405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170"/>
      <c r="B28" s="19" t="s">
        <v>451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71"/>
      <c r="B29" s="13" t="s">
        <v>456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72"/>
      <c r="B30" s="16" t="s">
        <v>442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173"/>
      <c r="B31" s="18" t="s">
        <v>462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170" t="s">
        <v>457</v>
      </c>
      <c r="B32" s="152" t="s">
        <v>427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71" t="s">
        <v>457</v>
      </c>
      <c r="B33" s="153" t="s">
        <v>425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1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Week13!C39+Week14!C34</f>
        <v>42</v>
      </c>
      <c r="D39" s="3">
        <f>Week13!D39+Week14!D34</f>
        <v>48</v>
      </c>
      <c r="E39" s="3">
        <f>Week13!E39+Week14!E34</f>
        <v>48</v>
      </c>
      <c r="F39" s="3">
        <f>Week13!F39+Week14!F34</f>
        <v>51</v>
      </c>
      <c r="G39" s="3">
        <f>Week13!G39+Week14!G34</f>
        <v>46</v>
      </c>
      <c r="H39" s="3">
        <f>Week13!H39+Week14!H34</f>
        <v>55</v>
      </c>
      <c r="I39" s="3">
        <f>Week13!I39+Week14!I34</f>
        <v>45</v>
      </c>
      <c r="J39" s="3">
        <f>Week13!J39+Week14!J34</f>
        <v>42</v>
      </c>
      <c r="K39" s="3">
        <f>Week13!K39+Week14!K34</f>
        <v>52</v>
      </c>
      <c r="L39" s="3">
        <f>Week13!L39+Week14!L34</f>
        <v>49</v>
      </c>
      <c r="M39" s="3">
        <f>Week13!M39+Week14!M34</f>
        <v>54</v>
      </c>
      <c r="N39" s="3">
        <f>Week13!N39+Week14!N34</f>
        <v>48</v>
      </c>
      <c r="O39" s="3">
        <f>Week13!O39+Week14!O34</f>
        <v>48</v>
      </c>
      <c r="P39" s="3">
        <f>Week13!P39+Week14!P34</f>
        <v>46</v>
      </c>
      <c r="Q39" s="3">
        <f>Week13!Q39+Week14!Q34</f>
        <v>42</v>
      </c>
      <c r="R39" s="3">
        <f>Week13!R39+Week14!R34</f>
        <v>40</v>
      </c>
      <c r="S39" s="3">
        <f>Week13!S39+Week14!S34</f>
        <v>44</v>
      </c>
      <c r="T39" s="3">
        <f>Week13!T39+Week14!T34</f>
        <v>43</v>
      </c>
      <c r="U39" s="3">
        <f>Week13!U39+Week14!U34</f>
        <v>50</v>
      </c>
      <c r="V39" s="3">
        <f>Week13!V39+Week14!V34</f>
        <v>56</v>
      </c>
      <c r="W39" s="3">
        <f>Week13!W39+Week14!W34</f>
        <v>48</v>
      </c>
      <c r="X39" s="3">
        <f>Week13!X39+Week14!X34</f>
        <v>58</v>
      </c>
      <c r="Y39" s="3">
        <f>Week13!Y39+Week14!Y34</f>
        <v>49</v>
      </c>
      <c r="Z39" s="3">
        <f>Week13!Z39+Week14!Z34</f>
        <v>51</v>
      </c>
      <c r="AA39" s="3">
        <f>Week13!AA39+Week14!AA34</f>
        <v>45</v>
      </c>
      <c r="AB39" s="3">
        <f>Week13!AB39+Week14!AB34</f>
        <v>45</v>
      </c>
      <c r="AC39" s="3">
        <f>Week13!AC39+Week14!AC34</f>
        <v>44</v>
      </c>
      <c r="AD39" s="3">
        <f>Week13!AD39+Week14!AD34</f>
        <v>56</v>
      </c>
      <c r="AE39" s="3">
        <f>Week13!AE39+Week14!AE34</f>
        <v>42</v>
      </c>
      <c r="AF39" s="3">
        <f>Week13!AF39+Week14!AF34</f>
        <v>46</v>
      </c>
      <c r="AG39" s="3">
        <f>Week13!AG39+Week14!AG34</f>
        <v>42</v>
      </c>
      <c r="AH39" s="3">
        <f>Week13!AH39+Week14!AH34</f>
        <v>42</v>
      </c>
      <c r="AI39" s="3">
        <f>Week13!AI39+Week14!AI34</f>
        <v>53</v>
      </c>
      <c r="AJ39" s="3">
        <f>Week13!AJ39+Week14!AJ34</f>
        <v>53</v>
      </c>
      <c r="AK39" s="3">
        <f>Week13!AK39+Week14!AK34</f>
        <v>60</v>
      </c>
      <c r="AL39" s="3">
        <f>Week13!AL39+Week14!AL34</f>
        <v>52</v>
      </c>
      <c r="AM39" s="3">
        <f>Week13!AM39+Week14!AM34</f>
        <v>52</v>
      </c>
      <c r="AN39" s="3">
        <f>Week13!AN39+Week14!AN34</f>
        <v>44</v>
      </c>
      <c r="AO39" s="3">
        <f>Week13!AO39+Week14!AO34</f>
        <v>48</v>
      </c>
      <c r="AP39" s="3">
        <f>Week13!AP39+Week14!AP34</f>
        <v>48</v>
      </c>
      <c r="AQ39" s="3">
        <f>Week13!AQ39+Week14!AQ34</f>
        <v>44</v>
      </c>
      <c r="AR39" s="3">
        <f>Week13!AR39+Week14!AR34</f>
        <v>44</v>
      </c>
      <c r="AS39" s="3">
        <f>Week13!AS39+Week14!AS34</f>
        <v>54</v>
      </c>
      <c r="AT39" s="3">
        <f>Week13!AT39+Week14!AT34</f>
        <v>44</v>
      </c>
      <c r="AU39" s="3">
        <f>Week13!AU39+Week14!AU34</f>
        <v>43</v>
      </c>
      <c r="AV39" s="3">
        <f>Week13!AV39+Week14!AV34</f>
        <v>48</v>
      </c>
      <c r="AW39" s="3">
        <f>Week13!AW39+Week14!AW34</f>
        <v>48</v>
      </c>
      <c r="AX39" s="3">
        <f>Week13!AX39+Week14!AX34</f>
        <v>55</v>
      </c>
      <c r="AY39" s="3">
        <f>Week13!AY39+Week14!AY34</f>
        <v>47</v>
      </c>
      <c r="AZ39" s="3">
        <f>Week13!AZ39+Week14!AZ34</f>
        <v>42</v>
      </c>
      <c r="BA39" s="3">
        <f>Week13!BA39+Week14!BA34</f>
        <v>50</v>
      </c>
      <c r="BB39" s="3">
        <f>Week13!BB39+Week14!BB34</f>
        <v>56</v>
      </c>
      <c r="BC39" s="3">
        <f>Week13!BC39+Week14!BC34</f>
        <v>45</v>
      </c>
      <c r="BD39" s="3">
        <f>Week13!BD39+Week14!BD34</f>
        <v>43</v>
      </c>
      <c r="BE39" s="3">
        <f>Week13!BE39+Week14!BE34</f>
        <v>42</v>
      </c>
      <c r="BF39" s="3">
        <f>Week13!BF39+Week14!BF34</f>
        <v>57</v>
      </c>
      <c r="BG39" s="3">
        <f>Week13!BG39+Week14!BG34</f>
        <v>50</v>
      </c>
      <c r="BH39" s="3">
        <f>Week13!BH39+Week14!BH34</f>
        <v>44</v>
      </c>
      <c r="BI39" s="3">
        <f>Week13!BI39+Week14!BI34</f>
        <v>54</v>
      </c>
      <c r="BJ39" s="3">
        <f>Week13!BJ39+Week14!BJ34</f>
        <v>50</v>
      </c>
      <c r="BK39" s="3">
        <f>Week13!BK39+Week14!BK34</f>
        <v>43</v>
      </c>
      <c r="BL39" s="3">
        <f>Week13!BL39+Week14!BL34</f>
        <v>47</v>
      </c>
      <c r="BM39" s="3">
        <f>Week13!BM39+Week14!BM34</f>
        <v>50</v>
      </c>
      <c r="BN39" s="3">
        <f>Week13!BN39+Week14!BN34</f>
        <v>50</v>
      </c>
      <c r="BO39" s="3">
        <f>Week13!BO39+Week14!BO34</f>
        <v>49</v>
      </c>
      <c r="BP39" s="3">
        <f>Week13!BP39+Week14!BP34</f>
        <v>43</v>
      </c>
      <c r="BQ39" s="3">
        <f>Week13!BQ39+Week14!BQ34</f>
        <v>43</v>
      </c>
      <c r="BR39" s="3">
        <f>Week13!BR39+Week14!BR34</f>
        <v>53</v>
      </c>
      <c r="BS39" s="3">
        <f>Week13!BS39+Week14!BS34</f>
        <v>51</v>
      </c>
      <c r="BT39" s="3">
        <f>Week13!BT39+Week14!BT34</f>
        <v>51</v>
      </c>
      <c r="BU39" s="3">
        <f>Week13!BU39+Week14!BU34</f>
        <v>41</v>
      </c>
      <c r="BV39" s="3">
        <f>Week13!BV39+Week14!BV34</f>
        <v>43</v>
      </c>
      <c r="BW39" s="3">
        <f>Week13!BW39+Week14!BW34</f>
        <v>43</v>
      </c>
      <c r="BX39" s="3">
        <f>Week13!BX39+Week14!BX34</f>
        <v>50</v>
      </c>
      <c r="BY39" s="3">
        <f>Week13!BY39+Week14!BY34</f>
        <v>46</v>
      </c>
      <c r="BZ39" s="3">
        <f>Week13!BZ39+Week14!BZ34</f>
        <v>50</v>
      </c>
      <c r="CA39" s="3">
        <f>Week13!CA39+Week14!CA34</f>
        <v>56</v>
      </c>
      <c r="CB39" s="3">
        <f>Week13!CB39+Week14!CB34</f>
        <v>44</v>
      </c>
      <c r="CC39" s="3">
        <f>Week13!CC39+Week14!CC34</f>
        <v>46</v>
      </c>
      <c r="CD39" s="3">
        <f>Week13!CD39+Week14!CD34</f>
        <v>51</v>
      </c>
      <c r="CE39" s="3">
        <f>Week13!CE39+Week14!CE34</f>
        <v>55</v>
      </c>
      <c r="CF39" s="3">
        <f>Week13!CF39+Week14!CF34</f>
        <v>50</v>
      </c>
      <c r="CG39" s="3">
        <f>Week13!CG39+Week14!CG34</f>
        <v>46</v>
      </c>
      <c r="CH39" s="3">
        <f>Week13!CH39+Week14!CH34</f>
        <v>46</v>
      </c>
      <c r="CI39" s="3">
        <f>Week13!CI39+Week14!CI34</f>
        <v>46</v>
      </c>
      <c r="CJ39" s="3">
        <f>Week13!CJ39+Week14!CJ34</f>
        <v>46</v>
      </c>
      <c r="CK39" s="3">
        <f>Week13!CK39+Week14!CK34</f>
        <v>57</v>
      </c>
      <c r="CL39" s="3">
        <f>Week13!CL39+Week14!CL34</f>
        <v>52</v>
      </c>
      <c r="CM39" s="3">
        <f>Week13!CM39+Week14!CM34</f>
        <v>50</v>
      </c>
      <c r="CN39" s="3">
        <f>Week13!CN39+Week14!CN34</f>
        <v>50</v>
      </c>
      <c r="CO39" s="3">
        <f>Week13!CO39+Week14!CO34</f>
        <v>48</v>
      </c>
      <c r="CP39" s="3">
        <f>Week13!CP39+Week14!CP34</f>
        <v>48</v>
      </c>
      <c r="CQ39" s="3">
        <f>Week13!CQ39+Week14!CQ34</f>
        <v>52</v>
      </c>
      <c r="CR39" s="3">
        <f>Week13!CR39+Week14!CR34</f>
        <v>51</v>
      </c>
      <c r="CS39" s="3">
        <f>Week13!CS39+Week14!CS34</f>
        <v>59</v>
      </c>
      <c r="CT39" s="3">
        <f>Week13!CT39+Week14!CT34</f>
        <v>49</v>
      </c>
      <c r="CU39" s="3">
        <f>Week13!CU39+Week14!CU34</f>
        <v>49</v>
      </c>
      <c r="CV39" s="3">
        <f>Week13!CV39+Week14!CV34</f>
        <v>56</v>
      </c>
      <c r="CW39" s="3">
        <f>Week13!CW39+Week14!CW34</f>
        <v>56</v>
      </c>
      <c r="CX39" s="3">
        <f>Week13!CX39+Week14!CX34</f>
        <v>52</v>
      </c>
      <c r="CY39" s="3">
        <f>Week13!CY39+Week14!CY34</f>
        <v>52</v>
      </c>
      <c r="CZ39" s="3">
        <f>Week13!CZ39+Week14!CZ34</f>
        <v>51</v>
      </c>
      <c r="DA39" s="3">
        <f>Week13!DA39+Week14!DA34</f>
        <v>49</v>
      </c>
      <c r="DB39" s="3">
        <f>Week13!DB39+Week14!DB34</f>
        <v>47</v>
      </c>
      <c r="DC39" s="3">
        <f>Week13!DC39+Week14!DC34</f>
        <v>43</v>
      </c>
      <c r="DD39" s="3">
        <f>Week13!DD39+Week14!DD34</f>
        <v>44</v>
      </c>
      <c r="DE39" s="3">
        <f>Week13!DE39+Week14!DE34</f>
        <v>51</v>
      </c>
      <c r="DF39" s="3">
        <f>Week13!DF39+Week14!DF34</f>
        <v>49</v>
      </c>
      <c r="DG39" s="3">
        <f>Week13!DG39+Week14!DG34</f>
        <v>42</v>
      </c>
      <c r="DH39" s="3">
        <f>Week13!DH39+Week14!DH34</f>
        <v>42</v>
      </c>
      <c r="DI39" s="3">
        <f>Week13!DI39+Week14!DI34</f>
        <v>48</v>
      </c>
      <c r="DJ39" s="3">
        <f>Week13!DJ39+Week14!DJ34</f>
        <v>45</v>
      </c>
      <c r="DK39" s="3">
        <f>Week13!DK39+Week14!DK34</f>
        <v>51</v>
      </c>
      <c r="DL39" s="3">
        <f>Week13!DL39+Week14!DL34</f>
        <v>36</v>
      </c>
      <c r="DM39" s="3">
        <f>Week13!DM39+Week14!DM34</f>
        <v>42</v>
      </c>
      <c r="DN39" s="3">
        <f>Week13!DN39+Week14!DN34</f>
        <v>49</v>
      </c>
      <c r="DO39" s="3">
        <f>Week13!DO39+Week14!DO34</f>
        <v>52</v>
      </c>
      <c r="DP39" s="3">
        <f>Week13!DP39+Week14!DP34</f>
        <v>52</v>
      </c>
      <c r="DQ39" s="3">
        <f>Week13!DQ39+Week14!DQ34</f>
        <v>52</v>
      </c>
      <c r="DR39" s="3">
        <f>Week13!DR39+Week14!DR34</f>
        <v>48</v>
      </c>
      <c r="DS39" s="3">
        <f>Week13!DS39+Week14!DS34</f>
        <v>52</v>
      </c>
      <c r="DT39" s="3">
        <f>Week13!DT39+Week14!DT34</f>
        <v>43</v>
      </c>
      <c r="DU39" s="3">
        <f>Week13!DU39+Week14!DU34</f>
        <v>56</v>
      </c>
      <c r="DV39" s="3">
        <f>Week13!DV39+Week14!DV34</f>
        <v>52</v>
      </c>
      <c r="DW39" s="3">
        <f>Week13!DW39+Week14!DW34</f>
        <v>45</v>
      </c>
      <c r="DX39" s="3">
        <f>Week13!DX39+Week14!DX34</f>
        <v>45</v>
      </c>
      <c r="DY39" s="3">
        <f>Week13!DY39+Week14!DY34</f>
        <v>44</v>
      </c>
      <c r="DZ39" s="3">
        <f>Week13!DZ39+Week14!DZ34</f>
        <v>0</v>
      </c>
      <c r="EA39" s="3">
        <f>Week13!EA39+Week14!EA34</f>
        <v>0</v>
      </c>
      <c r="EB39" s="3">
        <f>Week13!EB39+Week14!EB34</f>
        <v>0</v>
      </c>
      <c r="EC39" s="3">
        <f>Week13!EC39+Week14!EC34</f>
        <v>0</v>
      </c>
      <c r="ED39" s="3">
        <f>Week13!ED39+Week14!ED34</f>
        <v>0</v>
      </c>
      <c r="EE39" s="3">
        <f>Week13!EE39+Week14!EE34</f>
        <v>0</v>
      </c>
      <c r="EF39" s="3">
        <f>Week13!EF39+Week14!EF34</f>
        <v>0</v>
      </c>
      <c r="EG39" s="3">
        <f>Week13!EG39+Week14!EG34</f>
        <v>0</v>
      </c>
      <c r="EH39" s="3">
        <f>Week13!EH39+Week14!EH34</f>
        <v>0</v>
      </c>
      <c r="EI39" s="3">
        <f>Week13!EI39+Week14!EI34</f>
        <v>0</v>
      </c>
      <c r="EJ39" s="3">
        <f>Week13!EJ39+Week14!EJ34</f>
        <v>0</v>
      </c>
      <c r="EK39" s="3">
        <f>Week13!EK39+Week14!EK34</f>
        <v>0</v>
      </c>
      <c r="EL39" s="3">
        <f>Week13!EL39+Week14!EL34</f>
        <v>0</v>
      </c>
      <c r="EM39" s="3">
        <f>Week13!EM39+Week14!EM34</f>
        <v>0</v>
      </c>
      <c r="EN39" s="3">
        <f>Week13!EN39+Week14!EN34</f>
        <v>0</v>
      </c>
      <c r="EO39" s="3">
        <f>Week13!EO39+Week14!EO34</f>
        <v>0</v>
      </c>
      <c r="EP39" s="3">
        <f>Week13!EP39+Week14!EP34</f>
        <v>0</v>
      </c>
      <c r="EQ39" s="3">
        <f>Week13!EQ39+Week14!EQ34</f>
        <v>0</v>
      </c>
      <c r="ER39" s="3">
        <f>Week13!ER39+Week14!ER34</f>
        <v>0</v>
      </c>
      <c r="ES39" s="3">
        <f>Week13!ES39+Week14!ES34</f>
        <v>0</v>
      </c>
      <c r="ET39" s="3">
        <f>Week13!ET39+Week14!ET34</f>
        <v>0</v>
      </c>
      <c r="EU39" s="3">
        <f>Week13!EU39+Week14!EU34</f>
        <v>0</v>
      </c>
      <c r="EV39" s="3">
        <f>Week13!EV39+Week14!EV34</f>
        <v>0</v>
      </c>
      <c r="EW39" s="3">
        <f>Week13!EW39+Week14!EW34</f>
        <v>0</v>
      </c>
      <c r="EX39" s="3">
        <f>Week13!EX39+Week14!EX34</f>
        <v>0</v>
      </c>
      <c r="EY39" s="3">
        <f>Week13!EY39+Week14!EY34</f>
        <v>0</v>
      </c>
      <c r="EZ39" s="3">
        <f>Week13!EZ39+Week14!EZ34</f>
        <v>0</v>
      </c>
      <c r="FA39" s="3">
        <f>Week13!FA39+Week14!FA34</f>
        <v>0</v>
      </c>
      <c r="FB39" s="3">
        <f>Week13!FB39+Week14!FB34</f>
        <v>0</v>
      </c>
      <c r="FC39" s="3">
        <f>Week13!FC39+Week14!FC34</f>
        <v>0</v>
      </c>
      <c r="FD39" s="3">
        <f>Week13!FD39+Week14!FD34</f>
        <v>0</v>
      </c>
      <c r="FE39" s="3">
        <f>Week13!FE39+Week14!FE34</f>
        <v>0</v>
      </c>
      <c r="FF39" s="3">
        <f>Week13!FF39+Week14!FF34</f>
        <v>0</v>
      </c>
      <c r="FG39" s="3">
        <f>Week13!FG39+Week14!FG34</f>
        <v>0</v>
      </c>
    </row>
    <row r="40" spans="1:163" x14ac:dyDescent="0.25">
      <c r="B40" s="23" t="s">
        <v>1</v>
      </c>
      <c r="C40" s="3">
        <f>Week13!C40+Week14!C35</f>
        <v>59</v>
      </c>
      <c r="D40" s="3">
        <f>Week13!D40+Week14!D35</f>
        <v>53</v>
      </c>
      <c r="E40" s="3">
        <f>Week13!E40+Week14!E35</f>
        <v>53</v>
      </c>
      <c r="F40" s="3">
        <f>Week13!F40+Week14!F35</f>
        <v>50</v>
      </c>
      <c r="G40" s="3">
        <f>Week13!G40+Week14!G35</f>
        <v>55</v>
      </c>
      <c r="H40" s="3">
        <f>Week13!H40+Week14!H35</f>
        <v>46</v>
      </c>
      <c r="I40" s="3">
        <f>Week13!I40+Week14!I35</f>
        <v>56</v>
      </c>
      <c r="J40" s="3">
        <f>Week13!J40+Week14!J35</f>
        <v>59</v>
      </c>
      <c r="K40" s="3">
        <f>Week13!K40+Week14!K35</f>
        <v>49</v>
      </c>
      <c r="L40" s="3">
        <f>Week13!L40+Week14!L35</f>
        <v>52</v>
      </c>
      <c r="M40" s="3">
        <f>Week13!M40+Week14!M35</f>
        <v>47</v>
      </c>
      <c r="N40" s="3">
        <f>Week13!N40+Week14!N35</f>
        <v>53</v>
      </c>
      <c r="O40" s="3">
        <f>Week13!O40+Week14!O35</f>
        <v>53</v>
      </c>
      <c r="P40" s="3">
        <f>Week13!P40+Week14!P35</f>
        <v>55</v>
      </c>
      <c r="Q40" s="3">
        <f>Week13!Q40+Week14!Q35</f>
        <v>59</v>
      </c>
      <c r="R40" s="3">
        <f>Week13!R40+Week14!R35</f>
        <v>61</v>
      </c>
      <c r="S40" s="3">
        <f>Week13!S40+Week14!S35</f>
        <v>57</v>
      </c>
      <c r="T40" s="3">
        <f>Week13!T40+Week14!T35</f>
        <v>58</v>
      </c>
      <c r="U40" s="3">
        <f>Week13!U40+Week14!U35</f>
        <v>51</v>
      </c>
      <c r="V40" s="3">
        <f>Week13!V40+Week14!V35</f>
        <v>45</v>
      </c>
      <c r="W40" s="3">
        <f>Week13!W40+Week14!W35</f>
        <v>53</v>
      </c>
      <c r="X40" s="3">
        <f>Week13!X40+Week14!X35</f>
        <v>43</v>
      </c>
      <c r="Y40" s="3">
        <f>Week13!Y40+Week14!Y35</f>
        <v>52</v>
      </c>
      <c r="Z40" s="3">
        <f>Week13!Z40+Week14!Z35</f>
        <v>50</v>
      </c>
      <c r="AA40" s="3">
        <f>Week13!AA40+Week14!AA35</f>
        <v>56</v>
      </c>
      <c r="AB40" s="3">
        <f>Week13!AB40+Week14!AB35</f>
        <v>56</v>
      </c>
      <c r="AC40" s="3">
        <f>Week13!AC40+Week14!AC35</f>
        <v>57</v>
      </c>
      <c r="AD40" s="3">
        <f>Week13!AD40+Week14!AD35</f>
        <v>45</v>
      </c>
      <c r="AE40" s="3">
        <f>Week13!AE40+Week14!AE35</f>
        <v>59</v>
      </c>
      <c r="AF40" s="3">
        <f>Week13!AF40+Week14!AF35</f>
        <v>55</v>
      </c>
      <c r="AG40" s="3">
        <f>Week13!AG40+Week14!AG35</f>
        <v>59</v>
      </c>
      <c r="AH40" s="3">
        <f>Week13!AH40+Week14!AH35</f>
        <v>59</v>
      </c>
      <c r="AI40" s="3">
        <f>Week13!AI40+Week14!AI35</f>
        <v>48</v>
      </c>
      <c r="AJ40" s="3">
        <f>Week13!AJ40+Week14!AJ35</f>
        <v>48</v>
      </c>
      <c r="AK40" s="3">
        <f>Week13!AK40+Week14!AK35</f>
        <v>41</v>
      </c>
      <c r="AL40" s="3">
        <f>Week13!AL40+Week14!AL35</f>
        <v>49</v>
      </c>
      <c r="AM40" s="3">
        <f>Week13!AM40+Week14!AM35</f>
        <v>49</v>
      </c>
      <c r="AN40" s="3">
        <f>Week13!AN40+Week14!AN35</f>
        <v>57</v>
      </c>
      <c r="AO40" s="3">
        <f>Week13!AO40+Week14!AO35</f>
        <v>53</v>
      </c>
      <c r="AP40" s="3">
        <f>Week13!AP40+Week14!AP35</f>
        <v>53</v>
      </c>
      <c r="AQ40" s="3">
        <f>Week13!AQ40+Week14!AQ35</f>
        <v>57</v>
      </c>
      <c r="AR40" s="3">
        <f>Week13!AR40+Week14!AR35</f>
        <v>57</v>
      </c>
      <c r="AS40" s="3">
        <f>Week13!AS40+Week14!AS35</f>
        <v>47</v>
      </c>
      <c r="AT40" s="3">
        <f>Week13!AT40+Week14!AT35</f>
        <v>57</v>
      </c>
      <c r="AU40" s="3">
        <f>Week13!AU40+Week14!AU35</f>
        <v>58</v>
      </c>
      <c r="AV40" s="3">
        <f>Week13!AV40+Week14!AV35</f>
        <v>53</v>
      </c>
      <c r="AW40" s="3">
        <f>Week13!AW40+Week14!AW35</f>
        <v>53</v>
      </c>
      <c r="AX40" s="3">
        <f>Week13!AX40+Week14!AX35</f>
        <v>46</v>
      </c>
      <c r="AY40" s="3">
        <f>Week13!AY40+Week14!AY35</f>
        <v>54</v>
      </c>
      <c r="AZ40" s="3">
        <f>Week13!AZ40+Week14!AZ35</f>
        <v>59</v>
      </c>
      <c r="BA40" s="3">
        <f>Week13!BA40+Week14!BA35</f>
        <v>51</v>
      </c>
      <c r="BB40" s="3">
        <f>Week13!BB40+Week14!BB35</f>
        <v>45</v>
      </c>
      <c r="BC40" s="3">
        <f>Week13!BC40+Week14!BC35</f>
        <v>56</v>
      </c>
      <c r="BD40" s="3">
        <f>Week13!BD40+Week14!BD35</f>
        <v>58</v>
      </c>
      <c r="BE40" s="3">
        <f>Week13!BE40+Week14!BE35</f>
        <v>59</v>
      </c>
      <c r="BF40" s="3">
        <f>Week13!BF40+Week14!BF35</f>
        <v>44</v>
      </c>
      <c r="BG40" s="3">
        <f>Week13!BG40+Week14!BG35</f>
        <v>51</v>
      </c>
      <c r="BH40" s="3">
        <f>Week13!BH40+Week14!BH35</f>
        <v>57</v>
      </c>
      <c r="BI40" s="3">
        <f>Week13!BI40+Week14!BI35</f>
        <v>47</v>
      </c>
      <c r="BJ40" s="3">
        <f>Week13!BJ40+Week14!BJ35</f>
        <v>51</v>
      </c>
      <c r="BK40" s="3">
        <f>Week13!BK40+Week14!BK35</f>
        <v>58</v>
      </c>
      <c r="BL40" s="3">
        <f>Week13!BL40+Week14!BL35</f>
        <v>54</v>
      </c>
      <c r="BM40" s="3">
        <f>Week13!BM40+Week14!BM35</f>
        <v>51</v>
      </c>
      <c r="BN40" s="3">
        <f>Week13!BN40+Week14!BN35</f>
        <v>51</v>
      </c>
      <c r="BO40" s="3">
        <f>Week13!BO40+Week14!BO35</f>
        <v>52</v>
      </c>
      <c r="BP40" s="3">
        <f>Week13!BP40+Week14!BP35</f>
        <v>58</v>
      </c>
      <c r="BQ40" s="3">
        <f>Week13!BQ40+Week14!BQ35</f>
        <v>58</v>
      </c>
      <c r="BR40" s="3">
        <f>Week13!BR40+Week14!BR35</f>
        <v>48</v>
      </c>
      <c r="BS40" s="3">
        <f>Week13!BS40+Week14!BS35</f>
        <v>50</v>
      </c>
      <c r="BT40" s="3">
        <f>Week13!BT40+Week14!BT35</f>
        <v>50</v>
      </c>
      <c r="BU40" s="3">
        <f>Week13!BU40+Week14!BU35</f>
        <v>60</v>
      </c>
      <c r="BV40" s="3">
        <f>Week13!BV40+Week14!BV35</f>
        <v>58</v>
      </c>
      <c r="BW40" s="3">
        <f>Week13!BW40+Week14!BW35</f>
        <v>58</v>
      </c>
      <c r="BX40" s="3">
        <f>Week13!BX40+Week14!BX35</f>
        <v>51</v>
      </c>
      <c r="BY40" s="3">
        <f>Week13!BY40+Week14!BY35</f>
        <v>55</v>
      </c>
      <c r="BZ40" s="3">
        <f>Week13!BZ40+Week14!BZ35</f>
        <v>51</v>
      </c>
      <c r="CA40" s="3">
        <f>Week13!CA40+Week14!CA35</f>
        <v>45</v>
      </c>
      <c r="CB40" s="3">
        <f>Week13!CB40+Week14!CB35</f>
        <v>57</v>
      </c>
      <c r="CC40" s="3">
        <f>Week13!CC40+Week14!CC35</f>
        <v>55</v>
      </c>
      <c r="CD40" s="3">
        <f>Week13!CD40+Week14!CD35</f>
        <v>50</v>
      </c>
      <c r="CE40" s="3">
        <f>Week13!CE40+Week14!CE35</f>
        <v>46</v>
      </c>
      <c r="CF40" s="3">
        <f>Week13!CF40+Week14!CF35</f>
        <v>51</v>
      </c>
      <c r="CG40" s="3">
        <f>Week13!CG40+Week14!CG35</f>
        <v>55</v>
      </c>
      <c r="CH40" s="3">
        <f>Week13!CH40+Week14!CH35</f>
        <v>55</v>
      </c>
      <c r="CI40" s="3">
        <f>Week13!CI40+Week14!CI35</f>
        <v>55</v>
      </c>
      <c r="CJ40" s="3">
        <f>Week13!CJ40+Week14!CJ35</f>
        <v>55</v>
      </c>
      <c r="CK40" s="3">
        <f>Week13!CK40+Week14!CK35</f>
        <v>44</v>
      </c>
      <c r="CL40" s="3">
        <f>Week13!CL40+Week14!CL35</f>
        <v>49</v>
      </c>
      <c r="CM40" s="3">
        <f>Week13!CM40+Week14!CM35</f>
        <v>51</v>
      </c>
      <c r="CN40" s="3">
        <f>Week13!CN40+Week14!CN35</f>
        <v>51</v>
      </c>
      <c r="CO40" s="3">
        <f>Week13!CO40+Week14!CO35</f>
        <v>53</v>
      </c>
      <c r="CP40" s="3">
        <f>Week13!CP40+Week14!CP35</f>
        <v>53</v>
      </c>
      <c r="CQ40" s="3">
        <f>Week13!CQ40+Week14!CQ35</f>
        <v>49</v>
      </c>
      <c r="CR40" s="3">
        <f>Week13!CR40+Week14!CR35</f>
        <v>50</v>
      </c>
      <c r="CS40" s="3">
        <f>Week13!CS40+Week14!CS35</f>
        <v>42</v>
      </c>
      <c r="CT40" s="3">
        <f>Week13!CT40+Week14!CT35</f>
        <v>52</v>
      </c>
      <c r="CU40" s="3">
        <f>Week13!CU40+Week14!CU35</f>
        <v>52</v>
      </c>
      <c r="CV40" s="3">
        <f>Week13!CV40+Week14!CV35</f>
        <v>45</v>
      </c>
      <c r="CW40" s="3">
        <f>Week13!CW40+Week14!CW35</f>
        <v>45</v>
      </c>
      <c r="CX40" s="3">
        <f>Week13!CX40+Week14!CX35</f>
        <v>49</v>
      </c>
      <c r="CY40" s="3">
        <f>Week13!CY40+Week14!CY35</f>
        <v>49</v>
      </c>
      <c r="CZ40" s="3">
        <f>Week13!CZ40+Week14!CZ35</f>
        <v>50</v>
      </c>
      <c r="DA40" s="3">
        <f>Week13!DA40+Week14!DA35</f>
        <v>52</v>
      </c>
      <c r="DB40" s="3">
        <f>Week13!DB40+Week14!DB35</f>
        <v>54</v>
      </c>
      <c r="DC40" s="3">
        <f>Week13!DC40+Week14!DC35</f>
        <v>58</v>
      </c>
      <c r="DD40" s="3">
        <f>Week13!DD40+Week14!DD35</f>
        <v>57</v>
      </c>
      <c r="DE40" s="3">
        <f>Week13!DE40+Week14!DE35</f>
        <v>50</v>
      </c>
      <c r="DF40" s="3">
        <f>Week13!DF40+Week14!DF35</f>
        <v>52</v>
      </c>
      <c r="DG40" s="3">
        <f>Week13!DG40+Week14!DG35</f>
        <v>59</v>
      </c>
      <c r="DH40" s="3">
        <f>Week13!DH40+Week14!DH35</f>
        <v>59</v>
      </c>
      <c r="DI40" s="3">
        <f>Week13!DI40+Week14!DI35</f>
        <v>53</v>
      </c>
      <c r="DJ40" s="3">
        <f>Week13!DJ40+Week14!DJ35</f>
        <v>56</v>
      </c>
      <c r="DK40" s="3">
        <f>Week13!DK40+Week14!DK35</f>
        <v>50</v>
      </c>
      <c r="DL40" s="3">
        <f>Week13!DL40+Week14!DL35</f>
        <v>65</v>
      </c>
      <c r="DM40" s="3">
        <f>Week13!DM40+Week14!DM35</f>
        <v>59</v>
      </c>
      <c r="DN40" s="3">
        <f>Week13!DN40+Week14!DN35</f>
        <v>52</v>
      </c>
      <c r="DO40" s="3">
        <f>Week13!DO40+Week14!DO35</f>
        <v>49</v>
      </c>
      <c r="DP40" s="3">
        <f>Week13!DP40+Week14!DP35</f>
        <v>49</v>
      </c>
      <c r="DQ40" s="3">
        <f>Week13!DQ40+Week14!DQ35</f>
        <v>49</v>
      </c>
      <c r="DR40" s="3">
        <f>Week13!DR40+Week14!DR35</f>
        <v>53</v>
      </c>
      <c r="DS40" s="3">
        <f>Week13!DS40+Week14!DS35</f>
        <v>49</v>
      </c>
      <c r="DT40" s="3">
        <f>Week13!DT40+Week14!DT35</f>
        <v>58</v>
      </c>
      <c r="DU40" s="3">
        <f>Week13!DU40+Week14!DU35</f>
        <v>45</v>
      </c>
      <c r="DV40" s="3">
        <f>Week13!DV40+Week14!DV35</f>
        <v>49</v>
      </c>
      <c r="DW40" s="3">
        <f>Week13!DW40+Week14!DW35</f>
        <v>56</v>
      </c>
      <c r="DX40" s="3">
        <f>Week13!DX40+Week14!DX35</f>
        <v>56</v>
      </c>
      <c r="DY40" s="3">
        <f>Week13!DY40+Week14!DY35</f>
        <v>57</v>
      </c>
      <c r="DZ40" s="3">
        <f>Week13!DZ40+Week14!DZ35</f>
        <v>0</v>
      </c>
      <c r="EA40" s="3">
        <f>Week13!EA40+Week14!EA35</f>
        <v>0</v>
      </c>
      <c r="EB40" s="3">
        <f>Week13!EB40+Week14!EB35</f>
        <v>0</v>
      </c>
      <c r="EC40" s="3">
        <f>Week13!EC40+Week14!EC35</f>
        <v>0</v>
      </c>
      <c r="ED40" s="3">
        <f>Week13!ED40+Week14!ED35</f>
        <v>0</v>
      </c>
      <c r="EE40" s="3">
        <f>Week13!EE40+Week14!EE35</f>
        <v>0</v>
      </c>
      <c r="EF40" s="3">
        <f>Week13!EF40+Week14!EF35</f>
        <v>0</v>
      </c>
      <c r="EG40" s="3">
        <f>Week13!EG40+Week14!EG35</f>
        <v>0</v>
      </c>
      <c r="EH40" s="3">
        <f>Week13!EH40+Week14!EH35</f>
        <v>0</v>
      </c>
      <c r="EI40" s="3">
        <f>Week13!EI40+Week14!EI35</f>
        <v>0</v>
      </c>
      <c r="EJ40" s="3">
        <f>Week13!EJ40+Week14!EJ35</f>
        <v>0</v>
      </c>
      <c r="EK40" s="3">
        <f>Week13!EK40+Week14!EK35</f>
        <v>0</v>
      </c>
      <c r="EL40" s="3">
        <f>Week13!EL40+Week14!EL35</f>
        <v>0</v>
      </c>
      <c r="EM40" s="3">
        <f>Week13!EM40+Week14!EM35</f>
        <v>0</v>
      </c>
      <c r="EN40" s="3">
        <f>Week13!EN40+Week14!EN35</f>
        <v>0</v>
      </c>
      <c r="EO40" s="3">
        <f>Week13!EO40+Week14!EO35</f>
        <v>0</v>
      </c>
      <c r="EP40" s="3">
        <f>Week13!EP40+Week14!EP35</f>
        <v>0</v>
      </c>
      <c r="EQ40" s="3">
        <f>Week13!EQ40+Week14!EQ35</f>
        <v>0</v>
      </c>
      <c r="ER40" s="3">
        <f>Week13!ER40+Week14!ER35</f>
        <v>0</v>
      </c>
      <c r="ES40" s="3">
        <f>Week13!ES40+Week14!ES35</f>
        <v>0</v>
      </c>
      <c r="ET40" s="3">
        <f>Week13!ET40+Week14!ET35</f>
        <v>0</v>
      </c>
      <c r="EU40" s="3">
        <f>Week13!EU40+Week14!EU35</f>
        <v>0</v>
      </c>
      <c r="EV40" s="3">
        <f>Week13!EV40+Week14!EV35</f>
        <v>0</v>
      </c>
      <c r="EW40" s="3">
        <f>Week13!EW40+Week14!EW35</f>
        <v>0</v>
      </c>
      <c r="EX40" s="3">
        <f>Week13!EX40+Week14!EX35</f>
        <v>0</v>
      </c>
      <c r="EY40" s="3">
        <f>Week13!EY40+Week14!EY35</f>
        <v>0</v>
      </c>
      <c r="EZ40" s="3">
        <f>Week13!EZ40+Week14!EZ35</f>
        <v>0</v>
      </c>
      <c r="FA40" s="3">
        <f>Week13!FA40+Week14!FA35</f>
        <v>0</v>
      </c>
      <c r="FB40" s="3">
        <f>Week13!FB40+Week14!FB35</f>
        <v>0</v>
      </c>
      <c r="FC40" s="3">
        <f>Week13!FC40+Week14!FC35</f>
        <v>0</v>
      </c>
      <c r="FD40" s="3">
        <f>Week13!FD40+Week14!FD35</f>
        <v>0</v>
      </c>
      <c r="FE40" s="3">
        <f>Week13!FE40+Week14!FE35</f>
        <v>0</v>
      </c>
      <c r="FF40" s="3">
        <f>Week13!FF40+Week14!FF35</f>
        <v>0</v>
      </c>
      <c r="FG40" s="3">
        <f>Week13!FG40+Week14!FG35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20">
        <f>A28</f>
        <v>0</v>
      </c>
      <c r="B43" s="146" t="str">
        <f>B28</f>
        <v>GREEN BAY ()</v>
      </c>
      <c r="C43" s="11"/>
      <c r="D43" s="11"/>
      <c r="E43" s="11">
        <v>40</v>
      </c>
      <c r="F43" s="11" t="s">
        <v>32</v>
      </c>
      <c r="G43" s="11"/>
      <c r="H43" s="11" t="s">
        <v>32</v>
      </c>
      <c r="I43" s="11" t="s">
        <v>32</v>
      </c>
      <c r="J43" s="11" t="s">
        <v>32</v>
      </c>
      <c r="K43" s="11" t="s">
        <v>32</v>
      </c>
      <c r="L43" s="11" t="s">
        <v>32</v>
      </c>
      <c r="M43" s="11">
        <v>39</v>
      </c>
      <c r="N43" s="11"/>
      <c r="O43" s="11">
        <v>44</v>
      </c>
      <c r="P43" s="11" t="s">
        <v>32</v>
      </c>
      <c r="Q43" s="11" t="s">
        <v>32</v>
      </c>
      <c r="R43" s="11"/>
      <c r="S43" s="11"/>
      <c r="T43" s="11" t="s">
        <v>32</v>
      </c>
      <c r="U43" s="11">
        <v>50</v>
      </c>
      <c r="V43" s="11">
        <v>44</v>
      </c>
      <c r="W43" s="11" t="s">
        <v>32</v>
      </c>
      <c r="X43" s="11" t="s">
        <v>32</v>
      </c>
      <c r="Y43" s="11" t="s">
        <v>32</v>
      </c>
      <c r="Z43" s="11" t="s">
        <v>32</v>
      </c>
      <c r="AA43" s="11"/>
      <c r="AB43" s="11" t="s">
        <v>32</v>
      </c>
      <c r="AC43" s="11" t="s">
        <v>32</v>
      </c>
      <c r="AD43" s="11" t="s">
        <v>32</v>
      </c>
      <c r="AE43" s="11">
        <v>39</v>
      </c>
      <c r="AF43" s="11" t="s">
        <v>32</v>
      </c>
      <c r="AG43" s="11"/>
      <c r="AH43" s="11" t="s">
        <v>32</v>
      </c>
      <c r="AI43" s="11" t="s">
        <v>32</v>
      </c>
      <c r="AJ43" s="11"/>
      <c r="AK43" s="11">
        <v>56</v>
      </c>
      <c r="AL43" s="11" t="s">
        <v>32</v>
      </c>
      <c r="AM43" s="11" t="s">
        <v>32</v>
      </c>
      <c r="AN43" s="11" t="s">
        <v>32</v>
      </c>
      <c r="AO43" s="11"/>
      <c r="AP43" s="11" t="s">
        <v>32</v>
      </c>
      <c r="AQ43" s="11">
        <v>45</v>
      </c>
      <c r="AR43" s="11" t="s">
        <v>32</v>
      </c>
      <c r="AS43" s="11" t="s">
        <v>32</v>
      </c>
      <c r="AT43" s="11" t="s">
        <v>32</v>
      </c>
      <c r="AU43" s="11" t="s">
        <v>32</v>
      </c>
      <c r="AV43" s="11"/>
      <c r="AW43" s="11" t="s">
        <v>32</v>
      </c>
      <c r="AX43" s="11"/>
      <c r="AY43" s="11" t="s">
        <v>32</v>
      </c>
      <c r="AZ43" s="11"/>
      <c r="BA43" s="11" t="s">
        <v>32</v>
      </c>
      <c r="BB43" s="11" t="s">
        <v>32</v>
      </c>
      <c r="BC43" s="11">
        <v>48</v>
      </c>
      <c r="BD43" s="11" t="s">
        <v>32</v>
      </c>
      <c r="BE43" s="11"/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 t="s">
        <v>32</v>
      </c>
      <c r="BL43" s="11"/>
      <c r="BM43" s="11" t="s">
        <v>32</v>
      </c>
      <c r="BN43" s="11" t="s">
        <v>32</v>
      </c>
      <c r="BO43" s="11">
        <v>45</v>
      </c>
      <c r="BP43" s="11">
        <v>45</v>
      </c>
      <c r="BQ43" s="11" t="s">
        <v>32</v>
      </c>
      <c r="BR43" s="11" t="s">
        <v>32</v>
      </c>
      <c r="BS43" s="11" t="s">
        <v>32</v>
      </c>
      <c r="BT43" s="11" t="s">
        <v>32</v>
      </c>
      <c r="BU43" s="11" t="s">
        <v>32</v>
      </c>
      <c r="BV43" s="11" t="s">
        <v>32</v>
      </c>
      <c r="BW43" s="11" t="s">
        <v>32</v>
      </c>
      <c r="BX43" s="11" t="s">
        <v>32</v>
      </c>
      <c r="BY43" s="11" t="s">
        <v>32</v>
      </c>
      <c r="BZ43" s="11"/>
      <c r="CA43" s="11" t="s">
        <v>32</v>
      </c>
      <c r="CB43" s="11" t="s">
        <v>32</v>
      </c>
      <c r="CC43" s="11" t="s">
        <v>32</v>
      </c>
      <c r="CD43" s="11" t="s">
        <v>32</v>
      </c>
      <c r="CE43" s="11" t="s">
        <v>32</v>
      </c>
      <c r="CF43" s="11" t="s">
        <v>32</v>
      </c>
      <c r="CG43" s="11" t="s">
        <v>32</v>
      </c>
      <c r="CH43" s="11" t="s">
        <v>32</v>
      </c>
      <c r="CI43" s="11" t="s">
        <v>32</v>
      </c>
      <c r="CJ43" s="11" t="s">
        <v>32</v>
      </c>
      <c r="CK43" s="11"/>
      <c r="CL43" s="11" t="s">
        <v>32</v>
      </c>
      <c r="CM43" s="11" t="s">
        <v>32</v>
      </c>
      <c r="CN43" s="11">
        <v>45</v>
      </c>
      <c r="CO43" s="11">
        <v>34</v>
      </c>
      <c r="CP43" s="11"/>
      <c r="CQ43" s="11" t="s">
        <v>32</v>
      </c>
      <c r="CR43" s="11" t="s">
        <v>32</v>
      </c>
      <c r="CS43" s="11" t="s">
        <v>32</v>
      </c>
      <c r="CT43" s="11" t="s">
        <v>32</v>
      </c>
      <c r="CU43" s="11"/>
      <c r="CV43" s="11" t="s">
        <v>32</v>
      </c>
      <c r="CW43" s="11" t="s">
        <v>32</v>
      </c>
      <c r="CX43" s="11" t="s">
        <v>32</v>
      </c>
      <c r="CY43" s="11"/>
      <c r="CZ43" s="11" t="s">
        <v>32</v>
      </c>
      <c r="DA43" s="11"/>
      <c r="DB43" s="11" t="s">
        <v>32</v>
      </c>
      <c r="DC43" s="11">
        <v>44</v>
      </c>
      <c r="DD43" s="11" t="s">
        <v>32</v>
      </c>
      <c r="DE43" s="11" t="s">
        <v>32</v>
      </c>
      <c r="DF43" s="11"/>
      <c r="DG43" s="11" t="s">
        <v>32</v>
      </c>
      <c r="DH43" s="11" t="s">
        <v>32</v>
      </c>
      <c r="DI43" s="11" t="s">
        <v>32</v>
      </c>
      <c r="DJ43" s="11" t="s">
        <v>32</v>
      </c>
      <c r="DK43" s="11">
        <v>39</v>
      </c>
      <c r="DL43" s="11">
        <v>43</v>
      </c>
      <c r="DM43" s="11"/>
      <c r="DN43" s="11"/>
      <c r="DO43" s="11" t="s">
        <v>32</v>
      </c>
      <c r="DP43" s="11" t="s">
        <v>32</v>
      </c>
      <c r="DQ43" s="11">
        <v>46</v>
      </c>
      <c r="DR43" s="11"/>
      <c r="DS43" s="11"/>
      <c r="DT43" s="11" t="s">
        <v>32</v>
      </c>
      <c r="DU43" s="11"/>
      <c r="DV43" s="11"/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9">
        <f>A29</f>
        <v>0</v>
      </c>
      <c r="B44" s="62" t="str">
        <f>B29</f>
        <v>Buffalo ()</v>
      </c>
      <c r="C44" s="14">
        <v>47</v>
      </c>
      <c r="D44" s="14">
        <v>42</v>
      </c>
      <c r="E44" s="14"/>
      <c r="F44" s="14"/>
      <c r="G44" s="14">
        <v>43</v>
      </c>
      <c r="H44" s="14"/>
      <c r="I44" s="14"/>
      <c r="J44" s="14"/>
      <c r="K44" s="14"/>
      <c r="L44" s="14"/>
      <c r="M44" s="14"/>
      <c r="N44" s="14" t="s">
        <v>32</v>
      </c>
      <c r="O44" s="14"/>
      <c r="P44" s="14"/>
      <c r="Q44" s="14"/>
      <c r="R44" s="14" t="s">
        <v>32</v>
      </c>
      <c r="S44" s="14">
        <v>46</v>
      </c>
      <c r="T44" s="14"/>
      <c r="U44" s="14"/>
      <c r="V44" s="14"/>
      <c r="W44" s="14"/>
      <c r="X44" s="14"/>
      <c r="Y44" s="14"/>
      <c r="Z44" s="14"/>
      <c r="AA44" s="14" t="s">
        <v>32</v>
      </c>
      <c r="AB44" s="14"/>
      <c r="AC44" s="14"/>
      <c r="AD44" s="14"/>
      <c r="AE44" s="14"/>
      <c r="AF44" s="14"/>
      <c r="AG44" s="14" t="s">
        <v>32</v>
      </c>
      <c r="AH44" s="14"/>
      <c r="AI44" s="14"/>
      <c r="AJ44" s="14" t="s">
        <v>32</v>
      </c>
      <c r="AK44" s="14"/>
      <c r="AL44" s="14"/>
      <c r="AM44" s="14"/>
      <c r="AN44" s="14"/>
      <c r="AO44" s="14" t="s">
        <v>32</v>
      </c>
      <c r="AP44" s="14"/>
      <c r="AQ44" s="14"/>
      <c r="AR44" s="14"/>
      <c r="AS44" s="14"/>
      <c r="AT44" s="14"/>
      <c r="AU44" s="14"/>
      <c r="AV44" s="14">
        <v>40</v>
      </c>
      <c r="AW44" s="14"/>
      <c r="AX44" s="14" t="s">
        <v>32</v>
      </c>
      <c r="AY44" s="14"/>
      <c r="AZ44" s="14" t="s">
        <v>32</v>
      </c>
      <c r="BA44" s="14"/>
      <c r="BB44" s="14"/>
      <c r="BC44" s="14"/>
      <c r="BD44" s="14"/>
      <c r="BE44" s="14">
        <v>40</v>
      </c>
      <c r="BF44" s="14"/>
      <c r="BG44" s="14"/>
      <c r="BH44" s="14"/>
      <c r="BI44" s="14"/>
      <c r="BJ44" s="14"/>
      <c r="BK44" s="14"/>
      <c r="BL44" s="14" t="s">
        <v>32</v>
      </c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 t="s">
        <v>32</v>
      </c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>
        <v>57</v>
      </c>
      <c r="CL44" s="14"/>
      <c r="CM44" s="14"/>
      <c r="CN44" s="14"/>
      <c r="CO44" s="14"/>
      <c r="CP44" s="14">
        <v>41</v>
      </c>
      <c r="CQ44" s="14"/>
      <c r="CR44" s="14"/>
      <c r="CS44" s="14"/>
      <c r="CT44" s="14"/>
      <c r="CU44" s="14" t="s">
        <v>32</v>
      </c>
      <c r="CV44" s="14"/>
      <c r="CW44" s="14"/>
      <c r="CX44" s="14"/>
      <c r="CY44" s="14" t="s">
        <v>32</v>
      </c>
      <c r="CZ44" s="14"/>
      <c r="DA44" s="14" t="s">
        <v>299</v>
      </c>
      <c r="DB44" s="14"/>
      <c r="DC44" s="14"/>
      <c r="DD44" s="14"/>
      <c r="DE44" s="14"/>
      <c r="DF44" s="14" t="s">
        <v>32</v>
      </c>
      <c r="DG44" s="14"/>
      <c r="DH44" s="14"/>
      <c r="DI44" s="14"/>
      <c r="DJ44" s="14"/>
      <c r="DK44" s="14"/>
      <c r="DL44" s="14"/>
      <c r="DM44" s="14" t="s">
        <v>32</v>
      </c>
      <c r="DN44" s="14" t="s">
        <v>32</v>
      </c>
      <c r="DO44" s="14"/>
      <c r="DP44" s="14"/>
      <c r="DQ44" s="14"/>
      <c r="DR44" s="14">
        <v>48</v>
      </c>
      <c r="DS44" s="14">
        <v>38</v>
      </c>
      <c r="DT44" s="14"/>
      <c r="DU44" s="14" t="s">
        <v>32</v>
      </c>
      <c r="DV44" s="14">
        <v>44</v>
      </c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6" spans="1:163" x14ac:dyDescent="0.25">
      <c r="C46" s="131">
        <f>C40+C39</f>
        <v>101</v>
      </c>
      <c r="D46" s="131">
        <f t="shared" ref="D46:BO46" si="20">D40+D39</f>
        <v>101</v>
      </c>
      <c r="E46" s="131">
        <f t="shared" si="20"/>
        <v>101</v>
      </c>
      <c r="F46" s="131">
        <f t="shared" si="20"/>
        <v>101</v>
      </c>
      <c r="G46" s="131">
        <f t="shared" si="20"/>
        <v>101</v>
      </c>
      <c r="H46" s="131">
        <f t="shared" si="20"/>
        <v>101</v>
      </c>
      <c r="I46" s="131">
        <f t="shared" si="20"/>
        <v>101</v>
      </c>
      <c r="J46" s="131">
        <f t="shared" si="20"/>
        <v>101</v>
      </c>
      <c r="K46" s="131">
        <f t="shared" si="20"/>
        <v>101</v>
      </c>
      <c r="L46" s="131">
        <f t="shared" si="20"/>
        <v>101</v>
      </c>
      <c r="M46" s="131">
        <f t="shared" si="20"/>
        <v>101</v>
      </c>
      <c r="N46" s="131">
        <f t="shared" si="20"/>
        <v>101</v>
      </c>
      <c r="O46" s="131">
        <f t="shared" si="20"/>
        <v>101</v>
      </c>
      <c r="P46" s="131">
        <f t="shared" si="20"/>
        <v>101</v>
      </c>
      <c r="Q46" s="131">
        <f t="shared" si="20"/>
        <v>101</v>
      </c>
      <c r="R46" s="131">
        <f t="shared" si="20"/>
        <v>101</v>
      </c>
      <c r="S46" s="131">
        <f t="shared" si="20"/>
        <v>101</v>
      </c>
      <c r="T46" s="131">
        <f t="shared" si="20"/>
        <v>101</v>
      </c>
      <c r="U46" s="131">
        <f t="shared" si="20"/>
        <v>101</v>
      </c>
      <c r="V46" s="131">
        <f t="shared" si="20"/>
        <v>101</v>
      </c>
      <c r="W46" s="131">
        <f t="shared" si="20"/>
        <v>101</v>
      </c>
      <c r="X46" s="131">
        <f t="shared" si="20"/>
        <v>101</v>
      </c>
      <c r="Y46" s="131">
        <f t="shared" si="20"/>
        <v>101</v>
      </c>
      <c r="Z46" s="131">
        <f t="shared" si="20"/>
        <v>101</v>
      </c>
      <c r="AA46" s="131">
        <f t="shared" si="20"/>
        <v>101</v>
      </c>
      <c r="AB46" s="131">
        <f t="shared" si="20"/>
        <v>101</v>
      </c>
      <c r="AC46" s="131">
        <f t="shared" si="20"/>
        <v>101</v>
      </c>
      <c r="AD46" s="131">
        <f t="shared" si="20"/>
        <v>101</v>
      </c>
      <c r="AE46" s="131">
        <f t="shared" si="20"/>
        <v>101</v>
      </c>
      <c r="AF46" s="131">
        <f t="shared" si="20"/>
        <v>101</v>
      </c>
      <c r="AG46" s="131">
        <f t="shared" si="20"/>
        <v>101</v>
      </c>
      <c r="AH46" s="131">
        <f t="shared" si="20"/>
        <v>101</v>
      </c>
      <c r="AI46" s="131">
        <f t="shared" si="20"/>
        <v>101</v>
      </c>
      <c r="AJ46" s="131">
        <f t="shared" si="20"/>
        <v>101</v>
      </c>
      <c r="AK46" s="131">
        <f t="shared" si="20"/>
        <v>101</v>
      </c>
      <c r="AL46" s="131">
        <f t="shared" si="20"/>
        <v>101</v>
      </c>
      <c r="AM46" s="131">
        <f t="shared" si="20"/>
        <v>101</v>
      </c>
      <c r="AN46" s="131">
        <f t="shared" si="20"/>
        <v>101</v>
      </c>
      <c r="AO46" s="131">
        <f t="shared" si="20"/>
        <v>101</v>
      </c>
      <c r="AP46" s="131">
        <f t="shared" si="20"/>
        <v>101</v>
      </c>
      <c r="AQ46" s="131">
        <f t="shared" si="20"/>
        <v>101</v>
      </c>
      <c r="AR46" s="131">
        <f t="shared" si="20"/>
        <v>101</v>
      </c>
      <c r="AS46" s="131">
        <f t="shared" si="20"/>
        <v>101</v>
      </c>
      <c r="AT46" s="131">
        <f t="shared" si="20"/>
        <v>101</v>
      </c>
      <c r="AU46" s="131">
        <f t="shared" si="20"/>
        <v>101</v>
      </c>
      <c r="AV46" s="131">
        <f t="shared" si="20"/>
        <v>101</v>
      </c>
      <c r="AW46" s="131">
        <f t="shared" si="20"/>
        <v>101</v>
      </c>
      <c r="AX46" s="131">
        <f t="shared" si="20"/>
        <v>101</v>
      </c>
      <c r="AY46" s="131">
        <f t="shared" si="20"/>
        <v>101</v>
      </c>
      <c r="AZ46" s="131">
        <f t="shared" si="20"/>
        <v>101</v>
      </c>
      <c r="BA46" s="131">
        <f t="shared" si="20"/>
        <v>101</v>
      </c>
      <c r="BB46" s="131">
        <f t="shared" si="20"/>
        <v>101</v>
      </c>
      <c r="BC46" s="131">
        <f t="shared" si="20"/>
        <v>101</v>
      </c>
      <c r="BD46" s="131">
        <f t="shared" si="20"/>
        <v>101</v>
      </c>
      <c r="BE46" s="131">
        <f t="shared" si="20"/>
        <v>101</v>
      </c>
      <c r="BF46" s="131">
        <f t="shared" si="20"/>
        <v>101</v>
      </c>
      <c r="BG46" s="131">
        <f t="shared" si="20"/>
        <v>101</v>
      </c>
      <c r="BH46" s="131">
        <f t="shared" si="20"/>
        <v>101</v>
      </c>
      <c r="BI46" s="131">
        <f t="shared" si="20"/>
        <v>101</v>
      </c>
      <c r="BJ46" s="131">
        <f t="shared" si="20"/>
        <v>101</v>
      </c>
      <c r="BK46" s="131">
        <f t="shared" si="20"/>
        <v>101</v>
      </c>
      <c r="BL46" s="131">
        <f t="shared" si="20"/>
        <v>101</v>
      </c>
      <c r="BM46" s="131">
        <f t="shared" si="20"/>
        <v>101</v>
      </c>
      <c r="BN46" s="131">
        <f t="shared" si="20"/>
        <v>101</v>
      </c>
      <c r="BO46" s="131">
        <f t="shared" si="20"/>
        <v>101</v>
      </c>
      <c r="BP46" s="131">
        <f t="shared" ref="BP46:DW46" si="21">BP40+BP39</f>
        <v>101</v>
      </c>
      <c r="BQ46" s="131">
        <f t="shared" si="21"/>
        <v>101</v>
      </c>
      <c r="BR46" s="131">
        <f t="shared" si="21"/>
        <v>101</v>
      </c>
      <c r="BS46" s="131">
        <f t="shared" si="21"/>
        <v>101</v>
      </c>
      <c r="BT46" s="131">
        <f t="shared" si="21"/>
        <v>101</v>
      </c>
      <c r="BU46" s="131">
        <f t="shared" si="21"/>
        <v>101</v>
      </c>
      <c r="BV46" s="131">
        <f t="shared" si="21"/>
        <v>101</v>
      </c>
      <c r="BW46" s="131">
        <f t="shared" si="21"/>
        <v>101</v>
      </c>
      <c r="BX46" s="131">
        <f t="shared" si="21"/>
        <v>101</v>
      </c>
      <c r="BY46" s="131">
        <f t="shared" si="21"/>
        <v>101</v>
      </c>
      <c r="BZ46" s="131">
        <f t="shared" si="21"/>
        <v>101</v>
      </c>
      <c r="CA46" s="131">
        <f t="shared" si="21"/>
        <v>101</v>
      </c>
      <c r="CB46" s="131">
        <f t="shared" si="21"/>
        <v>101</v>
      </c>
      <c r="CC46" s="131">
        <f t="shared" si="21"/>
        <v>101</v>
      </c>
      <c r="CD46" s="131">
        <f t="shared" si="21"/>
        <v>101</v>
      </c>
      <c r="CE46" s="131">
        <f t="shared" si="21"/>
        <v>101</v>
      </c>
      <c r="CF46" s="131">
        <f t="shared" si="21"/>
        <v>101</v>
      </c>
      <c r="CG46" s="131">
        <f t="shared" si="21"/>
        <v>101</v>
      </c>
      <c r="CH46" s="131">
        <f t="shared" si="21"/>
        <v>101</v>
      </c>
      <c r="CI46" s="131">
        <f t="shared" si="21"/>
        <v>101</v>
      </c>
      <c r="CJ46" s="131">
        <f t="shared" si="21"/>
        <v>101</v>
      </c>
      <c r="CK46" s="131">
        <f t="shared" si="21"/>
        <v>101</v>
      </c>
      <c r="CL46" s="131">
        <f t="shared" si="21"/>
        <v>101</v>
      </c>
      <c r="CM46" s="131">
        <f t="shared" si="21"/>
        <v>101</v>
      </c>
      <c r="CN46" s="131">
        <f t="shared" si="21"/>
        <v>101</v>
      </c>
      <c r="CO46" s="131">
        <f t="shared" si="21"/>
        <v>101</v>
      </c>
      <c r="CP46" s="131">
        <f t="shared" si="21"/>
        <v>101</v>
      </c>
      <c r="CQ46" s="131">
        <f t="shared" si="21"/>
        <v>101</v>
      </c>
      <c r="CR46" s="131">
        <f t="shared" si="21"/>
        <v>101</v>
      </c>
      <c r="CS46" s="131">
        <f t="shared" si="21"/>
        <v>101</v>
      </c>
      <c r="CT46" s="131">
        <f t="shared" si="21"/>
        <v>101</v>
      </c>
      <c r="CU46" s="131">
        <f t="shared" si="21"/>
        <v>101</v>
      </c>
      <c r="CV46" s="131">
        <f t="shared" si="21"/>
        <v>101</v>
      </c>
      <c r="CW46" s="131">
        <f t="shared" si="21"/>
        <v>101</v>
      </c>
      <c r="CX46" s="131">
        <f t="shared" si="21"/>
        <v>101</v>
      </c>
      <c r="CY46" s="131">
        <f t="shared" si="21"/>
        <v>101</v>
      </c>
      <c r="CZ46" s="131">
        <f t="shared" si="21"/>
        <v>101</v>
      </c>
      <c r="DA46" s="131">
        <f t="shared" si="21"/>
        <v>101</v>
      </c>
      <c r="DB46" s="131">
        <f t="shared" si="21"/>
        <v>101</v>
      </c>
      <c r="DC46" s="131">
        <f t="shared" si="21"/>
        <v>101</v>
      </c>
      <c r="DD46" s="131">
        <f t="shared" si="21"/>
        <v>101</v>
      </c>
      <c r="DE46" s="131">
        <f t="shared" si="21"/>
        <v>101</v>
      </c>
      <c r="DF46" s="131">
        <f t="shared" si="21"/>
        <v>101</v>
      </c>
      <c r="DG46" s="131">
        <f t="shared" si="21"/>
        <v>101</v>
      </c>
      <c r="DH46" s="131">
        <f t="shared" si="21"/>
        <v>101</v>
      </c>
      <c r="DI46" s="131">
        <f t="shared" si="21"/>
        <v>101</v>
      </c>
      <c r="DJ46" s="131">
        <f t="shared" si="21"/>
        <v>101</v>
      </c>
      <c r="DK46" s="131">
        <f t="shared" si="21"/>
        <v>101</v>
      </c>
      <c r="DL46" s="131">
        <f t="shared" si="21"/>
        <v>101</v>
      </c>
      <c r="DM46" s="131">
        <f t="shared" si="21"/>
        <v>101</v>
      </c>
      <c r="DN46" s="131">
        <f t="shared" si="21"/>
        <v>101</v>
      </c>
      <c r="DO46" s="131">
        <f t="shared" si="21"/>
        <v>101</v>
      </c>
      <c r="DP46" s="131">
        <f t="shared" si="21"/>
        <v>101</v>
      </c>
      <c r="DQ46" s="131">
        <f t="shared" si="21"/>
        <v>101</v>
      </c>
      <c r="DR46" s="131">
        <f t="shared" si="21"/>
        <v>101</v>
      </c>
      <c r="DS46" s="131">
        <f t="shared" si="21"/>
        <v>101</v>
      </c>
      <c r="DT46" s="131">
        <f t="shared" si="21"/>
        <v>101</v>
      </c>
      <c r="DU46" s="131">
        <f t="shared" si="21"/>
        <v>101</v>
      </c>
      <c r="DV46" s="131">
        <f t="shared" si="21"/>
        <v>101</v>
      </c>
      <c r="DW46" s="131">
        <f t="shared" si="21"/>
        <v>101</v>
      </c>
      <c r="DX46" s="131"/>
      <c r="DY46" s="131"/>
      <c r="DZ46" s="131"/>
      <c r="EA46" s="131"/>
      <c r="EB46" s="131"/>
      <c r="EC46" s="131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</row>
  </sheetData>
  <phoneticPr fontId="2" type="noConversion"/>
  <printOptions horizontalCentered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G47"/>
  <sheetViews>
    <sheetView zoomScale="120" zoomScaleNormal="12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163" width="3.81640625" style="21" customWidth="1"/>
    <col min="164" max="16384" width="9.1796875" style="2"/>
  </cols>
  <sheetData>
    <row r="1" spans="1:163" ht="65.5" x14ac:dyDescent="0.2">
      <c r="B1" s="2" t="s">
        <v>11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 t="s">
        <v>419</v>
      </c>
      <c r="B2" s="5" t="s">
        <v>575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 t="s">
        <v>419</v>
      </c>
      <c r="B3" s="18" t="s">
        <v>576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 t="s">
        <v>455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440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 t="s">
        <v>569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</row>
    <row r="7" spans="1:163" ht="11" thickBot="1" x14ac:dyDescent="0.3">
      <c r="A7" s="7"/>
      <c r="B7" s="18" t="s">
        <v>424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0" t="s">
        <v>443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459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429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441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9" t="s">
        <v>453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3" t="s">
        <v>573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 t="s">
        <v>430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8" t="s">
        <v>436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 t="s">
        <v>465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 t="s">
        <v>467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566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 t="s">
        <v>450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9" t="s">
        <v>562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 t="s">
        <v>432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 t="s">
        <v>431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 t="s">
        <v>458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 t="s">
        <v>444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456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6" t="s">
        <v>560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8" t="s">
        <v>448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/>
      <c r="B28" s="19" t="s">
        <v>435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/>
      <c r="B29" s="13" t="s">
        <v>425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72" t="s">
        <v>457</v>
      </c>
      <c r="B30" s="200" t="s">
        <v>454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173" t="s">
        <v>457</v>
      </c>
      <c r="B31" s="154" t="s">
        <v>420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170" t="s">
        <v>457</v>
      </c>
      <c r="B32" s="152" t="s">
        <v>567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71" t="s">
        <v>457</v>
      </c>
      <c r="B33" s="153" t="s">
        <v>423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ref="CZ34" si="3">COUNTIF(CZ2:CZ33,"W")</f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4">COUNTIF(EB2:EB33,"W")</f>
        <v>0</v>
      </c>
      <c r="EC34" s="3">
        <f t="shared" si="4"/>
        <v>0</v>
      </c>
      <c r="ED34" s="3">
        <f t="shared" si="4"/>
        <v>0</v>
      </c>
      <c r="EE34" s="3">
        <f t="shared" si="4"/>
        <v>0</v>
      </c>
      <c r="EF34" s="3">
        <f t="shared" si="4"/>
        <v>0</v>
      </c>
      <c r="EG34" s="3">
        <f t="shared" si="4"/>
        <v>0</v>
      </c>
      <c r="EH34" s="3">
        <f t="shared" si="4"/>
        <v>0</v>
      </c>
      <c r="EI34" s="3">
        <f t="shared" si="4"/>
        <v>0</v>
      </c>
      <c r="EJ34" s="3">
        <f t="shared" si="4"/>
        <v>0</v>
      </c>
      <c r="EK34" s="3">
        <f t="shared" si="4"/>
        <v>0</v>
      </c>
      <c r="EL34" s="3">
        <f t="shared" si="4"/>
        <v>0</v>
      </c>
      <c r="EM34" s="3">
        <f t="shared" si="4"/>
        <v>0</v>
      </c>
      <c r="EN34" s="3">
        <f t="shared" si="4"/>
        <v>0</v>
      </c>
      <c r="EO34" s="3">
        <f t="shared" si="4"/>
        <v>0</v>
      </c>
      <c r="EP34" s="3">
        <f t="shared" si="4"/>
        <v>0</v>
      </c>
      <c r="EQ34" s="3">
        <f t="shared" si="4"/>
        <v>0</v>
      </c>
      <c r="ER34" s="3">
        <f t="shared" si="4"/>
        <v>0</v>
      </c>
      <c r="ES34" s="3">
        <f t="shared" si="4"/>
        <v>0</v>
      </c>
      <c r="ET34" s="3">
        <f t="shared" si="4"/>
        <v>0</v>
      </c>
      <c r="EU34" s="3">
        <f t="shared" si="4"/>
        <v>0</v>
      </c>
      <c r="EV34" s="3">
        <f t="shared" si="4"/>
        <v>0</v>
      </c>
      <c r="EW34" s="3">
        <f t="shared" si="4"/>
        <v>0</v>
      </c>
      <c r="EX34" s="3">
        <f t="shared" si="4"/>
        <v>0</v>
      </c>
      <c r="EY34" s="3">
        <f t="shared" si="4"/>
        <v>0</v>
      </c>
      <c r="EZ34" s="3">
        <f t="shared" si="4"/>
        <v>0</v>
      </c>
      <c r="FA34" s="3">
        <f t="shared" si="4"/>
        <v>0</v>
      </c>
      <c r="FB34" s="3">
        <f t="shared" si="4"/>
        <v>0</v>
      </c>
      <c r="FC34" s="3">
        <f t="shared" si="4"/>
        <v>0</v>
      </c>
      <c r="FD34" s="3">
        <f t="shared" si="4"/>
        <v>0</v>
      </c>
      <c r="FE34" s="3">
        <f t="shared" si="4"/>
        <v>0</v>
      </c>
      <c r="FF34" s="3">
        <f t="shared" si="4"/>
        <v>0</v>
      </c>
      <c r="FG34" s="3">
        <f t="shared" si="4"/>
        <v>0</v>
      </c>
    </row>
    <row r="35" spans="1:163" x14ac:dyDescent="0.25">
      <c r="B35" s="23" t="s">
        <v>1</v>
      </c>
      <c r="C35" s="3">
        <f t="shared" ref="C35" si="5">COUNTIF(C2:C33,"L")</f>
        <v>0</v>
      </c>
      <c r="D35" s="3">
        <f t="shared" ref="D35:BO35" si="6">COUNTIF(D2:D33,"L")</f>
        <v>0</v>
      </c>
      <c r="E35" s="3">
        <f t="shared" si="6"/>
        <v>0</v>
      </c>
      <c r="F35" s="3">
        <f t="shared" si="6"/>
        <v>0</v>
      </c>
      <c r="G35" s="3">
        <f t="shared" si="6"/>
        <v>0</v>
      </c>
      <c r="H35" s="3">
        <f t="shared" si="6"/>
        <v>0</v>
      </c>
      <c r="I35" s="3">
        <f t="shared" si="6"/>
        <v>0</v>
      </c>
      <c r="J35" s="3">
        <f t="shared" si="6"/>
        <v>0</v>
      </c>
      <c r="K35" s="3">
        <f t="shared" si="6"/>
        <v>0</v>
      </c>
      <c r="L35" s="3">
        <f t="shared" si="6"/>
        <v>0</v>
      </c>
      <c r="M35" s="3">
        <f t="shared" si="6"/>
        <v>0</v>
      </c>
      <c r="N35" s="3">
        <f t="shared" si="6"/>
        <v>0</v>
      </c>
      <c r="O35" s="3">
        <f t="shared" si="6"/>
        <v>0</v>
      </c>
      <c r="P35" s="3">
        <f t="shared" si="6"/>
        <v>0</v>
      </c>
      <c r="Q35" s="3">
        <f t="shared" si="6"/>
        <v>0</v>
      </c>
      <c r="R35" s="3">
        <f t="shared" si="6"/>
        <v>0</v>
      </c>
      <c r="S35" s="3">
        <f t="shared" si="6"/>
        <v>0</v>
      </c>
      <c r="T35" s="3">
        <f t="shared" si="6"/>
        <v>0</v>
      </c>
      <c r="U35" s="3">
        <f t="shared" si="6"/>
        <v>0</v>
      </c>
      <c r="V35" s="3">
        <f t="shared" si="6"/>
        <v>0</v>
      </c>
      <c r="W35" s="3">
        <f t="shared" si="6"/>
        <v>0</v>
      </c>
      <c r="X35" s="3">
        <f t="shared" si="6"/>
        <v>0</v>
      </c>
      <c r="Y35" s="3">
        <f t="shared" si="6"/>
        <v>0</v>
      </c>
      <c r="Z35" s="3">
        <f t="shared" si="6"/>
        <v>0</v>
      </c>
      <c r="AA35" s="3">
        <f t="shared" si="6"/>
        <v>0</v>
      </c>
      <c r="AB35" s="3">
        <f t="shared" si="6"/>
        <v>0</v>
      </c>
      <c r="AC35" s="3">
        <f t="shared" si="6"/>
        <v>0</v>
      </c>
      <c r="AD35" s="3">
        <f t="shared" si="6"/>
        <v>0</v>
      </c>
      <c r="AE35" s="3">
        <f t="shared" si="6"/>
        <v>0</v>
      </c>
      <c r="AF35" s="3">
        <f t="shared" si="6"/>
        <v>0</v>
      </c>
      <c r="AG35" s="3">
        <f t="shared" si="6"/>
        <v>0</v>
      </c>
      <c r="AH35" s="3">
        <f t="shared" si="6"/>
        <v>0</v>
      </c>
      <c r="AI35" s="3">
        <f t="shared" si="6"/>
        <v>0</v>
      </c>
      <c r="AJ35" s="3">
        <f t="shared" si="6"/>
        <v>0</v>
      </c>
      <c r="AK35" s="3">
        <f t="shared" si="6"/>
        <v>0</v>
      </c>
      <c r="AL35" s="3">
        <f t="shared" si="6"/>
        <v>0</v>
      </c>
      <c r="AM35" s="3">
        <f t="shared" si="6"/>
        <v>0</v>
      </c>
      <c r="AN35" s="3">
        <f t="shared" si="6"/>
        <v>0</v>
      </c>
      <c r="AO35" s="3">
        <f t="shared" si="6"/>
        <v>0</v>
      </c>
      <c r="AP35" s="3">
        <f t="shared" si="6"/>
        <v>0</v>
      </c>
      <c r="AQ35" s="3">
        <f t="shared" si="6"/>
        <v>0</v>
      </c>
      <c r="AR35" s="3">
        <f t="shared" si="6"/>
        <v>0</v>
      </c>
      <c r="AS35" s="3">
        <f t="shared" si="6"/>
        <v>0</v>
      </c>
      <c r="AT35" s="3">
        <f t="shared" si="6"/>
        <v>0</v>
      </c>
      <c r="AU35" s="3">
        <f t="shared" si="6"/>
        <v>0</v>
      </c>
      <c r="AV35" s="3">
        <f t="shared" si="6"/>
        <v>0</v>
      </c>
      <c r="AW35" s="3">
        <f t="shared" si="6"/>
        <v>0</v>
      </c>
      <c r="AX35" s="3">
        <f t="shared" si="6"/>
        <v>0</v>
      </c>
      <c r="AY35" s="3">
        <f t="shared" si="6"/>
        <v>0</v>
      </c>
      <c r="AZ35" s="3">
        <f t="shared" si="6"/>
        <v>0</v>
      </c>
      <c r="BA35" s="3">
        <f t="shared" si="6"/>
        <v>0</v>
      </c>
      <c r="BB35" s="3">
        <f t="shared" si="6"/>
        <v>0</v>
      </c>
      <c r="BC35" s="3">
        <f t="shared" si="6"/>
        <v>0</v>
      </c>
      <c r="BD35" s="3">
        <f t="shared" si="6"/>
        <v>0</v>
      </c>
      <c r="BE35" s="3">
        <f t="shared" si="6"/>
        <v>0</v>
      </c>
      <c r="BF35" s="3">
        <f t="shared" si="6"/>
        <v>0</v>
      </c>
      <c r="BG35" s="3">
        <f t="shared" si="6"/>
        <v>0</v>
      </c>
      <c r="BH35" s="3">
        <f t="shared" si="6"/>
        <v>0</v>
      </c>
      <c r="BI35" s="3">
        <f t="shared" si="6"/>
        <v>0</v>
      </c>
      <c r="BJ35" s="3">
        <f t="shared" si="6"/>
        <v>0</v>
      </c>
      <c r="BK35" s="3">
        <f t="shared" si="6"/>
        <v>0</v>
      </c>
      <c r="BL35" s="3">
        <f t="shared" si="6"/>
        <v>0</v>
      </c>
      <c r="BM35" s="3">
        <f t="shared" si="6"/>
        <v>0</v>
      </c>
      <c r="BN35" s="3">
        <f t="shared" si="6"/>
        <v>0</v>
      </c>
      <c r="BO35" s="3">
        <f t="shared" si="6"/>
        <v>0</v>
      </c>
      <c r="BP35" s="3">
        <f t="shared" ref="BP35:EA35" si="7">COUNTIF(BP2:BP33,"L")</f>
        <v>0</v>
      </c>
      <c r="BQ35" s="3">
        <f t="shared" si="7"/>
        <v>0</v>
      </c>
      <c r="BR35" s="3">
        <f t="shared" si="7"/>
        <v>0</v>
      </c>
      <c r="BS35" s="3">
        <f t="shared" si="7"/>
        <v>0</v>
      </c>
      <c r="BT35" s="3">
        <f t="shared" si="7"/>
        <v>0</v>
      </c>
      <c r="BU35" s="3">
        <f t="shared" si="7"/>
        <v>0</v>
      </c>
      <c r="BV35" s="3">
        <f t="shared" si="7"/>
        <v>0</v>
      </c>
      <c r="BW35" s="3">
        <f t="shared" si="7"/>
        <v>0</v>
      </c>
      <c r="BX35" s="3">
        <f t="shared" si="7"/>
        <v>0</v>
      </c>
      <c r="BY35" s="3">
        <f t="shared" si="7"/>
        <v>0</v>
      </c>
      <c r="BZ35" s="3">
        <f t="shared" si="7"/>
        <v>0</v>
      </c>
      <c r="CA35" s="3">
        <f t="shared" si="7"/>
        <v>0</v>
      </c>
      <c r="CB35" s="3">
        <f t="shared" si="7"/>
        <v>0</v>
      </c>
      <c r="CC35" s="3">
        <f t="shared" si="7"/>
        <v>0</v>
      </c>
      <c r="CD35" s="3">
        <f t="shared" si="7"/>
        <v>0</v>
      </c>
      <c r="CE35" s="3">
        <f t="shared" si="7"/>
        <v>0</v>
      </c>
      <c r="CF35" s="3">
        <f t="shared" si="7"/>
        <v>0</v>
      </c>
      <c r="CG35" s="3">
        <f t="shared" si="7"/>
        <v>0</v>
      </c>
      <c r="CH35" s="3">
        <f t="shared" si="7"/>
        <v>0</v>
      </c>
      <c r="CI35" s="3">
        <f t="shared" si="7"/>
        <v>0</v>
      </c>
      <c r="CJ35" s="3">
        <f t="shared" si="7"/>
        <v>0</v>
      </c>
      <c r="CK35" s="3">
        <f t="shared" si="7"/>
        <v>0</v>
      </c>
      <c r="CL35" s="3">
        <f t="shared" si="7"/>
        <v>0</v>
      </c>
      <c r="CM35" s="3">
        <f t="shared" si="7"/>
        <v>0</v>
      </c>
      <c r="CN35" s="3">
        <f t="shared" si="7"/>
        <v>0</v>
      </c>
      <c r="CO35" s="3">
        <f t="shared" si="7"/>
        <v>0</v>
      </c>
      <c r="CP35" s="3">
        <f t="shared" si="7"/>
        <v>0</v>
      </c>
      <c r="CQ35" s="3">
        <f t="shared" si="7"/>
        <v>0</v>
      </c>
      <c r="CR35" s="3">
        <f t="shared" si="7"/>
        <v>0</v>
      </c>
      <c r="CS35" s="3">
        <f t="shared" si="7"/>
        <v>0</v>
      </c>
      <c r="CT35" s="3">
        <f t="shared" si="7"/>
        <v>0</v>
      </c>
      <c r="CU35" s="3">
        <f t="shared" si="7"/>
        <v>0</v>
      </c>
      <c r="CV35" s="3">
        <f t="shared" si="7"/>
        <v>0</v>
      </c>
      <c r="CW35" s="3">
        <f t="shared" si="7"/>
        <v>0</v>
      </c>
      <c r="CX35" s="3">
        <f t="shared" si="7"/>
        <v>0</v>
      </c>
      <c r="CY35" s="3">
        <f t="shared" si="7"/>
        <v>0</v>
      </c>
      <c r="CZ35" s="3">
        <f t="shared" ref="CZ35" si="8">COUNTIF(CZ2:CZ33,"L")</f>
        <v>0</v>
      </c>
      <c r="DA35" s="3">
        <f t="shared" si="7"/>
        <v>0</v>
      </c>
      <c r="DB35" s="3">
        <f t="shared" si="7"/>
        <v>0</v>
      </c>
      <c r="DC35" s="3">
        <f t="shared" si="7"/>
        <v>0</v>
      </c>
      <c r="DD35" s="3">
        <f t="shared" si="7"/>
        <v>0</v>
      </c>
      <c r="DE35" s="3">
        <f t="shared" si="7"/>
        <v>0</v>
      </c>
      <c r="DF35" s="3">
        <f t="shared" si="7"/>
        <v>0</v>
      </c>
      <c r="DG35" s="3">
        <f t="shared" si="7"/>
        <v>0</v>
      </c>
      <c r="DH35" s="3">
        <f t="shared" si="7"/>
        <v>0</v>
      </c>
      <c r="DI35" s="3">
        <f t="shared" si="7"/>
        <v>0</v>
      </c>
      <c r="DJ35" s="3">
        <f t="shared" si="7"/>
        <v>0</v>
      </c>
      <c r="DK35" s="3">
        <f t="shared" si="7"/>
        <v>0</v>
      </c>
      <c r="DL35" s="3">
        <f t="shared" si="7"/>
        <v>0</v>
      </c>
      <c r="DM35" s="3">
        <f t="shared" si="7"/>
        <v>0</v>
      </c>
      <c r="DN35" s="3">
        <f t="shared" si="7"/>
        <v>0</v>
      </c>
      <c r="DO35" s="3">
        <f t="shared" si="7"/>
        <v>0</v>
      </c>
      <c r="DP35" s="3">
        <f t="shared" si="7"/>
        <v>0</v>
      </c>
      <c r="DQ35" s="3">
        <f t="shared" si="7"/>
        <v>0</v>
      </c>
      <c r="DR35" s="3">
        <f t="shared" si="7"/>
        <v>0</v>
      </c>
      <c r="DS35" s="3">
        <f t="shared" si="7"/>
        <v>0</v>
      </c>
      <c r="DT35" s="3">
        <f t="shared" si="7"/>
        <v>0</v>
      </c>
      <c r="DU35" s="3">
        <f t="shared" si="7"/>
        <v>0</v>
      </c>
      <c r="DV35" s="3">
        <f t="shared" si="7"/>
        <v>0</v>
      </c>
      <c r="DW35" s="3">
        <f t="shared" si="7"/>
        <v>0</v>
      </c>
      <c r="DX35" s="3">
        <f t="shared" si="7"/>
        <v>0</v>
      </c>
      <c r="DY35" s="3">
        <f t="shared" si="7"/>
        <v>0</v>
      </c>
      <c r="DZ35" s="3">
        <f t="shared" si="7"/>
        <v>0</v>
      </c>
      <c r="EA35" s="3">
        <f t="shared" si="7"/>
        <v>0</v>
      </c>
      <c r="EB35" s="3">
        <f t="shared" ref="EB35:FG35" si="9">COUNTIF(EB2:EB33,"L")</f>
        <v>0</v>
      </c>
      <c r="EC35" s="3">
        <f t="shared" si="9"/>
        <v>0</v>
      </c>
      <c r="ED35" s="3">
        <f t="shared" si="9"/>
        <v>0</v>
      </c>
      <c r="EE35" s="3">
        <f t="shared" si="9"/>
        <v>0</v>
      </c>
      <c r="EF35" s="3">
        <f t="shared" si="9"/>
        <v>0</v>
      </c>
      <c r="EG35" s="3">
        <f t="shared" si="9"/>
        <v>0</v>
      </c>
      <c r="EH35" s="3">
        <f t="shared" si="9"/>
        <v>0</v>
      </c>
      <c r="EI35" s="3">
        <f t="shared" si="9"/>
        <v>0</v>
      </c>
      <c r="EJ35" s="3">
        <f t="shared" si="9"/>
        <v>0</v>
      </c>
      <c r="EK35" s="3">
        <f t="shared" si="9"/>
        <v>0</v>
      </c>
      <c r="EL35" s="3">
        <f t="shared" si="9"/>
        <v>0</v>
      </c>
      <c r="EM35" s="3">
        <f t="shared" si="9"/>
        <v>0</v>
      </c>
      <c r="EN35" s="3">
        <f t="shared" si="9"/>
        <v>0</v>
      </c>
      <c r="EO35" s="3">
        <f t="shared" si="9"/>
        <v>0</v>
      </c>
      <c r="EP35" s="3">
        <f t="shared" si="9"/>
        <v>0</v>
      </c>
      <c r="EQ35" s="3">
        <f t="shared" si="9"/>
        <v>0</v>
      </c>
      <c r="ER35" s="3">
        <f t="shared" si="9"/>
        <v>0</v>
      </c>
      <c r="ES35" s="3">
        <f t="shared" si="9"/>
        <v>0</v>
      </c>
      <c r="ET35" s="3">
        <f t="shared" si="9"/>
        <v>0</v>
      </c>
      <c r="EU35" s="3">
        <f t="shared" si="9"/>
        <v>0</v>
      </c>
      <c r="EV35" s="3">
        <f t="shared" si="9"/>
        <v>0</v>
      </c>
      <c r="EW35" s="3">
        <f t="shared" si="9"/>
        <v>0</v>
      </c>
      <c r="EX35" s="3">
        <f t="shared" si="9"/>
        <v>0</v>
      </c>
      <c r="EY35" s="3">
        <f t="shared" si="9"/>
        <v>0</v>
      </c>
      <c r="EZ35" s="3">
        <f t="shared" si="9"/>
        <v>0</v>
      </c>
      <c r="FA35" s="3">
        <f t="shared" si="9"/>
        <v>0</v>
      </c>
      <c r="FB35" s="3">
        <f t="shared" si="9"/>
        <v>0</v>
      </c>
      <c r="FC35" s="3">
        <f t="shared" si="9"/>
        <v>0</v>
      </c>
      <c r="FD35" s="3">
        <f t="shared" si="9"/>
        <v>0</v>
      </c>
      <c r="FE35" s="3">
        <f t="shared" si="9"/>
        <v>0</v>
      </c>
      <c r="FF35" s="3">
        <f t="shared" si="9"/>
        <v>0</v>
      </c>
      <c r="FG35" s="3">
        <f t="shared" si="9"/>
        <v>0</v>
      </c>
    </row>
    <row r="36" spans="1:163" x14ac:dyDescent="0.25">
      <c r="B36" s="23" t="s">
        <v>3</v>
      </c>
      <c r="C36" s="22" t="e">
        <f t="shared" ref="C36" si="10">SUM(C34/(C34+C35))</f>
        <v>#DIV/0!</v>
      </c>
      <c r="D36" s="22" t="e">
        <f t="shared" ref="D36:BO36" si="11">SUM(D34/(D34+D35))</f>
        <v>#DIV/0!</v>
      </c>
      <c r="E36" s="22" t="e">
        <f t="shared" si="11"/>
        <v>#DIV/0!</v>
      </c>
      <c r="F36" s="22" t="e">
        <f t="shared" si="11"/>
        <v>#DIV/0!</v>
      </c>
      <c r="G36" s="22" t="e">
        <f t="shared" si="11"/>
        <v>#DIV/0!</v>
      </c>
      <c r="H36" s="22" t="e">
        <f t="shared" si="11"/>
        <v>#DIV/0!</v>
      </c>
      <c r="I36" s="22" t="e">
        <f t="shared" si="11"/>
        <v>#DIV/0!</v>
      </c>
      <c r="J36" s="22" t="e">
        <f t="shared" si="11"/>
        <v>#DIV/0!</v>
      </c>
      <c r="K36" s="22" t="e">
        <f t="shared" si="11"/>
        <v>#DIV/0!</v>
      </c>
      <c r="L36" s="22" t="e">
        <f t="shared" si="11"/>
        <v>#DIV/0!</v>
      </c>
      <c r="M36" s="22" t="e">
        <f t="shared" si="11"/>
        <v>#DIV/0!</v>
      </c>
      <c r="N36" s="22" t="e">
        <f t="shared" si="11"/>
        <v>#DIV/0!</v>
      </c>
      <c r="O36" s="22" t="e">
        <f t="shared" si="11"/>
        <v>#DIV/0!</v>
      </c>
      <c r="P36" s="22" t="e">
        <f t="shared" si="11"/>
        <v>#DIV/0!</v>
      </c>
      <c r="Q36" s="22" t="e">
        <f t="shared" si="11"/>
        <v>#DIV/0!</v>
      </c>
      <c r="R36" s="22" t="e">
        <f t="shared" si="11"/>
        <v>#DIV/0!</v>
      </c>
      <c r="S36" s="22" t="e">
        <f t="shared" si="11"/>
        <v>#DIV/0!</v>
      </c>
      <c r="T36" s="22" t="e">
        <f t="shared" si="11"/>
        <v>#DIV/0!</v>
      </c>
      <c r="U36" s="22" t="e">
        <f t="shared" si="11"/>
        <v>#DIV/0!</v>
      </c>
      <c r="V36" s="22" t="e">
        <f t="shared" si="11"/>
        <v>#DIV/0!</v>
      </c>
      <c r="W36" s="22" t="e">
        <f t="shared" si="11"/>
        <v>#DIV/0!</v>
      </c>
      <c r="X36" s="22" t="e">
        <f t="shared" si="11"/>
        <v>#DIV/0!</v>
      </c>
      <c r="Y36" s="22" t="e">
        <f t="shared" si="11"/>
        <v>#DIV/0!</v>
      </c>
      <c r="Z36" s="22" t="e">
        <f t="shared" si="11"/>
        <v>#DIV/0!</v>
      </c>
      <c r="AA36" s="22" t="e">
        <f t="shared" si="11"/>
        <v>#DIV/0!</v>
      </c>
      <c r="AB36" s="22" t="e">
        <f t="shared" si="11"/>
        <v>#DIV/0!</v>
      </c>
      <c r="AC36" s="22" t="e">
        <f t="shared" si="11"/>
        <v>#DIV/0!</v>
      </c>
      <c r="AD36" s="22" t="e">
        <f t="shared" si="11"/>
        <v>#DIV/0!</v>
      </c>
      <c r="AE36" s="22" t="e">
        <f t="shared" si="11"/>
        <v>#DIV/0!</v>
      </c>
      <c r="AF36" s="22" t="e">
        <f t="shared" si="11"/>
        <v>#DIV/0!</v>
      </c>
      <c r="AG36" s="22" t="e">
        <f t="shared" si="11"/>
        <v>#DIV/0!</v>
      </c>
      <c r="AH36" s="22" t="e">
        <f t="shared" si="11"/>
        <v>#DIV/0!</v>
      </c>
      <c r="AI36" s="22" t="e">
        <f t="shared" si="11"/>
        <v>#DIV/0!</v>
      </c>
      <c r="AJ36" s="22" t="e">
        <f t="shared" si="11"/>
        <v>#DIV/0!</v>
      </c>
      <c r="AK36" s="22" t="e">
        <f t="shared" si="11"/>
        <v>#DIV/0!</v>
      </c>
      <c r="AL36" s="22" t="e">
        <f t="shared" si="11"/>
        <v>#DIV/0!</v>
      </c>
      <c r="AM36" s="22" t="e">
        <f t="shared" si="11"/>
        <v>#DIV/0!</v>
      </c>
      <c r="AN36" s="22" t="e">
        <f t="shared" si="11"/>
        <v>#DIV/0!</v>
      </c>
      <c r="AO36" s="22" t="e">
        <f t="shared" si="11"/>
        <v>#DIV/0!</v>
      </c>
      <c r="AP36" s="22" t="e">
        <f t="shared" si="11"/>
        <v>#DIV/0!</v>
      </c>
      <c r="AQ36" s="22" t="e">
        <f t="shared" si="11"/>
        <v>#DIV/0!</v>
      </c>
      <c r="AR36" s="22" t="e">
        <f t="shared" si="11"/>
        <v>#DIV/0!</v>
      </c>
      <c r="AS36" s="22" t="e">
        <f t="shared" si="11"/>
        <v>#DIV/0!</v>
      </c>
      <c r="AT36" s="22" t="e">
        <f t="shared" si="11"/>
        <v>#DIV/0!</v>
      </c>
      <c r="AU36" s="22" t="e">
        <f t="shared" si="11"/>
        <v>#DIV/0!</v>
      </c>
      <c r="AV36" s="22" t="e">
        <f t="shared" si="11"/>
        <v>#DIV/0!</v>
      </c>
      <c r="AW36" s="22" t="e">
        <f t="shared" si="11"/>
        <v>#DIV/0!</v>
      </c>
      <c r="AX36" s="22" t="e">
        <f t="shared" si="11"/>
        <v>#DIV/0!</v>
      </c>
      <c r="AY36" s="22" t="e">
        <f t="shared" si="11"/>
        <v>#DIV/0!</v>
      </c>
      <c r="AZ36" s="22" t="e">
        <f t="shared" si="11"/>
        <v>#DIV/0!</v>
      </c>
      <c r="BA36" s="22" t="e">
        <f t="shared" si="11"/>
        <v>#DIV/0!</v>
      </c>
      <c r="BB36" s="22" t="e">
        <f t="shared" si="11"/>
        <v>#DIV/0!</v>
      </c>
      <c r="BC36" s="22" t="e">
        <f t="shared" si="11"/>
        <v>#DIV/0!</v>
      </c>
      <c r="BD36" s="22" t="e">
        <f t="shared" si="11"/>
        <v>#DIV/0!</v>
      </c>
      <c r="BE36" s="22" t="e">
        <f t="shared" si="11"/>
        <v>#DIV/0!</v>
      </c>
      <c r="BF36" s="22" t="e">
        <f t="shared" si="11"/>
        <v>#DIV/0!</v>
      </c>
      <c r="BG36" s="22" t="e">
        <f t="shared" si="11"/>
        <v>#DIV/0!</v>
      </c>
      <c r="BH36" s="22" t="e">
        <f t="shared" si="11"/>
        <v>#DIV/0!</v>
      </c>
      <c r="BI36" s="22" t="e">
        <f t="shared" si="11"/>
        <v>#DIV/0!</v>
      </c>
      <c r="BJ36" s="22" t="e">
        <f t="shared" si="11"/>
        <v>#DIV/0!</v>
      </c>
      <c r="BK36" s="22" t="e">
        <f t="shared" si="11"/>
        <v>#DIV/0!</v>
      </c>
      <c r="BL36" s="22" t="e">
        <f t="shared" si="11"/>
        <v>#DIV/0!</v>
      </c>
      <c r="BM36" s="22" t="e">
        <f t="shared" si="11"/>
        <v>#DIV/0!</v>
      </c>
      <c r="BN36" s="22" t="e">
        <f t="shared" si="11"/>
        <v>#DIV/0!</v>
      </c>
      <c r="BO36" s="22" t="e">
        <f t="shared" si="11"/>
        <v>#DIV/0!</v>
      </c>
      <c r="BP36" s="22" t="e">
        <f t="shared" ref="BP36:EA36" si="12">SUM(BP34/(BP34+BP35))</f>
        <v>#DIV/0!</v>
      </c>
      <c r="BQ36" s="22" t="e">
        <f t="shared" si="12"/>
        <v>#DIV/0!</v>
      </c>
      <c r="BR36" s="22" t="e">
        <f t="shared" si="12"/>
        <v>#DIV/0!</v>
      </c>
      <c r="BS36" s="22" t="e">
        <f t="shared" si="12"/>
        <v>#DIV/0!</v>
      </c>
      <c r="BT36" s="22" t="e">
        <f t="shared" si="12"/>
        <v>#DIV/0!</v>
      </c>
      <c r="BU36" s="22" t="e">
        <f t="shared" si="12"/>
        <v>#DIV/0!</v>
      </c>
      <c r="BV36" s="22" t="e">
        <f t="shared" si="12"/>
        <v>#DIV/0!</v>
      </c>
      <c r="BW36" s="22" t="e">
        <f t="shared" si="12"/>
        <v>#DIV/0!</v>
      </c>
      <c r="BX36" s="22" t="e">
        <f t="shared" si="12"/>
        <v>#DIV/0!</v>
      </c>
      <c r="BY36" s="22" t="e">
        <f t="shared" si="12"/>
        <v>#DIV/0!</v>
      </c>
      <c r="BZ36" s="22" t="e">
        <f t="shared" si="12"/>
        <v>#DIV/0!</v>
      </c>
      <c r="CA36" s="22" t="e">
        <f t="shared" si="12"/>
        <v>#DIV/0!</v>
      </c>
      <c r="CB36" s="22" t="e">
        <f t="shared" si="12"/>
        <v>#DIV/0!</v>
      </c>
      <c r="CC36" s="22" t="e">
        <f t="shared" si="12"/>
        <v>#DIV/0!</v>
      </c>
      <c r="CD36" s="22" t="e">
        <f t="shared" si="12"/>
        <v>#DIV/0!</v>
      </c>
      <c r="CE36" s="22" t="e">
        <f t="shared" si="12"/>
        <v>#DIV/0!</v>
      </c>
      <c r="CF36" s="22" t="e">
        <f t="shared" si="12"/>
        <v>#DIV/0!</v>
      </c>
      <c r="CG36" s="22" t="e">
        <f t="shared" si="12"/>
        <v>#DIV/0!</v>
      </c>
      <c r="CH36" s="22" t="e">
        <f t="shared" si="12"/>
        <v>#DIV/0!</v>
      </c>
      <c r="CI36" s="22" t="e">
        <f t="shared" si="12"/>
        <v>#DIV/0!</v>
      </c>
      <c r="CJ36" s="22" t="e">
        <f t="shared" si="12"/>
        <v>#DIV/0!</v>
      </c>
      <c r="CK36" s="22" t="e">
        <f t="shared" si="12"/>
        <v>#DIV/0!</v>
      </c>
      <c r="CL36" s="22" t="e">
        <f t="shared" si="12"/>
        <v>#DIV/0!</v>
      </c>
      <c r="CM36" s="22" t="e">
        <f t="shared" si="12"/>
        <v>#DIV/0!</v>
      </c>
      <c r="CN36" s="22" t="e">
        <f t="shared" si="12"/>
        <v>#DIV/0!</v>
      </c>
      <c r="CO36" s="22" t="e">
        <f t="shared" si="12"/>
        <v>#DIV/0!</v>
      </c>
      <c r="CP36" s="22" t="e">
        <f t="shared" si="12"/>
        <v>#DIV/0!</v>
      </c>
      <c r="CQ36" s="22" t="e">
        <f t="shared" si="12"/>
        <v>#DIV/0!</v>
      </c>
      <c r="CR36" s="22" t="e">
        <f t="shared" si="12"/>
        <v>#DIV/0!</v>
      </c>
      <c r="CS36" s="22" t="e">
        <f t="shared" si="12"/>
        <v>#DIV/0!</v>
      </c>
      <c r="CT36" s="22" t="e">
        <f t="shared" si="12"/>
        <v>#DIV/0!</v>
      </c>
      <c r="CU36" s="22" t="e">
        <f t="shared" si="12"/>
        <v>#DIV/0!</v>
      </c>
      <c r="CV36" s="22" t="e">
        <f t="shared" si="12"/>
        <v>#DIV/0!</v>
      </c>
      <c r="CW36" s="22" t="e">
        <f t="shared" si="12"/>
        <v>#DIV/0!</v>
      </c>
      <c r="CX36" s="22" t="e">
        <f t="shared" si="12"/>
        <v>#DIV/0!</v>
      </c>
      <c r="CY36" s="22" t="e">
        <f t="shared" si="12"/>
        <v>#DIV/0!</v>
      </c>
      <c r="CZ36" s="22" t="e">
        <f t="shared" ref="CZ36" si="13">SUM(CZ34/(CZ34+CZ35))</f>
        <v>#DIV/0!</v>
      </c>
      <c r="DA36" s="22" t="e">
        <f t="shared" si="12"/>
        <v>#DIV/0!</v>
      </c>
      <c r="DB36" s="22" t="e">
        <f t="shared" si="12"/>
        <v>#DIV/0!</v>
      </c>
      <c r="DC36" s="22" t="e">
        <f t="shared" si="12"/>
        <v>#DIV/0!</v>
      </c>
      <c r="DD36" s="22" t="e">
        <f t="shared" si="12"/>
        <v>#DIV/0!</v>
      </c>
      <c r="DE36" s="22" t="e">
        <f t="shared" si="12"/>
        <v>#DIV/0!</v>
      </c>
      <c r="DF36" s="22" t="e">
        <f t="shared" si="12"/>
        <v>#DIV/0!</v>
      </c>
      <c r="DG36" s="22" t="e">
        <f t="shared" si="12"/>
        <v>#DIV/0!</v>
      </c>
      <c r="DH36" s="22" t="e">
        <f t="shared" si="12"/>
        <v>#DIV/0!</v>
      </c>
      <c r="DI36" s="22" t="e">
        <f t="shared" si="12"/>
        <v>#DIV/0!</v>
      </c>
      <c r="DJ36" s="22" t="e">
        <f t="shared" si="12"/>
        <v>#DIV/0!</v>
      </c>
      <c r="DK36" s="22" t="e">
        <f t="shared" si="12"/>
        <v>#DIV/0!</v>
      </c>
      <c r="DL36" s="22" t="e">
        <f t="shared" si="12"/>
        <v>#DIV/0!</v>
      </c>
      <c r="DM36" s="22" t="e">
        <f t="shared" si="12"/>
        <v>#DIV/0!</v>
      </c>
      <c r="DN36" s="22" t="e">
        <f t="shared" si="12"/>
        <v>#DIV/0!</v>
      </c>
      <c r="DO36" s="22" t="e">
        <f t="shared" si="12"/>
        <v>#DIV/0!</v>
      </c>
      <c r="DP36" s="22" t="e">
        <f t="shared" si="12"/>
        <v>#DIV/0!</v>
      </c>
      <c r="DQ36" s="22" t="e">
        <f t="shared" si="12"/>
        <v>#DIV/0!</v>
      </c>
      <c r="DR36" s="22" t="e">
        <f t="shared" si="12"/>
        <v>#DIV/0!</v>
      </c>
      <c r="DS36" s="22" t="e">
        <f t="shared" si="12"/>
        <v>#DIV/0!</v>
      </c>
      <c r="DT36" s="22" t="e">
        <f t="shared" si="12"/>
        <v>#DIV/0!</v>
      </c>
      <c r="DU36" s="22" t="e">
        <f t="shared" si="12"/>
        <v>#DIV/0!</v>
      </c>
      <c r="DV36" s="22" t="e">
        <f t="shared" si="12"/>
        <v>#DIV/0!</v>
      </c>
      <c r="DW36" s="22" t="e">
        <f t="shared" si="12"/>
        <v>#DIV/0!</v>
      </c>
      <c r="DX36" s="22" t="e">
        <f t="shared" si="12"/>
        <v>#DIV/0!</v>
      </c>
      <c r="DY36" s="22" t="e">
        <f t="shared" si="12"/>
        <v>#DIV/0!</v>
      </c>
      <c r="DZ36" s="22" t="e">
        <f t="shared" si="12"/>
        <v>#DIV/0!</v>
      </c>
      <c r="EA36" s="22" t="e">
        <f t="shared" si="12"/>
        <v>#DIV/0!</v>
      </c>
      <c r="EB36" s="22" t="e">
        <f t="shared" ref="EB36:FG36" si="14">SUM(EB34/(EB34+EB35))</f>
        <v>#DIV/0!</v>
      </c>
      <c r="EC36" s="22" t="e">
        <f t="shared" si="14"/>
        <v>#DIV/0!</v>
      </c>
      <c r="ED36" s="22" t="e">
        <f t="shared" si="14"/>
        <v>#DIV/0!</v>
      </c>
      <c r="EE36" s="22" t="e">
        <f t="shared" si="14"/>
        <v>#DIV/0!</v>
      </c>
      <c r="EF36" s="22" t="e">
        <f t="shared" si="14"/>
        <v>#DIV/0!</v>
      </c>
      <c r="EG36" s="22" t="e">
        <f t="shared" si="14"/>
        <v>#DIV/0!</v>
      </c>
      <c r="EH36" s="22" t="e">
        <f t="shared" si="14"/>
        <v>#DIV/0!</v>
      </c>
      <c r="EI36" s="22" t="e">
        <f t="shared" si="14"/>
        <v>#DIV/0!</v>
      </c>
      <c r="EJ36" s="22" t="e">
        <f t="shared" si="14"/>
        <v>#DIV/0!</v>
      </c>
      <c r="EK36" s="22" t="e">
        <f t="shared" si="14"/>
        <v>#DIV/0!</v>
      </c>
      <c r="EL36" s="22" t="e">
        <f t="shared" si="14"/>
        <v>#DIV/0!</v>
      </c>
      <c r="EM36" s="22" t="e">
        <f t="shared" si="14"/>
        <v>#DIV/0!</v>
      </c>
      <c r="EN36" s="22" t="e">
        <f t="shared" si="14"/>
        <v>#DIV/0!</v>
      </c>
      <c r="EO36" s="22" t="e">
        <f t="shared" si="14"/>
        <v>#DIV/0!</v>
      </c>
      <c r="EP36" s="22" t="e">
        <f t="shared" si="14"/>
        <v>#DIV/0!</v>
      </c>
      <c r="EQ36" s="22" t="e">
        <f t="shared" si="14"/>
        <v>#DIV/0!</v>
      </c>
      <c r="ER36" s="22" t="e">
        <f t="shared" si="14"/>
        <v>#DIV/0!</v>
      </c>
      <c r="ES36" s="22" t="e">
        <f t="shared" si="14"/>
        <v>#DIV/0!</v>
      </c>
      <c r="ET36" s="22" t="e">
        <f t="shared" si="14"/>
        <v>#DIV/0!</v>
      </c>
      <c r="EU36" s="22" t="e">
        <f t="shared" si="14"/>
        <v>#DIV/0!</v>
      </c>
      <c r="EV36" s="22" t="e">
        <f t="shared" si="14"/>
        <v>#DIV/0!</v>
      </c>
      <c r="EW36" s="22" t="e">
        <f t="shared" si="14"/>
        <v>#DIV/0!</v>
      </c>
      <c r="EX36" s="22" t="e">
        <f t="shared" si="14"/>
        <v>#DIV/0!</v>
      </c>
      <c r="EY36" s="22" t="e">
        <f t="shared" si="14"/>
        <v>#DIV/0!</v>
      </c>
      <c r="EZ36" s="22" t="e">
        <f t="shared" si="14"/>
        <v>#DIV/0!</v>
      </c>
      <c r="FA36" s="22" t="e">
        <f t="shared" si="14"/>
        <v>#DIV/0!</v>
      </c>
      <c r="FB36" s="22" t="e">
        <f t="shared" si="14"/>
        <v>#DIV/0!</v>
      </c>
      <c r="FC36" s="22" t="e">
        <f t="shared" si="14"/>
        <v>#DIV/0!</v>
      </c>
      <c r="FD36" s="22" t="e">
        <f t="shared" si="14"/>
        <v>#DIV/0!</v>
      </c>
      <c r="FE36" s="22" t="e">
        <f t="shared" si="14"/>
        <v>#DIV/0!</v>
      </c>
      <c r="FF36" s="22" t="e">
        <f t="shared" si="14"/>
        <v>#DIV/0!</v>
      </c>
      <c r="FG36" s="22" t="e">
        <f t="shared" si="14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101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Week12!C39+Week13!C34</f>
        <v>42</v>
      </c>
      <c r="D39" s="3">
        <f>Week12!D39+Week13!D34</f>
        <v>48</v>
      </c>
      <c r="E39" s="3">
        <f>Week12!E39+Week13!E34</f>
        <v>48</v>
      </c>
      <c r="F39" s="3">
        <f>Week12!F39+Week13!F34</f>
        <v>51</v>
      </c>
      <c r="G39" s="3">
        <f>Week12!G39+Week13!G34</f>
        <v>46</v>
      </c>
      <c r="H39" s="3">
        <f>Week12!H39+Week13!H34</f>
        <v>55</v>
      </c>
      <c r="I39" s="3">
        <f>Week12!I39+Week13!I34</f>
        <v>45</v>
      </c>
      <c r="J39" s="3">
        <f>Week12!J39+Week13!J34</f>
        <v>42</v>
      </c>
      <c r="K39" s="3">
        <f>Week12!K39+Week13!K34</f>
        <v>52</v>
      </c>
      <c r="L39" s="3">
        <f>Week12!L39+Week13!L34</f>
        <v>49</v>
      </c>
      <c r="M39" s="3">
        <f>Week12!M39+Week13!M34</f>
        <v>54</v>
      </c>
      <c r="N39" s="3">
        <f>Week12!N39+Week13!N34</f>
        <v>48</v>
      </c>
      <c r="O39" s="3">
        <f>Week12!O39+Week13!O34</f>
        <v>48</v>
      </c>
      <c r="P39" s="3">
        <f>Week12!P39+Week13!P34</f>
        <v>46</v>
      </c>
      <c r="Q39" s="3">
        <f>Week12!Q39+Week13!Q34</f>
        <v>42</v>
      </c>
      <c r="R39" s="3">
        <f>Week12!R39+Week13!R34</f>
        <v>40</v>
      </c>
      <c r="S39" s="3">
        <f>Week12!S39+Week13!S34</f>
        <v>44</v>
      </c>
      <c r="T39" s="3">
        <f>Week12!T39+Week13!T34</f>
        <v>43</v>
      </c>
      <c r="U39" s="3">
        <f>Week12!U39+Week13!U34</f>
        <v>50</v>
      </c>
      <c r="V39" s="3">
        <f>Week12!V39+Week13!V34</f>
        <v>56</v>
      </c>
      <c r="W39" s="3">
        <f>Week12!W39+Week13!W34</f>
        <v>48</v>
      </c>
      <c r="X39" s="3">
        <f>Week12!X39+Week13!X34</f>
        <v>58</v>
      </c>
      <c r="Y39" s="3">
        <f>Week12!Y39+Week13!Y34</f>
        <v>49</v>
      </c>
      <c r="Z39" s="3">
        <f>Week12!Z39+Week13!Z34</f>
        <v>51</v>
      </c>
      <c r="AA39" s="3">
        <f>Week12!AA39+Week13!AA34</f>
        <v>45</v>
      </c>
      <c r="AB39" s="3">
        <f>Week12!AB39+Week13!AB34</f>
        <v>45</v>
      </c>
      <c r="AC39" s="3">
        <f>Week12!AC39+Week13!AC34</f>
        <v>44</v>
      </c>
      <c r="AD39" s="3">
        <f>Week12!AD39+Week13!AD34</f>
        <v>56</v>
      </c>
      <c r="AE39" s="3">
        <f>Week12!AE39+Week13!AE34</f>
        <v>42</v>
      </c>
      <c r="AF39" s="3">
        <f>Week12!AF39+Week13!AF34</f>
        <v>46</v>
      </c>
      <c r="AG39" s="3">
        <f>Week12!AG39+Week13!AG34</f>
        <v>42</v>
      </c>
      <c r="AH39" s="3">
        <f>Week12!AH39+Week13!AH34</f>
        <v>42</v>
      </c>
      <c r="AI39" s="3">
        <f>Week12!AI39+Week13!AI34</f>
        <v>53</v>
      </c>
      <c r="AJ39" s="3">
        <f>Week12!AJ39+Week13!AJ34</f>
        <v>53</v>
      </c>
      <c r="AK39" s="3">
        <f>Week12!AK39+Week13!AK34</f>
        <v>60</v>
      </c>
      <c r="AL39" s="3">
        <f>Week12!AL39+Week13!AL34</f>
        <v>52</v>
      </c>
      <c r="AM39" s="3">
        <f>Week12!AM39+Week13!AM34</f>
        <v>52</v>
      </c>
      <c r="AN39" s="3">
        <f>Week12!AN39+Week13!AN34</f>
        <v>44</v>
      </c>
      <c r="AO39" s="3">
        <f>Week12!AO39+Week13!AO34</f>
        <v>48</v>
      </c>
      <c r="AP39" s="3">
        <f>Week12!AP39+Week13!AP34</f>
        <v>48</v>
      </c>
      <c r="AQ39" s="3">
        <f>Week12!AQ39+Week13!AQ34</f>
        <v>44</v>
      </c>
      <c r="AR39" s="3">
        <f>Week12!AR39+Week13!AR34</f>
        <v>44</v>
      </c>
      <c r="AS39" s="3">
        <f>Week12!AS39+Week13!AS34</f>
        <v>54</v>
      </c>
      <c r="AT39" s="3">
        <f>Week12!AT39+Week13!AT34</f>
        <v>44</v>
      </c>
      <c r="AU39" s="3">
        <f>Week12!AU39+Week13!AU34</f>
        <v>43</v>
      </c>
      <c r="AV39" s="3">
        <f>Week12!AV39+Week13!AV34</f>
        <v>48</v>
      </c>
      <c r="AW39" s="3">
        <f>Week12!AW39+Week13!AW34</f>
        <v>48</v>
      </c>
      <c r="AX39" s="3">
        <f>Week12!AX39+Week13!AX34</f>
        <v>55</v>
      </c>
      <c r="AY39" s="3">
        <f>Week12!AY39+Week13!AY34</f>
        <v>47</v>
      </c>
      <c r="AZ39" s="3">
        <f>Week12!AZ39+Week13!AZ34</f>
        <v>42</v>
      </c>
      <c r="BA39" s="3">
        <f>Week12!BA39+Week13!BA34</f>
        <v>50</v>
      </c>
      <c r="BB39" s="3">
        <f>Week12!BB39+Week13!BB34</f>
        <v>56</v>
      </c>
      <c r="BC39" s="3">
        <f>Week12!BC39+Week13!BC34</f>
        <v>45</v>
      </c>
      <c r="BD39" s="3">
        <f>Week12!BD39+Week13!BD34</f>
        <v>43</v>
      </c>
      <c r="BE39" s="3">
        <f>Week12!BE39+Week13!BE34</f>
        <v>42</v>
      </c>
      <c r="BF39" s="3">
        <f>Week12!BF39+Week13!BF34</f>
        <v>57</v>
      </c>
      <c r="BG39" s="3">
        <f>Week12!BG39+Week13!BG34</f>
        <v>50</v>
      </c>
      <c r="BH39" s="3">
        <f>Week12!BH39+Week13!BH34</f>
        <v>44</v>
      </c>
      <c r="BI39" s="3">
        <f>Week12!BI39+Week13!BI34</f>
        <v>54</v>
      </c>
      <c r="BJ39" s="3">
        <f>Week12!BJ39+Week13!BJ34</f>
        <v>50</v>
      </c>
      <c r="BK39" s="3">
        <f>Week12!BK39+Week13!BK34</f>
        <v>43</v>
      </c>
      <c r="BL39" s="3">
        <f>Week12!BL39+Week13!BL34</f>
        <v>47</v>
      </c>
      <c r="BM39" s="3">
        <f>Week12!BM39+Week13!BM34</f>
        <v>50</v>
      </c>
      <c r="BN39" s="3">
        <f>Week12!BN39+Week13!BN34</f>
        <v>50</v>
      </c>
      <c r="BO39" s="3">
        <f>Week12!BO39+Week13!BO34</f>
        <v>49</v>
      </c>
      <c r="BP39" s="3">
        <f>Week12!BP39+Week13!BP34</f>
        <v>43</v>
      </c>
      <c r="BQ39" s="3">
        <f>Week12!BQ39+Week13!BQ34</f>
        <v>43</v>
      </c>
      <c r="BR39" s="3">
        <f>Week12!BR39+Week13!BR34</f>
        <v>53</v>
      </c>
      <c r="BS39" s="3">
        <f>Week12!BS39+Week13!BS34</f>
        <v>51</v>
      </c>
      <c r="BT39" s="3">
        <f>Week12!BT39+Week13!BT34</f>
        <v>51</v>
      </c>
      <c r="BU39" s="3">
        <f>Week12!BU39+Week13!BU34</f>
        <v>41</v>
      </c>
      <c r="BV39" s="3">
        <f>Week12!BV39+Week13!BV34</f>
        <v>43</v>
      </c>
      <c r="BW39" s="3">
        <f>Week12!BW39+Week13!BW34</f>
        <v>43</v>
      </c>
      <c r="BX39" s="3">
        <f>Week12!BX39+Week13!BX34</f>
        <v>50</v>
      </c>
      <c r="BY39" s="3">
        <f>Week12!BY39+Week13!BY34</f>
        <v>46</v>
      </c>
      <c r="BZ39" s="3">
        <f>Week12!BZ39+Week13!BZ34</f>
        <v>50</v>
      </c>
      <c r="CA39" s="3">
        <f>Week12!CA39+Week13!CA34</f>
        <v>56</v>
      </c>
      <c r="CB39" s="3">
        <f>Week12!CB39+Week13!CB34</f>
        <v>44</v>
      </c>
      <c r="CC39" s="3">
        <f>Week12!CC39+Week13!CC34</f>
        <v>46</v>
      </c>
      <c r="CD39" s="3">
        <f>Week12!CD39+Week13!CD34</f>
        <v>51</v>
      </c>
      <c r="CE39" s="3">
        <f>Week12!CE39+Week13!CE34</f>
        <v>55</v>
      </c>
      <c r="CF39" s="3">
        <f>Week12!CF39+Week13!CF34</f>
        <v>50</v>
      </c>
      <c r="CG39" s="3">
        <f>Week12!CG39+Week13!CG34</f>
        <v>46</v>
      </c>
      <c r="CH39" s="3">
        <f>Week12!CH39+Week13!CH34</f>
        <v>46</v>
      </c>
      <c r="CI39" s="3">
        <f>Week12!CI39+Week13!CI34</f>
        <v>46</v>
      </c>
      <c r="CJ39" s="3">
        <f>Week12!CJ39+Week13!CJ34</f>
        <v>46</v>
      </c>
      <c r="CK39" s="3">
        <f>Week12!CK39+Week13!CK34</f>
        <v>57</v>
      </c>
      <c r="CL39" s="3">
        <f>Week12!CL39+Week13!CL34</f>
        <v>52</v>
      </c>
      <c r="CM39" s="3">
        <f>Week12!CM39+Week13!CM34</f>
        <v>50</v>
      </c>
      <c r="CN39" s="3">
        <f>Week12!CN39+Week13!CN34</f>
        <v>50</v>
      </c>
      <c r="CO39" s="3">
        <f>Week12!CO39+Week13!CO34</f>
        <v>48</v>
      </c>
      <c r="CP39" s="3">
        <f>Week12!CP39+Week13!CP34</f>
        <v>48</v>
      </c>
      <c r="CQ39" s="3">
        <f>Week12!CQ39+Week13!CQ34</f>
        <v>52</v>
      </c>
      <c r="CR39" s="3">
        <f>Week12!CR39+Week13!CR34</f>
        <v>51</v>
      </c>
      <c r="CS39" s="3">
        <f>Week12!CS39+Week13!CS34</f>
        <v>59</v>
      </c>
      <c r="CT39" s="3">
        <f>Week12!CT39+Week13!CT34</f>
        <v>49</v>
      </c>
      <c r="CU39" s="3">
        <f>Week12!CU39+Week13!CU34</f>
        <v>49</v>
      </c>
      <c r="CV39" s="3">
        <f>Week12!CV39+Week13!CV34</f>
        <v>56</v>
      </c>
      <c r="CW39" s="3">
        <f>Week12!CW39+Week13!CW34</f>
        <v>56</v>
      </c>
      <c r="CX39" s="3">
        <f>Week12!CX39+Week13!CX34</f>
        <v>52</v>
      </c>
      <c r="CY39" s="3">
        <f>Week12!CY39+Week13!CY34</f>
        <v>52</v>
      </c>
      <c r="CZ39" s="3">
        <f>Week12!CZ39+Week13!CZ34</f>
        <v>51</v>
      </c>
      <c r="DA39" s="3">
        <f>Week12!DA39+Week13!DA34</f>
        <v>49</v>
      </c>
      <c r="DB39" s="3">
        <f>Week12!DB39+Week13!DB34</f>
        <v>47</v>
      </c>
      <c r="DC39" s="3">
        <f>Week12!DC39+Week13!DC34</f>
        <v>43</v>
      </c>
      <c r="DD39" s="3">
        <f>Week12!DD39+Week13!DD34</f>
        <v>44</v>
      </c>
      <c r="DE39" s="3">
        <f>Week12!DE39+Week13!DE34</f>
        <v>51</v>
      </c>
      <c r="DF39" s="3">
        <f>Week12!DF39+Week13!DF34</f>
        <v>49</v>
      </c>
      <c r="DG39" s="3">
        <f>Week12!DG39+Week13!DG34</f>
        <v>42</v>
      </c>
      <c r="DH39" s="3">
        <f>Week12!DH39+Week13!DH34</f>
        <v>42</v>
      </c>
      <c r="DI39" s="3">
        <f>Week12!DI39+Week13!DI34</f>
        <v>48</v>
      </c>
      <c r="DJ39" s="3">
        <f>Week12!DJ39+Week13!DJ34</f>
        <v>45</v>
      </c>
      <c r="DK39" s="3">
        <f>Week12!DK39+Week13!DK34</f>
        <v>51</v>
      </c>
      <c r="DL39" s="3">
        <f>Week12!DL39+Week13!DL34</f>
        <v>36</v>
      </c>
      <c r="DM39" s="3">
        <f>Week12!DM39+Week13!DM34</f>
        <v>42</v>
      </c>
      <c r="DN39" s="3">
        <f>Week12!DN39+Week13!DN34</f>
        <v>49</v>
      </c>
      <c r="DO39" s="3">
        <f>Week12!DO39+Week13!DO34</f>
        <v>52</v>
      </c>
      <c r="DP39" s="3">
        <f>Week12!DP39+Week13!DP34</f>
        <v>52</v>
      </c>
      <c r="DQ39" s="3">
        <f>Week12!DQ39+Week13!DQ34</f>
        <v>52</v>
      </c>
      <c r="DR39" s="3">
        <f>Week12!DR39+Week13!DR34</f>
        <v>48</v>
      </c>
      <c r="DS39" s="3">
        <f>Week12!DS39+Week13!DS34</f>
        <v>52</v>
      </c>
      <c r="DT39" s="3">
        <f>Week12!DT39+Week13!DT34</f>
        <v>43</v>
      </c>
      <c r="DU39" s="3">
        <f>Week12!DU39+Week13!DU34</f>
        <v>56</v>
      </c>
      <c r="DV39" s="3">
        <f>Week12!DV39+Week13!DV34</f>
        <v>52</v>
      </c>
      <c r="DW39" s="3">
        <f>Week12!DW39+Week13!DW34</f>
        <v>45</v>
      </c>
      <c r="DX39" s="3">
        <f>Week12!DX39+Week13!DX34</f>
        <v>45</v>
      </c>
      <c r="DY39" s="3">
        <f>Week12!DY39+Week13!DY34</f>
        <v>44</v>
      </c>
      <c r="DZ39" s="3">
        <f>Week12!DZ39+Week13!DZ34</f>
        <v>0</v>
      </c>
      <c r="EA39" s="3">
        <f>Week12!EA39+Week13!EA34</f>
        <v>0</v>
      </c>
      <c r="EB39" s="3">
        <f>Week12!EB39+Week13!EB34</f>
        <v>0</v>
      </c>
      <c r="EC39" s="3">
        <f>Week12!EC39+Week13!EC34</f>
        <v>0</v>
      </c>
      <c r="ED39" s="3">
        <f>Week12!ED39+Week13!ED34</f>
        <v>0</v>
      </c>
      <c r="EE39" s="3">
        <f>Week12!EE39+Week13!EE34</f>
        <v>0</v>
      </c>
      <c r="EF39" s="3">
        <f>Week12!EF39+Week13!EF34</f>
        <v>0</v>
      </c>
      <c r="EG39" s="3">
        <f>Week12!EG39+Week13!EG34</f>
        <v>0</v>
      </c>
      <c r="EH39" s="3">
        <f>Week12!EH39+Week13!EH34</f>
        <v>0</v>
      </c>
      <c r="EI39" s="3">
        <f>Week12!EI39+Week13!EI34</f>
        <v>0</v>
      </c>
      <c r="EJ39" s="3">
        <f>Week12!EJ39+Week13!EJ34</f>
        <v>0</v>
      </c>
      <c r="EK39" s="3">
        <f>Week12!EK39+Week13!EK34</f>
        <v>0</v>
      </c>
      <c r="EL39" s="3">
        <f>Week12!EL39+Week13!EL34</f>
        <v>0</v>
      </c>
      <c r="EM39" s="3">
        <f>Week12!EM39+Week13!EM34</f>
        <v>0</v>
      </c>
      <c r="EN39" s="3">
        <f>Week12!EN39+Week13!EN34</f>
        <v>0</v>
      </c>
      <c r="EO39" s="3">
        <f>Week12!EO39+Week13!EO34</f>
        <v>0</v>
      </c>
      <c r="EP39" s="3">
        <f>Week12!EP39+Week13!EP34</f>
        <v>0</v>
      </c>
      <c r="EQ39" s="3">
        <f>Week12!EQ39+Week13!EQ34</f>
        <v>0</v>
      </c>
      <c r="ER39" s="3">
        <f>Week12!ER39+Week13!ER34</f>
        <v>0</v>
      </c>
      <c r="ES39" s="3">
        <f>Week12!ES39+Week13!ES34</f>
        <v>0</v>
      </c>
      <c r="ET39" s="3">
        <f>Week12!ET39+Week13!ET34</f>
        <v>0</v>
      </c>
      <c r="EU39" s="3">
        <f>Week12!EU39+Week13!EU34</f>
        <v>0</v>
      </c>
      <c r="EV39" s="3">
        <f>Week12!EV39+Week13!EV34</f>
        <v>0</v>
      </c>
      <c r="EW39" s="3">
        <f>Week12!EW39+Week13!EW34</f>
        <v>0</v>
      </c>
      <c r="EX39" s="3">
        <f>Week12!EX39+Week13!EX34</f>
        <v>0</v>
      </c>
      <c r="EY39" s="3">
        <f>Week12!EY39+Week13!EY34</f>
        <v>0</v>
      </c>
      <c r="EZ39" s="3">
        <f>Week12!EZ39+Week13!EZ34</f>
        <v>0</v>
      </c>
      <c r="FA39" s="3">
        <f>Week12!FA39+Week13!FA34</f>
        <v>0</v>
      </c>
      <c r="FB39" s="3">
        <f>Week12!FB39+Week13!FB34</f>
        <v>0</v>
      </c>
      <c r="FC39" s="3">
        <f>Week12!FC39+Week13!FC34</f>
        <v>0</v>
      </c>
      <c r="FD39" s="3">
        <f>Week12!FD39+Week13!FD34</f>
        <v>0</v>
      </c>
      <c r="FE39" s="3">
        <f>Week12!FE39+Week13!FE34</f>
        <v>0</v>
      </c>
      <c r="FF39" s="3">
        <f>Week12!FF39+Week13!FF34</f>
        <v>0</v>
      </c>
      <c r="FG39" s="3">
        <f>Week12!FG39+Week13!FG34</f>
        <v>0</v>
      </c>
    </row>
    <row r="40" spans="1:163" x14ac:dyDescent="0.25">
      <c r="B40" s="23" t="s">
        <v>1</v>
      </c>
      <c r="C40" s="3">
        <f>Week12!C40+Week13!C35</f>
        <v>59</v>
      </c>
      <c r="D40" s="3">
        <f>Week12!D40+Week13!D35</f>
        <v>53</v>
      </c>
      <c r="E40" s="3">
        <f>Week12!E40+Week13!E35</f>
        <v>53</v>
      </c>
      <c r="F40" s="3">
        <f>Week12!F40+Week13!F35</f>
        <v>50</v>
      </c>
      <c r="G40" s="3">
        <f>Week12!G40+Week13!G35</f>
        <v>55</v>
      </c>
      <c r="H40" s="3">
        <f>Week12!H40+Week13!H35</f>
        <v>46</v>
      </c>
      <c r="I40" s="3">
        <f>Week12!I40+Week13!I35</f>
        <v>56</v>
      </c>
      <c r="J40" s="3">
        <f>Week12!J40+Week13!J35</f>
        <v>59</v>
      </c>
      <c r="K40" s="3">
        <f>Week12!K40+Week13!K35</f>
        <v>49</v>
      </c>
      <c r="L40" s="3">
        <f>Week12!L40+Week13!L35</f>
        <v>52</v>
      </c>
      <c r="M40" s="3">
        <f>Week12!M40+Week13!M35</f>
        <v>47</v>
      </c>
      <c r="N40" s="3">
        <f>Week12!N40+Week13!N35</f>
        <v>53</v>
      </c>
      <c r="O40" s="3">
        <f>Week12!O40+Week13!O35</f>
        <v>53</v>
      </c>
      <c r="P40" s="3">
        <f>Week12!P40+Week13!P35</f>
        <v>55</v>
      </c>
      <c r="Q40" s="3">
        <f>Week12!Q40+Week13!Q35</f>
        <v>59</v>
      </c>
      <c r="R40" s="3">
        <f>Week12!R40+Week13!R35</f>
        <v>61</v>
      </c>
      <c r="S40" s="3">
        <f>Week12!S40+Week13!S35</f>
        <v>57</v>
      </c>
      <c r="T40" s="3">
        <f>Week12!T40+Week13!T35</f>
        <v>58</v>
      </c>
      <c r="U40" s="3">
        <f>Week12!U40+Week13!U35</f>
        <v>51</v>
      </c>
      <c r="V40" s="3">
        <f>Week12!V40+Week13!V35</f>
        <v>45</v>
      </c>
      <c r="W40" s="3">
        <f>Week12!W40+Week13!W35</f>
        <v>53</v>
      </c>
      <c r="X40" s="3">
        <f>Week12!X40+Week13!X35</f>
        <v>43</v>
      </c>
      <c r="Y40" s="3">
        <f>Week12!Y40+Week13!Y35</f>
        <v>52</v>
      </c>
      <c r="Z40" s="3">
        <f>Week12!Z40+Week13!Z35</f>
        <v>50</v>
      </c>
      <c r="AA40" s="3">
        <f>Week12!AA40+Week13!AA35</f>
        <v>56</v>
      </c>
      <c r="AB40" s="3">
        <f>Week12!AB40+Week13!AB35</f>
        <v>56</v>
      </c>
      <c r="AC40" s="3">
        <f>Week12!AC40+Week13!AC35</f>
        <v>57</v>
      </c>
      <c r="AD40" s="3">
        <f>Week12!AD40+Week13!AD35</f>
        <v>45</v>
      </c>
      <c r="AE40" s="3">
        <f>Week12!AE40+Week13!AE35</f>
        <v>59</v>
      </c>
      <c r="AF40" s="3">
        <f>Week12!AF40+Week13!AF35</f>
        <v>55</v>
      </c>
      <c r="AG40" s="3">
        <f>Week12!AG40+Week13!AG35</f>
        <v>59</v>
      </c>
      <c r="AH40" s="3">
        <f>Week12!AH40+Week13!AH35</f>
        <v>59</v>
      </c>
      <c r="AI40" s="3">
        <f>Week12!AI40+Week13!AI35</f>
        <v>48</v>
      </c>
      <c r="AJ40" s="3">
        <f>Week12!AJ40+Week13!AJ35</f>
        <v>48</v>
      </c>
      <c r="AK40" s="3">
        <f>Week12!AK40+Week13!AK35</f>
        <v>41</v>
      </c>
      <c r="AL40" s="3">
        <f>Week12!AL40+Week13!AL35</f>
        <v>49</v>
      </c>
      <c r="AM40" s="3">
        <f>Week12!AM40+Week13!AM35</f>
        <v>49</v>
      </c>
      <c r="AN40" s="3">
        <f>Week12!AN40+Week13!AN35</f>
        <v>57</v>
      </c>
      <c r="AO40" s="3">
        <f>Week12!AO40+Week13!AO35</f>
        <v>53</v>
      </c>
      <c r="AP40" s="3">
        <f>Week12!AP40+Week13!AP35</f>
        <v>53</v>
      </c>
      <c r="AQ40" s="3">
        <f>Week12!AQ40+Week13!AQ35</f>
        <v>57</v>
      </c>
      <c r="AR40" s="3">
        <f>Week12!AR40+Week13!AR35</f>
        <v>57</v>
      </c>
      <c r="AS40" s="3">
        <f>Week12!AS40+Week13!AS35</f>
        <v>47</v>
      </c>
      <c r="AT40" s="3">
        <f>Week12!AT40+Week13!AT35</f>
        <v>57</v>
      </c>
      <c r="AU40" s="3">
        <f>Week12!AU40+Week13!AU35</f>
        <v>58</v>
      </c>
      <c r="AV40" s="3">
        <f>Week12!AV40+Week13!AV35</f>
        <v>53</v>
      </c>
      <c r="AW40" s="3">
        <f>Week12!AW40+Week13!AW35</f>
        <v>53</v>
      </c>
      <c r="AX40" s="3">
        <f>Week12!AX40+Week13!AX35</f>
        <v>46</v>
      </c>
      <c r="AY40" s="3">
        <f>Week12!AY40+Week13!AY35</f>
        <v>54</v>
      </c>
      <c r="AZ40" s="3">
        <f>Week12!AZ40+Week13!AZ35</f>
        <v>59</v>
      </c>
      <c r="BA40" s="3">
        <f>Week12!BA40+Week13!BA35</f>
        <v>51</v>
      </c>
      <c r="BB40" s="3">
        <f>Week12!BB40+Week13!BB35</f>
        <v>45</v>
      </c>
      <c r="BC40" s="3">
        <f>Week12!BC40+Week13!BC35</f>
        <v>56</v>
      </c>
      <c r="BD40" s="3">
        <f>Week12!BD40+Week13!BD35</f>
        <v>58</v>
      </c>
      <c r="BE40" s="3">
        <f>Week12!BE40+Week13!BE35</f>
        <v>59</v>
      </c>
      <c r="BF40" s="3">
        <f>Week12!BF40+Week13!BF35</f>
        <v>44</v>
      </c>
      <c r="BG40" s="3">
        <f>Week12!BG40+Week13!BG35</f>
        <v>51</v>
      </c>
      <c r="BH40" s="3">
        <f>Week12!BH40+Week13!BH35</f>
        <v>57</v>
      </c>
      <c r="BI40" s="3">
        <f>Week12!BI40+Week13!BI35</f>
        <v>47</v>
      </c>
      <c r="BJ40" s="3">
        <f>Week12!BJ40+Week13!BJ35</f>
        <v>51</v>
      </c>
      <c r="BK40" s="3">
        <f>Week12!BK40+Week13!BK35</f>
        <v>58</v>
      </c>
      <c r="BL40" s="3">
        <f>Week12!BL40+Week13!BL35</f>
        <v>54</v>
      </c>
      <c r="BM40" s="3">
        <f>Week12!BM40+Week13!BM35</f>
        <v>51</v>
      </c>
      <c r="BN40" s="3">
        <f>Week12!BN40+Week13!BN35</f>
        <v>51</v>
      </c>
      <c r="BO40" s="3">
        <f>Week12!BO40+Week13!BO35</f>
        <v>52</v>
      </c>
      <c r="BP40" s="3">
        <f>Week12!BP40+Week13!BP35</f>
        <v>58</v>
      </c>
      <c r="BQ40" s="3">
        <f>Week12!BQ40+Week13!BQ35</f>
        <v>58</v>
      </c>
      <c r="BR40" s="3">
        <f>Week12!BR40+Week13!BR35</f>
        <v>48</v>
      </c>
      <c r="BS40" s="3">
        <f>Week12!BS40+Week13!BS35</f>
        <v>50</v>
      </c>
      <c r="BT40" s="3">
        <f>Week12!BT40+Week13!BT35</f>
        <v>50</v>
      </c>
      <c r="BU40" s="3">
        <f>Week12!BU40+Week13!BU35</f>
        <v>60</v>
      </c>
      <c r="BV40" s="3">
        <f>Week12!BV40+Week13!BV35</f>
        <v>58</v>
      </c>
      <c r="BW40" s="3">
        <f>Week12!BW40+Week13!BW35</f>
        <v>58</v>
      </c>
      <c r="BX40" s="3">
        <f>Week12!BX40+Week13!BX35</f>
        <v>51</v>
      </c>
      <c r="BY40" s="3">
        <f>Week12!BY40+Week13!BY35</f>
        <v>55</v>
      </c>
      <c r="BZ40" s="3">
        <f>Week12!BZ40+Week13!BZ35</f>
        <v>51</v>
      </c>
      <c r="CA40" s="3">
        <f>Week12!CA40+Week13!CA35</f>
        <v>45</v>
      </c>
      <c r="CB40" s="3">
        <f>Week12!CB40+Week13!CB35</f>
        <v>57</v>
      </c>
      <c r="CC40" s="3">
        <f>Week12!CC40+Week13!CC35</f>
        <v>55</v>
      </c>
      <c r="CD40" s="3">
        <f>Week12!CD40+Week13!CD35</f>
        <v>50</v>
      </c>
      <c r="CE40" s="3">
        <f>Week12!CE40+Week13!CE35</f>
        <v>46</v>
      </c>
      <c r="CF40" s="3">
        <f>Week12!CF40+Week13!CF35</f>
        <v>51</v>
      </c>
      <c r="CG40" s="3">
        <f>Week12!CG40+Week13!CG35</f>
        <v>55</v>
      </c>
      <c r="CH40" s="3">
        <f>Week12!CH40+Week13!CH35</f>
        <v>55</v>
      </c>
      <c r="CI40" s="3">
        <f>Week12!CI40+Week13!CI35</f>
        <v>55</v>
      </c>
      <c r="CJ40" s="3">
        <f>Week12!CJ40+Week13!CJ35</f>
        <v>55</v>
      </c>
      <c r="CK40" s="3">
        <f>Week12!CK40+Week13!CK35</f>
        <v>44</v>
      </c>
      <c r="CL40" s="3">
        <f>Week12!CL40+Week13!CL35</f>
        <v>49</v>
      </c>
      <c r="CM40" s="3">
        <f>Week12!CM40+Week13!CM35</f>
        <v>51</v>
      </c>
      <c r="CN40" s="3">
        <f>Week12!CN40+Week13!CN35</f>
        <v>51</v>
      </c>
      <c r="CO40" s="3">
        <f>Week12!CO40+Week13!CO35</f>
        <v>53</v>
      </c>
      <c r="CP40" s="3">
        <f>Week12!CP40+Week13!CP35</f>
        <v>53</v>
      </c>
      <c r="CQ40" s="3">
        <f>Week12!CQ40+Week13!CQ35</f>
        <v>49</v>
      </c>
      <c r="CR40" s="3">
        <f>Week12!CR40+Week13!CR35</f>
        <v>50</v>
      </c>
      <c r="CS40" s="3">
        <f>Week12!CS40+Week13!CS35</f>
        <v>42</v>
      </c>
      <c r="CT40" s="3">
        <f>Week12!CT40+Week13!CT35</f>
        <v>52</v>
      </c>
      <c r="CU40" s="3">
        <f>Week12!CU40+Week13!CU35</f>
        <v>52</v>
      </c>
      <c r="CV40" s="3">
        <f>Week12!CV40+Week13!CV35</f>
        <v>45</v>
      </c>
      <c r="CW40" s="3">
        <f>Week12!CW40+Week13!CW35</f>
        <v>45</v>
      </c>
      <c r="CX40" s="3">
        <f>Week12!CX40+Week13!CX35</f>
        <v>49</v>
      </c>
      <c r="CY40" s="3">
        <f>Week12!CY40+Week13!CY35</f>
        <v>49</v>
      </c>
      <c r="CZ40" s="3">
        <f>Week12!CZ40+Week13!CZ35</f>
        <v>50</v>
      </c>
      <c r="DA40" s="3">
        <f>Week12!DA40+Week13!DA35</f>
        <v>52</v>
      </c>
      <c r="DB40" s="3">
        <f>Week12!DB40+Week13!DB35</f>
        <v>54</v>
      </c>
      <c r="DC40" s="3">
        <f>Week12!DC40+Week13!DC35</f>
        <v>58</v>
      </c>
      <c r="DD40" s="3">
        <f>Week12!DD40+Week13!DD35</f>
        <v>57</v>
      </c>
      <c r="DE40" s="3">
        <f>Week12!DE40+Week13!DE35</f>
        <v>50</v>
      </c>
      <c r="DF40" s="3">
        <f>Week12!DF40+Week13!DF35</f>
        <v>52</v>
      </c>
      <c r="DG40" s="3">
        <f>Week12!DG40+Week13!DG35</f>
        <v>59</v>
      </c>
      <c r="DH40" s="3">
        <f>Week12!DH40+Week13!DH35</f>
        <v>59</v>
      </c>
      <c r="DI40" s="3">
        <f>Week12!DI40+Week13!DI35</f>
        <v>53</v>
      </c>
      <c r="DJ40" s="3">
        <f>Week12!DJ40+Week13!DJ35</f>
        <v>56</v>
      </c>
      <c r="DK40" s="3">
        <f>Week12!DK40+Week13!DK35</f>
        <v>50</v>
      </c>
      <c r="DL40" s="3">
        <f>Week12!DL40+Week13!DL35</f>
        <v>65</v>
      </c>
      <c r="DM40" s="3">
        <f>Week12!DM40+Week13!DM35</f>
        <v>59</v>
      </c>
      <c r="DN40" s="3">
        <f>Week12!DN40+Week13!DN35</f>
        <v>52</v>
      </c>
      <c r="DO40" s="3">
        <f>Week12!DO40+Week13!DO35</f>
        <v>49</v>
      </c>
      <c r="DP40" s="3">
        <f>Week12!DP40+Week13!DP35</f>
        <v>49</v>
      </c>
      <c r="DQ40" s="3">
        <f>Week12!DQ40+Week13!DQ35</f>
        <v>49</v>
      </c>
      <c r="DR40" s="3">
        <f>Week12!DR40+Week13!DR35</f>
        <v>53</v>
      </c>
      <c r="DS40" s="3">
        <f>Week12!DS40+Week13!DS35</f>
        <v>49</v>
      </c>
      <c r="DT40" s="3">
        <f>Week12!DT40+Week13!DT35</f>
        <v>58</v>
      </c>
      <c r="DU40" s="3">
        <f>Week12!DU40+Week13!DU35</f>
        <v>45</v>
      </c>
      <c r="DV40" s="3">
        <f>Week12!DV40+Week13!DV35</f>
        <v>49</v>
      </c>
      <c r="DW40" s="3">
        <f>Week12!DW40+Week13!DW35</f>
        <v>56</v>
      </c>
      <c r="DX40" s="3">
        <f>Week12!DX40+Week13!DX35</f>
        <v>56</v>
      </c>
      <c r="DY40" s="3">
        <f>Week12!DY40+Week13!DY35</f>
        <v>57</v>
      </c>
      <c r="DZ40" s="3">
        <f>Week12!DZ40+Week13!DZ35</f>
        <v>0</v>
      </c>
      <c r="EA40" s="3">
        <f>Week12!EA40+Week13!EA35</f>
        <v>0</v>
      </c>
      <c r="EB40" s="3">
        <f>Week12!EB40+Week13!EB35</f>
        <v>0</v>
      </c>
      <c r="EC40" s="3">
        <f>Week12!EC40+Week13!EC35</f>
        <v>0</v>
      </c>
      <c r="ED40" s="3">
        <f>Week12!ED40+Week13!ED35</f>
        <v>0</v>
      </c>
      <c r="EE40" s="3">
        <f>Week12!EE40+Week13!EE35</f>
        <v>0</v>
      </c>
      <c r="EF40" s="3">
        <f>Week12!EF40+Week13!EF35</f>
        <v>0</v>
      </c>
      <c r="EG40" s="3">
        <f>Week12!EG40+Week13!EG35</f>
        <v>0</v>
      </c>
      <c r="EH40" s="3">
        <f>Week12!EH40+Week13!EH35</f>
        <v>0</v>
      </c>
      <c r="EI40" s="3">
        <f>Week12!EI40+Week13!EI35</f>
        <v>0</v>
      </c>
      <c r="EJ40" s="3">
        <f>Week12!EJ40+Week13!EJ35</f>
        <v>0</v>
      </c>
      <c r="EK40" s="3">
        <f>Week12!EK40+Week13!EK35</f>
        <v>0</v>
      </c>
      <c r="EL40" s="3">
        <f>Week12!EL40+Week13!EL35</f>
        <v>0</v>
      </c>
      <c r="EM40" s="3">
        <f>Week12!EM40+Week13!EM35</f>
        <v>0</v>
      </c>
      <c r="EN40" s="3">
        <f>Week12!EN40+Week13!EN35</f>
        <v>0</v>
      </c>
      <c r="EO40" s="3">
        <f>Week12!EO40+Week13!EO35</f>
        <v>0</v>
      </c>
      <c r="EP40" s="3">
        <f>Week12!EP40+Week13!EP35</f>
        <v>0</v>
      </c>
      <c r="EQ40" s="3">
        <f>Week12!EQ40+Week13!EQ35</f>
        <v>0</v>
      </c>
      <c r="ER40" s="3">
        <f>Week12!ER40+Week13!ER35</f>
        <v>0</v>
      </c>
      <c r="ES40" s="3">
        <f>Week12!ES40+Week13!ES35</f>
        <v>0</v>
      </c>
      <c r="ET40" s="3">
        <f>Week12!ET40+Week13!ET35</f>
        <v>0</v>
      </c>
      <c r="EU40" s="3">
        <f>Week12!EU40+Week13!EU35</f>
        <v>0</v>
      </c>
      <c r="EV40" s="3">
        <f>Week12!EV40+Week13!EV35</f>
        <v>0</v>
      </c>
      <c r="EW40" s="3">
        <f>Week12!EW40+Week13!EW35</f>
        <v>0</v>
      </c>
      <c r="EX40" s="3">
        <f>Week12!EX40+Week13!EX35</f>
        <v>0</v>
      </c>
      <c r="EY40" s="3">
        <f>Week12!EY40+Week13!EY35</f>
        <v>0</v>
      </c>
      <c r="EZ40" s="3">
        <f>Week12!EZ40+Week13!EZ35</f>
        <v>0</v>
      </c>
      <c r="FA40" s="3">
        <f>Week12!FA40+Week13!FA35</f>
        <v>0</v>
      </c>
      <c r="FB40" s="3">
        <f>Week12!FB40+Week13!FB35</f>
        <v>0</v>
      </c>
      <c r="FC40" s="3">
        <f>Week12!FC40+Week13!FC35</f>
        <v>0</v>
      </c>
      <c r="FD40" s="3">
        <f>Week12!FD40+Week13!FD35</f>
        <v>0</v>
      </c>
      <c r="FE40" s="3">
        <f>Week12!FE40+Week13!FE35</f>
        <v>0</v>
      </c>
      <c r="FF40" s="3">
        <f>Week12!FF40+Week13!FF35</f>
        <v>0</v>
      </c>
      <c r="FG40" s="3">
        <f>Week12!FG40+Week13!FG35</f>
        <v>0</v>
      </c>
    </row>
    <row r="41" spans="1:163" x14ac:dyDescent="0.25">
      <c r="B41" s="23" t="s">
        <v>3</v>
      </c>
      <c r="C41" s="22">
        <f t="shared" ref="C41" si="15">C39/(C39+C40)</f>
        <v>0.41584158415841582</v>
      </c>
      <c r="D41" s="22">
        <f t="shared" ref="D41:BO41" si="16">D39/(D39+D40)</f>
        <v>0.47524752475247523</v>
      </c>
      <c r="E41" s="22">
        <f t="shared" si="16"/>
        <v>0.47524752475247523</v>
      </c>
      <c r="F41" s="22">
        <f t="shared" si="16"/>
        <v>0.50495049504950495</v>
      </c>
      <c r="G41" s="22">
        <f t="shared" si="16"/>
        <v>0.45544554455445546</v>
      </c>
      <c r="H41" s="22">
        <f t="shared" si="16"/>
        <v>0.54455445544554459</v>
      </c>
      <c r="I41" s="22">
        <f t="shared" si="16"/>
        <v>0.44554455445544555</v>
      </c>
      <c r="J41" s="22">
        <f t="shared" si="16"/>
        <v>0.41584158415841582</v>
      </c>
      <c r="K41" s="22">
        <f t="shared" si="16"/>
        <v>0.51485148514851486</v>
      </c>
      <c r="L41" s="22">
        <f t="shared" si="16"/>
        <v>0.48514851485148514</v>
      </c>
      <c r="M41" s="22">
        <f t="shared" si="16"/>
        <v>0.53465346534653468</v>
      </c>
      <c r="N41" s="22">
        <f t="shared" si="16"/>
        <v>0.47524752475247523</v>
      </c>
      <c r="O41" s="22">
        <f t="shared" si="16"/>
        <v>0.47524752475247523</v>
      </c>
      <c r="P41" s="22">
        <f t="shared" si="16"/>
        <v>0.45544554455445546</v>
      </c>
      <c r="Q41" s="22">
        <f t="shared" si="16"/>
        <v>0.41584158415841582</v>
      </c>
      <c r="R41" s="22">
        <f t="shared" si="16"/>
        <v>0.39603960396039606</v>
      </c>
      <c r="S41" s="22">
        <f t="shared" si="16"/>
        <v>0.43564356435643564</v>
      </c>
      <c r="T41" s="22">
        <f t="shared" si="16"/>
        <v>0.42574257425742573</v>
      </c>
      <c r="U41" s="22">
        <f t="shared" si="16"/>
        <v>0.49504950495049505</v>
      </c>
      <c r="V41" s="22">
        <f t="shared" si="16"/>
        <v>0.5544554455445545</v>
      </c>
      <c r="W41" s="22">
        <f t="shared" si="16"/>
        <v>0.47524752475247523</v>
      </c>
      <c r="X41" s="22">
        <f t="shared" si="16"/>
        <v>0.57425742574257421</v>
      </c>
      <c r="Y41" s="22">
        <f t="shared" si="16"/>
        <v>0.48514851485148514</v>
      </c>
      <c r="Z41" s="22">
        <f t="shared" si="16"/>
        <v>0.50495049504950495</v>
      </c>
      <c r="AA41" s="22">
        <f t="shared" si="16"/>
        <v>0.44554455445544555</v>
      </c>
      <c r="AB41" s="22">
        <f t="shared" si="16"/>
        <v>0.44554455445544555</v>
      </c>
      <c r="AC41" s="22">
        <f t="shared" si="16"/>
        <v>0.43564356435643564</v>
      </c>
      <c r="AD41" s="22">
        <f t="shared" si="16"/>
        <v>0.5544554455445545</v>
      </c>
      <c r="AE41" s="22">
        <f t="shared" si="16"/>
        <v>0.41584158415841582</v>
      </c>
      <c r="AF41" s="22">
        <f t="shared" si="16"/>
        <v>0.45544554455445546</v>
      </c>
      <c r="AG41" s="22">
        <f t="shared" si="16"/>
        <v>0.41584158415841582</v>
      </c>
      <c r="AH41" s="22">
        <f t="shared" si="16"/>
        <v>0.41584158415841582</v>
      </c>
      <c r="AI41" s="22">
        <f t="shared" si="16"/>
        <v>0.52475247524752477</v>
      </c>
      <c r="AJ41" s="22">
        <f t="shared" si="16"/>
        <v>0.52475247524752477</v>
      </c>
      <c r="AK41" s="22">
        <f t="shared" si="16"/>
        <v>0.59405940594059403</v>
      </c>
      <c r="AL41" s="22">
        <f t="shared" si="16"/>
        <v>0.51485148514851486</v>
      </c>
      <c r="AM41" s="22">
        <f t="shared" si="16"/>
        <v>0.51485148514851486</v>
      </c>
      <c r="AN41" s="22">
        <f t="shared" si="16"/>
        <v>0.43564356435643564</v>
      </c>
      <c r="AO41" s="22">
        <f t="shared" si="16"/>
        <v>0.47524752475247523</v>
      </c>
      <c r="AP41" s="22">
        <f t="shared" si="16"/>
        <v>0.47524752475247523</v>
      </c>
      <c r="AQ41" s="22">
        <f t="shared" si="16"/>
        <v>0.43564356435643564</v>
      </c>
      <c r="AR41" s="22">
        <f t="shared" si="16"/>
        <v>0.43564356435643564</v>
      </c>
      <c r="AS41" s="22">
        <f t="shared" si="16"/>
        <v>0.53465346534653468</v>
      </c>
      <c r="AT41" s="22">
        <f t="shared" si="16"/>
        <v>0.43564356435643564</v>
      </c>
      <c r="AU41" s="22">
        <f t="shared" si="16"/>
        <v>0.42574257425742573</v>
      </c>
      <c r="AV41" s="22">
        <f t="shared" si="16"/>
        <v>0.47524752475247523</v>
      </c>
      <c r="AW41" s="22">
        <f t="shared" si="16"/>
        <v>0.47524752475247523</v>
      </c>
      <c r="AX41" s="22">
        <f t="shared" si="16"/>
        <v>0.54455445544554459</v>
      </c>
      <c r="AY41" s="22">
        <f t="shared" si="16"/>
        <v>0.46534653465346537</v>
      </c>
      <c r="AZ41" s="22">
        <f t="shared" si="16"/>
        <v>0.41584158415841582</v>
      </c>
      <c r="BA41" s="22">
        <f t="shared" si="16"/>
        <v>0.49504950495049505</v>
      </c>
      <c r="BB41" s="22">
        <f t="shared" si="16"/>
        <v>0.5544554455445545</v>
      </c>
      <c r="BC41" s="22">
        <f t="shared" si="16"/>
        <v>0.44554455445544555</v>
      </c>
      <c r="BD41" s="22">
        <f t="shared" si="16"/>
        <v>0.42574257425742573</v>
      </c>
      <c r="BE41" s="22">
        <f t="shared" si="16"/>
        <v>0.41584158415841582</v>
      </c>
      <c r="BF41" s="22">
        <f t="shared" si="16"/>
        <v>0.5643564356435643</v>
      </c>
      <c r="BG41" s="22">
        <f t="shared" si="16"/>
        <v>0.49504950495049505</v>
      </c>
      <c r="BH41" s="22">
        <f t="shared" si="16"/>
        <v>0.43564356435643564</v>
      </c>
      <c r="BI41" s="22">
        <f t="shared" si="16"/>
        <v>0.53465346534653468</v>
      </c>
      <c r="BJ41" s="22">
        <f t="shared" si="16"/>
        <v>0.49504950495049505</v>
      </c>
      <c r="BK41" s="22">
        <f t="shared" si="16"/>
        <v>0.42574257425742573</v>
      </c>
      <c r="BL41" s="22">
        <f t="shared" si="16"/>
        <v>0.46534653465346537</v>
      </c>
      <c r="BM41" s="22">
        <f t="shared" si="16"/>
        <v>0.49504950495049505</v>
      </c>
      <c r="BN41" s="22">
        <f t="shared" si="16"/>
        <v>0.49504950495049505</v>
      </c>
      <c r="BO41" s="22">
        <f t="shared" si="16"/>
        <v>0.48514851485148514</v>
      </c>
      <c r="BP41" s="22">
        <f t="shared" ref="BP41:EA41" si="17">BP39/(BP39+BP40)</f>
        <v>0.42574257425742573</v>
      </c>
      <c r="BQ41" s="22">
        <f t="shared" si="17"/>
        <v>0.42574257425742573</v>
      </c>
      <c r="BR41" s="22">
        <f t="shared" si="17"/>
        <v>0.52475247524752477</v>
      </c>
      <c r="BS41" s="22">
        <f t="shared" si="17"/>
        <v>0.50495049504950495</v>
      </c>
      <c r="BT41" s="22">
        <f t="shared" si="17"/>
        <v>0.50495049504950495</v>
      </c>
      <c r="BU41" s="22">
        <f t="shared" si="17"/>
        <v>0.40594059405940597</v>
      </c>
      <c r="BV41" s="22">
        <f t="shared" si="17"/>
        <v>0.42574257425742573</v>
      </c>
      <c r="BW41" s="22">
        <f t="shared" si="17"/>
        <v>0.42574257425742573</v>
      </c>
      <c r="BX41" s="22">
        <f t="shared" si="17"/>
        <v>0.49504950495049505</v>
      </c>
      <c r="BY41" s="22">
        <f t="shared" si="17"/>
        <v>0.45544554455445546</v>
      </c>
      <c r="BZ41" s="22">
        <f t="shared" si="17"/>
        <v>0.49504950495049505</v>
      </c>
      <c r="CA41" s="22">
        <f t="shared" si="17"/>
        <v>0.5544554455445545</v>
      </c>
      <c r="CB41" s="22">
        <f t="shared" si="17"/>
        <v>0.43564356435643564</v>
      </c>
      <c r="CC41" s="22">
        <f t="shared" si="17"/>
        <v>0.45544554455445546</v>
      </c>
      <c r="CD41" s="22">
        <f t="shared" si="17"/>
        <v>0.50495049504950495</v>
      </c>
      <c r="CE41" s="22">
        <f t="shared" si="17"/>
        <v>0.54455445544554459</v>
      </c>
      <c r="CF41" s="22">
        <f t="shared" si="17"/>
        <v>0.49504950495049505</v>
      </c>
      <c r="CG41" s="22">
        <f t="shared" si="17"/>
        <v>0.45544554455445546</v>
      </c>
      <c r="CH41" s="22">
        <f t="shared" si="17"/>
        <v>0.45544554455445546</v>
      </c>
      <c r="CI41" s="22">
        <f t="shared" si="17"/>
        <v>0.45544554455445546</v>
      </c>
      <c r="CJ41" s="22">
        <f t="shared" si="17"/>
        <v>0.45544554455445546</v>
      </c>
      <c r="CK41" s="22">
        <f t="shared" si="17"/>
        <v>0.5643564356435643</v>
      </c>
      <c r="CL41" s="22">
        <f t="shared" si="17"/>
        <v>0.51485148514851486</v>
      </c>
      <c r="CM41" s="22">
        <f t="shared" si="17"/>
        <v>0.49504950495049505</v>
      </c>
      <c r="CN41" s="22">
        <f t="shared" si="17"/>
        <v>0.49504950495049505</v>
      </c>
      <c r="CO41" s="22">
        <f t="shared" si="17"/>
        <v>0.47524752475247523</v>
      </c>
      <c r="CP41" s="22">
        <f t="shared" si="17"/>
        <v>0.47524752475247523</v>
      </c>
      <c r="CQ41" s="22">
        <f t="shared" si="17"/>
        <v>0.51485148514851486</v>
      </c>
      <c r="CR41" s="22">
        <f t="shared" si="17"/>
        <v>0.50495049504950495</v>
      </c>
      <c r="CS41" s="22">
        <f t="shared" si="17"/>
        <v>0.58415841584158412</v>
      </c>
      <c r="CT41" s="22">
        <f t="shared" si="17"/>
        <v>0.48514851485148514</v>
      </c>
      <c r="CU41" s="22">
        <f t="shared" si="17"/>
        <v>0.48514851485148514</v>
      </c>
      <c r="CV41" s="22">
        <f t="shared" si="17"/>
        <v>0.5544554455445545</v>
      </c>
      <c r="CW41" s="22">
        <f t="shared" si="17"/>
        <v>0.5544554455445545</v>
      </c>
      <c r="CX41" s="22">
        <f t="shared" si="17"/>
        <v>0.51485148514851486</v>
      </c>
      <c r="CY41" s="22">
        <f t="shared" si="17"/>
        <v>0.51485148514851486</v>
      </c>
      <c r="CZ41" s="22">
        <f t="shared" ref="CZ41" si="18">CZ39/(CZ39+CZ40)</f>
        <v>0.50495049504950495</v>
      </c>
      <c r="DA41" s="22">
        <f t="shared" si="17"/>
        <v>0.48514851485148514</v>
      </c>
      <c r="DB41" s="22">
        <f t="shared" si="17"/>
        <v>0.46534653465346537</v>
      </c>
      <c r="DC41" s="22">
        <f t="shared" si="17"/>
        <v>0.42574257425742573</v>
      </c>
      <c r="DD41" s="22">
        <f t="shared" si="17"/>
        <v>0.43564356435643564</v>
      </c>
      <c r="DE41" s="22">
        <f t="shared" si="17"/>
        <v>0.50495049504950495</v>
      </c>
      <c r="DF41" s="22">
        <f t="shared" si="17"/>
        <v>0.48514851485148514</v>
      </c>
      <c r="DG41" s="22">
        <f t="shared" si="17"/>
        <v>0.41584158415841582</v>
      </c>
      <c r="DH41" s="22">
        <f t="shared" si="17"/>
        <v>0.41584158415841582</v>
      </c>
      <c r="DI41" s="22">
        <f t="shared" si="17"/>
        <v>0.47524752475247523</v>
      </c>
      <c r="DJ41" s="22">
        <f t="shared" si="17"/>
        <v>0.44554455445544555</v>
      </c>
      <c r="DK41" s="22">
        <f t="shared" si="17"/>
        <v>0.50495049504950495</v>
      </c>
      <c r="DL41" s="22">
        <f t="shared" si="17"/>
        <v>0.35643564356435642</v>
      </c>
      <c r="DM41" s="22">
        <f t="shared" si="17"/>
        <v>0.41584158415841582</v>
      </c>
      <c r="DN41" s="22">
        <f t="shared" si="17"/>
        <v>0.48514851485148514</v>
      </c>
      <c r="DO41" s="22">
        <f t="shared" si="17"/>
        <v>0.51485148514851486</v>
      </c>
      <c r="DP41" s="22">
        <f t="shared" si="17"/>
        <v>0.51485148514851486</v>
      </c>
      <c r="DQ41" s="22">
        <f t="shared" si="17"/>
        <v>0.51485148514851486</v>
      </c>
      <c r="DR41" s="22">
        <f t="shared" si="17"/>
        <v>0.47524752475247523</v>
      </c>
      <c r="DS41" s="22">
        <f t="shared" si="17"/>
        <v>0.51485148514851486</v>
      </c>
      <c r="DT41" s="22">
        <f t="shared" si="17"/>
        <v>0.42574257425742573</v>
      </c>
      <c r="DU41" s="22">
        <f t="shared" si="17"/>
        <v>0.5544554455445545</v>
      </c>
      <c r="DV41" s="22">
        <f t="shared" si="17"/>
        <v>0.51485148514851486</v>
      </c>
      <c r="DW41" s="22">
        <f t="shared" si="17"/>
        <v>0.44554455445544555</v>
      </c>
      <c r="DX41" s="22">
        <f t="shared" si="17"/>
        <v>0.44554455445544555</v>
      </c>
      <c r="DY41" s="22">
        <f t="shared" si="17"/>
        <v>0.43564356435643564</v>
      </c>
      <c r="DZ41" s="22" t="e">
        <f t="shared" si="17"/>
        <v>#DIV/0!</v>
      </c>
      <c r="EA41" s="22" t="e">
        <f t="shared" si="17"/>
        <v>#DIV/0!</v>
      </c>
      <c r="EB41" s="22" t="e">
        <f t="shared" ref="EB41:FG41" si="19">EB39/(EB39+EB40)</f>
        <v>#DIV/0!</v>
      </c>
      <c r="EC41" s="22" t="e">
        <f t="shared" si="19"/>
        <v>#DIV/0!</v>
      </c>
      <c r="ED41" s="22" t="e">
        <f t="shared" si="19"/>
        <v>#DIV/0!</v>
      </c>
      <c r="EE41" s="22" t="e">
        <f t="shared" si="19"/>
        <v>#DIV/0!</v>
      </c>
      <c r="EF41" s="22" t="e">
        <f t="shared" si="19"/>
        <v>#DIV/0!</v>
      </c>
      <c r="EG41" s="22" t="e">
        <f t="shared" si="19"/>
        <v>#DIV/0!</v>
      </c>
      <c r="EH41" s="22" t="e">
        <f t="shared" si="19"/>
        <v>#DIV/0!</v>
      </c>
      <c r="EI41" s="22" t="e">
        <f t="shared" si="19"/>
        <v>#DIV/0!</v>
      </c>
      <c r="EJ41" s="22" t="e">
        <f t="shared" si="19"/>
        <v>#DIV/0!</v>
      </c>
      <c r="EK41" s="22" t="e">
        <f t="shared" si="19"/>
        <v>#DIV/0!</v>
      </c>
      <c r="EL41" s="22" t="e">
        <f t="shared" si="19"/>
        <v>#DIV/0!</v>
      </c>
      <c r="EM41" s="22" t="e">
        <f t="shared" si="19"/>
        <v>#DIV/0!</v>
      </c>
      <c r="EN41" s="22" t="e">
        <f t="shared" si="19"/>
        <v>#DIV/0!</v>
      </c>
      <c r="EO41" s="22" t="e">
        <f t="shared" si="19"/>
        <v>#DIV/0!</v>
      </c>
      <c r="EP41" s="22" t="e">
        <f t="shared" si="19"/>
        <v>#DIV/0!</v>
      </c>
      <c r="EQ41" s="22" t="e">
        <f t="shared" si="19"/>
        <v>#DIV/0!</v>
      </c>
      <c r="ER41" s="22" t="e">
        <f t="shared" si="19"/>
        <v>#DIV/0!</v>
      </c>
      <c r="ES41" s="22" t="e">
        <f t="shared" si="19"/>
        <v>#DIV/0!</v>
      </c>
      <c r="ET41" s="22" t="e">
        <f t="shared" si="19"/>
        <v>#DIV/0!</v>
      </c>
      <c r="EU41" s="22" t="e">
        <f t="shared" si="19"/>
        <v>#DIV/0!</v>
      </c>
      <c r="EV41" s="22" t="e">
        <f t="shared" si="19"/>
        <v>#DIV/0!</v>
      </c>
      <c r="EW41" s="22" t="e">
        <f t="shared" si="19"/>
        <v>#DIV/0!</v>
      </c>
      <c r="EX41" s="22" t="e">
        <f t="shared" si="19"/>
        <v>#DIV/0!</v>
      </c>
      <c r="EY41" s="22" t="e">
        <f t="shared" si="19"/>
        <v>#DIV/0!</v>
      </c>
      <c r="EZ41" s="22" t="e">
        <f t="shared" si="19"/>
        <v>#DIV/0!</v>
      </c>
      <c r="FA41" s="22" t="e">
        <f t="shared" si="19"/>
        <v>#DIV/0!</v>
      </c>
      <c r="FB41" s="22" t="e">
        <f t="shared" si="19"/>
        <v>#DIV/0!</v>
      </c>
      <c r="FC41" s="22" t="e">
        <f t="shared" si="19"/>
        <v>#DIV/0!</v>
      </c>
      <c r="FD41" s="22" t="e">
        <f t="shared" si="19"/>
        <v>#DIV/0!</v>
      </c>
      <c r="FE41" s="22" t="e">
        <f t="shared" si="19"/>
        <v>#DIV/0!</v>
      </c>
      <c r="FF41" s="22" t="e">
        <f t="shared" si="19"/>
        <v>#DIV/0!</v>
      </c>
      <c r="FG41" s="22" t="e">
        <f t="shared" si="19"/>
        <v>#DIV/0!</v>
      </c>
    </row>
    <row r="42" spans="1:163" ht="65.5" x14ac:dyDescent="0.2">
      <c r="A42" s="34"/>
      <c r="B42" s="48"/>
      <c r="C42" s="30" t="str">
        <f t="shared" ref="C42" si="20">C1</f>
        <v>Jun</v>
      </c>
      <c r="D42" s="30" t="str">
        <f t="shared" ref="D42:BO42" si="21">D1</f>
        <v>Diana C</v>
      </c>
      <c r="E42" s="30" t="str">
        <f t="shared" si="21"/>
        <v>Tinny</v>
      </c>
      <c r="F42" s="30" t="str">
        <f t="shared" si="21"/>
        <v>Smith, M</v>
      </c>
      <c r="G42" s="30" t="str">
        <f t="shared" si="21"/>
        <v>John McG</v>
      </c>
      <c r="H42" s="30" t="str">
        <f t="shared" si="21"/>
        <v>Hamilton, J</v>
      </c>
      <c r="I42" s="30" t="str">
        <f t="shared" si="21"/>
        <v xml:space="preserve">Dan G </v>
      </c>
      <c r="J42" s="30" t="str">
        <f t="shared" si="21"/>
        <v>Caracas, M</v>
      </c>
      <c r="K42" s="30" t="str">
        <f t="shared" si="21"/>
        <v>Knavel, Don</v>
      </c>
      <c r="L42" s="30" t="str">
        <f t="shared" si="21"/>
        <v>Frost, I</v>
      </c>
      <c r="M42" s="30" t="str">
        <f t="shared" si="21"/>
        <v>Heather M.</v>
      </c>
      <c r="N42" s="30" t="str">
        <f t="shared" si="21"/>
        <v>Morissey, B</v>
      </c>
      <c r="O42" s="30" t="str">
        <f t="shared" si="21"/>
        <v>Kopie, G</v>
      </c>
      <c r="P42" s="30" t="str">
        <f t="shared" si="21"/>
        <v>Jen S</v>
      </c>
      <c r="Q42" s="30" t="str">
        <f t="shared" si="21"/>
        <v>Megan M.</v>
      </c>
      <c r="R42" s="30" t="str">
        <f t="shared" si="21"/>
        <v>Sackey, R</v>
      </c>
      <c r="S42" s="30" t="str">
        <f t="shared" si="21"/>
        <v>Greenwell, C</v>
      </c>
      <c r="T42" s="30" t="str">
        <f t="shared" si="21"/>
        <v>Karolyn B.</v>
      </c>
      <c r="U42" s="30" t="str">
        <f t="shared" si="21"/>
        <v>McKenna, M</v>
      </c>
      <c r="V42" s="30" t="str">
        <f t="shared" si="21"/>
        <v>McKenna, P</v>
      </c>
      <c r="W42" s="30" t="str">
        <f t="shared" si="21"/>
        <v>Thompson, J</v>
      </c>
      <c r="X42" s="30" t="str">
        <f t="shared" si="21"/>
        <v>Biggs, M</v>
      </c>
      <c r="Y42" s="30" t="str">
        <f t="shared" si="21"/>
        <v>Nina I</v>
      </c>
      <c r="Z42" s="30" t="str">
        <f t="shared" si="21"/>
        <v>Conticello, A</v>
      </c>
      <c r="AA42" s="30" t="str">
        <f t="shared" si="21"/>
        <v>Matthews, D</v>
      </c>
      <c r="AB42" s="30" t="str">
        <f t="shared" si="21"/>
        <v>McCormick, C</v>
      </c>
      <c r="AC42" s="30" t="str">
        <f t="shared" si="21"/>
        <v>Buckmaster</v>
      </c>
      <c r="AD42" s="30" t="str">
        <f t="shared" si="21"/>
        <v>Reynolds, J</v>
      </c>
      <c r="AE42" s="30" t="str">
        <f t="shared" si="21"/>
        <v>Scrap</v>
      </c>
      <c r="AF42" s="30" t="str">
        <f t="shared" si="21"/>
        <v>McGinnins, S</v>
      </c>
      <c r="AG42" s="30" t="str">
        <f t="shared" si="21"/>
        <v>Patti B</v>
      </c>
      <c r="AH42" s="30" t="str">
        <f t="shared" si="21"/>
        <v>McDevitt, J</v>
      </c>
      <c r="AI42" s="30" t="str">
        <f t="shared" si="21"/>
        <v>Kunkel, D</v>
      </c>
      <c r="AJ42" s="30" t="str">
        <f t="shared" si="21"/>
        <v>Kunkel, N</v>
      </c>
      <c r="AK42" s="30" t="str">
        <f t="shared" si="21"/>
        <v>Saalbach, B</v>
      </c>
      <c r="AL42" s="30" t="str">
        <f t="shared" si="21"/>
        <v>Saalbach, T</v>
      </c>
      <c r="AM42" s="30" t="str">
        <f t="shared" si="21"/>
        <v>Santiago, C</v>
      </c>
      <c r="AN42" s="30" t="str">
        <f t="shared" si="21"/>
        <v>Blank</v>
      </c>
      <c r="AO42" s="30" t="str">
        <f t="shared" si="21"/>
        <v>Quinn, R</v>
      </c>
      <c r="AP42" s="30" t="str">
        <f t="shared" si="21"/>
        <v>Pini, A</v>
      </c>
      <c r="AQ42" s="30" t="str">
        <f t="shared" si="21"/>
        <v>Blank</v>
      </c>
      <c r="AR42" s="30" t="str">
        <f t="shared" si="21"/>
        <v>Blank</v>
      </c>
      <c r="AS42" s="30" t="str">
        <f t="shared" si="21"/>
        <v>Akers, T</v>
      </c>
      <c r="AT42" s="30" t="str">
        <f t="shared" si="21"/>
        <v>Blank</v>
      </c>
      <c r="AU42" s="30" t="str">
        <f t="shared" si="21"/>
        <v>Devores, L</v>
      </c>
      <c r="AV42" s="30" t="str">
        <f t="shared" si="21"/>
        <v>Lundeen, D</v>
      </c>
      <c r="AW42" s="30" t="str">
        <f t="shared" si="21"/>
        <v>Bacote</v>
      </c>
      <c r="AX42" s="30" t="str">
        <f t="shared" si="21"/>
        <v>Weber, N</v>
      </c>
      <c r="AY42" s="30" t="str">
        <f t="shared" si="21"/>
        <v>Yungwulf</v>
      </c>
      <c r="AZ42" s="30" t="str">
        <f t="shared" si="21"/>
        <v>Mills, J</v>
      </c>
      <c r="BA42" s="30" t="str">
        <f t="shared" si="21"/>
        <v>Muscelli, A</v>
      </c>
      <c r="BB42" s="30" t="str">
        <f t="shared" si="21"/>
        <v>Smith, Jason</v>
      </c>
      <c r="BC42" s="30" t="str">
        <f t="shared" si="21"/>
        <v>Tollinger</v>
      </c>
      <c r="BD42" s="30" t="str">
        <f t="shared" si="21"/>
        <v>Greenway, T</v>
      </c>
      <c r="BE42" s="30" t="str">
        <f t="shared" si="21"/>
        <v>Smith, Scott</v>
      </c>
      <c r="BF42" s="30" t="str">
        <f t="shared" si="21"/>
        <v>Horsey, A</v>
      </c>
      <c r="BG42" s="30" t="str">
        <f t="shared" si="21"/>
        <v>Horsey, E</v>
      </c>
      <c r="BH42" s="30" t="str">
        <f t="shared" si="21"/>
        <v>Horsey, L</v>
      </c>
      <c r="BI42" s="30" t="str">
        <f t="shared" si="21"/>
        <v>Murphy, T</v>
      </c>
      <c r="BJ42" s="30" t="str">
        <f t="shared" si="21"/>
        <v>Savage, J</v>
      </c>
      <c r="BK42" s="30" t="str">
        <f t="shared" si="21"/>
        <v>Scott, Z</v>
      </c>
      <c r="BL42" s="30" t="str">
        <f t="shared" si="21"/>
        <v>Theresa S</v>
      </c>
      <c r="BM42" s="30" t="str">
        <f t="shared" si="21"/>
        <v>Griffin, S</v>
      </c>
      <c r="BN42" s="30" t="str">
        <f t="shared" si="21"/>
        <v>Marcie C</v>
      </c>
      <c r="BO42" s="30" t="str">
        <f t="shared" si="21"/>
        <v>Cole, Charles</v>
      </c>
      <c r="BP42" s="30" t="str">
        <f t="shared" ref="BP42:EA42" si="22">BP1</f>
        <v>Darden, Bentley</v>
      </c>
      <c r="BQ42" s="30" t="str">
        <f t="shared" si="22"/>
        <v>Darden, Benji</v>
      </c>
      <c r="BR42" s="30" t="str">
        <f t="shared" si="22"/>
        <v>Cass D.</v>
      </c>
      <c r="BS42" s="30" t="str">
        <f t="shared" si="22"/>
        <v>Saniya T</v>
      </c>
      <c r="BT42" s="30" t="str">
        <f t="shared" si="22"/>
        <v>Taejah W</v>
      </c>
      <c r="BU42" s="30" t="str">
        <f t="shared" si="22"/>
        <v>Peoples Coach</v>
      </c>
      <c r="BV42" s="30" t="str">
        <f t="shared" si="22"/>
        <v>D.Will</v>
      </c>
      <c r="BW42" s="30" t="str">
        <f t="shared" si="22"/>
        <v>Boyles, B</v>
      </c>
      <c r="BX42" s="30" t="str">
        <f t="shared" si="22"/>
        <v>Cincotti, N</v>
      </c>
      <c r="BY42" s="30" t="str">
        <f t="shared" si="22"/>
        <v>Mercanti, J</v>
      </c>
      <c r="BZ42" s="30" t="str">
        <f t="shared" si="22"/>
        <v>Stanfill, B</v>
      </c>
      <c r="CA42" s="30" t="str">
        <f t="shared" si="22"/>
        <v>Kutchen, T</v>
      </c>
      <c r="CB42" s="30" t="str">
        <f t="shared" si="22"/>
        <v>Walters, J</v>
      </c>
      <c r="CC42" s="30" t="str">
        <f t="shared" si="22"/>
        <v>Oakes, D</v>
      </c>
      <c r="CD42" s="30" t="str">
        <f t="shared" si="22"/>
        <v>Oakes, K</v>
      </c>
      <c r="CE42" s="30" t="str">
        <f t="shared" si="22"/>
        <v>Semet, J</v>
      </c>
      <c r="CF42" s="30" t="str">
        <f t="shared" si="22"/>
        <v>Hessling, J</v>
      </c>
      <c r="CG42" s="30" t="str">
        <f t="shared" si="22"/>
        <v>Casale, A</v>
      </c>
      <c r="CH42" s="30" t="str">
        <f t="shared" si="22"/>
        <v>Kady, T</v>
      </c>
      <c r="CI42" s="30" t="str">
        <f t="shared" si="22"/>
        <v>DiMaio, I</v>
      </c>
      <c r="CJ42" s="30" t="str">
        <f t="shared" si="22"/>
        <v>DiMaio, V</v>
      </c>
      <c r="CK42" s="30" t="str">
        <f t="shared" si="22"/>
        <v>Crash</v>
      </c>
      <c r="CL42" s="30" t="str">
        <f t="shared" si="22"/>
        <v>Mr. Pink</v>
      </c>
      <c r="CM42" s="30" t="str">
        <f t="shared" si="22"/>
        <v>Poore, L</v>
      </c>
      <c r="CN42" s="30" t="str">
        <f t="shared" si="22"/>
        <v>Scarpitti, P</v>
      </c>
      <c r="CO42" s="30" t="str">
        <f t="shared" si="22"/>
        <v>Scarpone, S</v>
      </c>
      <c r="CP42" s="30" t="str">
        <f t="shared" si="22"/>
        <v>Ortiz,, R</v>
      </c>
      <c r="CQ42" s="30" t="str">
        <f t="shared" si="22"/>
        <v>Cheri C</v>
      </c>
      <c r="CR42" s="30" t="str">
        <f t="shared" si="22"/>
        <v>Palmer, R</v>
      </c>
      <c r="CS42" s="30" t="str">
        <f t="shared" si="22"/>
        <v>Brown, A</v>
      </c>
      <c r="CT42" s="30" t="str">
        <f t="shared" si="22"/>
        <v>Brown, C</v>
      </c>
      <c r="CU42" s="30" t="str">
        <f t="shared" si="22"/>
        <v>Lisa L</v>
      </c>
      <c r="CV42" s="30" t="str">
        <f t="shared" si="22"/>
        <v>Wolski, CJ</v>
      </c>
      <c r="CW42" s="30" t="str">
        <f t="shared" si="22"/>
        <v>Laura S</v>
      </c>
      <c r="CX42" s="30" t="str">
        <f t="shared" si="22"/>
        <v>Shamrock, F</v>
      </c>
      <c r="CY42" s="30" t="str">
        <f t="shared" si="22"/>
        <v>Gabby D</v>
      </c>
      <c r="CZ42" s="30" t="str">
        <f t="shared" ref="CZ42" si="23">CZ1</f>
        <v>Bella D</v>
      </c>
      <c r="DA42" s="30" t="str">
        <f t="shared" si="22"/>
        <v>Donovan, D</v>
      </c>
      <c r="DB42" s="30" t="str">
        <f t="shared" si="22"/>
        <v>Mayberry, R</v>
      </c>
      <c r="DC42" s="30" t="str">
        <f t="shared" si="22"/>
        <v>Leszczynsky, S</v>
      </c>
      <c r="DD42" s="30" t="str">
        <f t="shared" si="22"/>
        <v>Stoeckle, T</v>
      </c>
      <c r="DE42" s="30" t="str">
        <f t="shared" si="22"/>
        <v>Russell, A</v>
      </c>
      <c r="DF42" s="30" t="str">
        <f t="shared" si="22"/>
        <v>Meade, J</v>
      </c>
      <c r="DG42" s="30" t="str">
        <f t="shared" si="22"/>
        <v>Roggio, G</v>
      </c>
      <c r="DH42" s="30" t="str">
        <f t="shared" si="22"/>
        <v>Maddie D</v>
      </c>
      <c r="DI42" s="30" t="str">
        <f t="shared" si="22"/>
        <v>KevinFlyers</v>
      </c>
      <c r="DJ42" s="30" t="str">
        <f t="shared" si="22"/>
        <v>Wilson, R</v>
      </c>
      <c r="DK42" s="30" t="str">
        <f t="shared" si="22"/>
        <v>Sue D</v>
      </c>
      <c r="DL42" s="30" t="str">
        <f t="shared" si="22"/>
        <v>Geddis,J</v>
      </c>
      <c r="DM42" s="30" t="str">
        <f t="shared" si="22"/>
        <v>Wyatt, S</v>
      </c>
      <c r="DN42" s="30" t="str">
        <f t="shared" si="22"/>
        <v>Magaw, K</v>
      </c>
      <c r="DO42" s="30" t="str">
        <f t="shared" si="22"/>
        <v>Jen M</v>
      </c>
      <c r="DP42" s="30" t="str">
        <f t="shared" si="22"/>
        <v>Andralliski, K</v>
      </c>
      <c r="DQ42" s="30" t="str">
        <f t="shared" si="22"/>
        <v>Jeffery, A</v>
      </c>
      <c r="DR42" s="30" t="str">
        <f t="shared" si="22"/>
        <v>Hurt, E</v>
      </c>
      <c r="DS42" s="30" t="str">
        <f t="shared" si="22"/>
        <v>McCauley, T</v>
      </c>
      <c r="DT42" s="30" t="str">
        <f t="shared" si="22"/>
        <v>Air-Mitch</v>
      </c>
      <c r="DU42" s="30" t="str">
        <f t="shared" si="22"/>
        <v>Lepore, M</v>
      </c>
      <c r="DV42" s="30" t="str">
        <f t="shared" si="22"/>
        <v>Spice</v>
      </c>
      <c r="DW42" s="30" t="str">
        <f t="shared" si="22"/>
        <v>Linkdog</v>
      </c>
      <c r="DX42" s="30" t="str">
        <f t="shared" si="22"/>
        <v>Martin, C</v>
      </c>
      <c r="DY42" s="30" t="str">
        <f t="shared" si="22"/>
        <v>Favorites</v>
      </c>
      <c r="DZ42" s="30" t="str">
        <f t="shared" si="22"/>
        <v>Blank</v>
      </c>
      <c r="EA42" s="30" t="str">
        <f t="shared" si="22"/>
        <v>Blank</v>
      </c>
      <c r="EB42" s="30" t="str">
        <f t="shared" ref="EB42:FG42" si="24">EB1</f>
        <v>Blank</v>
      </c>
      <c r="EC42" s="30" t="str">
        <f t="shared" si="24"/>
        <v>Blank</v>
      </c>
      <c r="ED42" s="30" t="str">
        <f t="shared" si="24"/>
        <v>Blank</v>
      </c>
      <c r="EE42" s="30" t="str">
        <f t="shared" si="24"/>
        <v>Blank</v>
      </c>
      <c r="EF42" s="30" t="str">
        <f t="shared" si="24"/>
        <v>Blank</v>
      </c>
      <c r="EG42" s="30" t="str">
        <f t="shared" si="24"/>
        <v>Blank</v>
      </c>
      <c r="EH42" s="30" t="str">
        <f t="shared" si="24"/>
        <v>Blank</v>
      </c>
      <c r="EI42" s="30" t="str">
        <f t="shared" si="24"/>
        <v>Blank</v>
      </c>
      <c r="EJ42" s="30" t="str">
        <f t="shared" si="24"/>
        <v>Blank</v>
      </c>
      <c r="EK42" s="30" t="str">
        <f t="shared" si="24"/>
        <v>Blank</v>
      </c>
      <c r="EL42" s="30" t="str">
        <f t="shared" si="24"/>
        <v>Blank</v>
      </c>
      <c r="EM42" s="30" t="str">
        <f t="shared" si="24"/>
        <v>Blank</v>
      </c>
      <c r="EN42" s="30" t="str">
        <f t="shared" si="24"/>
        <v>Blank</v>
      </c>
      <c r="EO42" s="30" t="str">
        <f t="shared" si="24"/>
        <v>Blank</v>
      </c>
      <c r="EP42" s="30" t="str">
        <f t="shared" si="24"/>
        <v>Blank</v>
      </c>
      <c r="EQ42" s="30" t="str">
        <f t="shared" si="24"/>
        <v>Blank</v>
      </c>
      <c r="ER42" s="30" t="str">
        <f t="shared" si="24"/>
        <v>Blank</v>
      </c>
      <c r="ES42" s="30" t="str">
        <f t="shared" si="24"/>
        <v>Blank</v>
      </c>
      <c r="ET42" s="30" t="str">
        <f t="shared" si="24"/>
        <v>Blank</v>
      </c>
      <c r="EU42" s="30" t="str">
        <f t="shared" si="24"/>
        <v>Blank</v>
      </c>
      <c r="EV42" s="30" t="str">
        <f t="shared" si="24"/>
        <v>Blank</v>
      </c>
      <c r="EW42" s="30" t="str">
        <f t="shared" si="24"/>
        <v>Blank</v>
      </c>
      <c r="EX42" s="30" t="str">
        <f t="shared" si="24"/>
        <v>Blank</v>
      </c>
      <c r="EY42" s="30" t="str">
        <f t="shared" si="24"/>
        <v>Blank</v>
      </c>
      <c r="EZ42" s="30" t="str">
        <f t="shared" si="24"/>
        <v>Blank</v>
      </c>
      <c r="FA42" s="30" t="str">
        <f t="shared" si="24"/>
        <v>Blank</v>
      </c>
      <c r="FB42" s="30" t="str">
        <f t="shared" si="24"/>
        <v>Blank</v>
      </c>
      <c r="FC42" s="30" t="str">
        <f t="shared" si="24"/>
        <v>Blank</v>
      </c>
      <c r="FD42" s="30" t="str">
        <f t="shared" si="24"/>
        <v>Blank</v>
      </c>
      <c r="FE42" s="30" t="str">
        <f t="shared" si="24"/>
        <v>Blank</v>
      </c>
      <c r="FF42" s="30" t="str">
        <f t="shared" si="24"/>
        <v>Blank</v>
      </c>
      <c r="FG42" s="30" t="str">
        <f t="shared" si="24"/>
        <v>Blank</v>
      </c>
    </row>
    <row r="43" spans="1:163" x14ac:dyDescent="0.25">
      <c r="A43" s="9" t="str">
        <f>A32</f>
        <v>Bye</v>
      </c>
      <c r="B43" s="62" t="str">
        <f>B32</f>
        <v>Las Vegas ()</v>
      </c>
      <c r="C43" s="11">
        <v>43</v>
      </c>
      <c r="D43" s="11">
        <v>32</v>
      </c>
      <c r="E43" s="11">
        <v>35</v>
      </c>
      <c r="F43" s="11" t="s">
        <v>32</v>
      </c>
      <c r="G43" s="11">
        <v>48</v>
      </c>
      <c r="H43" s="11" t="s">
        <v>32</v>
      </c>
      <c r="I43" s="11"/>
      <c r="J43" s="11"/>
      <c r="K43" s="11"/>
      <c r="L43" s="11" t="s">
        <v>32</v>
      </c>
      <c r="M43" s="11">
        <v>48</v>
      </c>
      <c r="N43" s="11" t="s">
        <v>32</v>
      </c>
      <c r="O43" s="11">
        <v>48</v>
      </c>
      <c r="P43" s="11" t="s">
        <v>32</v>
      </c>
      <c r="Q43" s="11"/>
      <c r="R43" s="11" t="s">
        <v>32</v>
      </c>
      <c r="S43" s="11">
        <v>49</v>
      </c>
      <c r="T43" s="11" t="s">
        <v>32</v>
      </c>
      <c r="U43" s="11">
        <v>44</v>
      </c>
      <c r="V43" s="11" t="s">
        <v>32</v>
      </c>
      <c r="W43" s="11" t="s">
        <v>32</v>
      </c>
      <c r="X43" s="11" t="s">
        <v>32</v>
      </c>
      <c r="Y43" s="11" t="s">
        <v>32</v>
      </c>
      <c r="Z43" s="11" t="s">
        <v>32</v>
      </c>
      <c r="AA43" s="11" t="s">
        <v>32</v>
      </c>
      <c r="AB43" s="11" t="s">
        <v>32</v>
      </c>
      <c r="AC43" s="11" t="s">
        <v>32</v>
      </c>
      <c r="AD43" s="11" t="s">
        <v>32</v>
      </c>
      <c r="AE43" s="11">
        <v>45</v>
      </c>
      <c r="AF43" s="11" t="s">
        <v>32</v>
      </c>
      <c r="AG43" s="11" t="s">
        <v>32</v>
      </c>
      <c r="AH43" s="11"/>
      <c r="AI43" s="11" t="s">
        <v>32</v>
      </c>
      <c r="AJ43" s="11" t="s">
        <v>32</v>
      </c>
      <c r="AK43" s="11"/>
      <c r="AL43" s="11" t="s">
        <v>32</v>
      </c>
      <c r="AM43" s="11" t="s">
        <v>32</v>
      </c>
      <c r="AN43" s="11"/>
      <c r="AO43" s="11" t="s">
        <v>32</v>
      </c>
      <c r="AP43" s="11"/>
      <c r="AQ43" s="11" t="s">
        <v>32</v>
      </c>
      <c r="AR43" s="11" t="s">
        <v>32</v>
      </c>
      <c r="AS43" s="11"/>
      <c r="AT43" s="11" t="s">
        <v>32</v>
      </c>
      <c r="AU43" s="11" t="s">
        <v>32</v>
      </c>
      <c r="AV43" s="11">
        <v>48</v>
      </c>
      <c r="AW43" s="11" t="s">
        <v>32</v>
      </c>
      <c r="AX43" s="11"/>
      <c r="AY43" s="11" t="s">
        <v>32</v>
      </c>
      <c r="AZ43" s="11" t="s">
        <v>32</v>
      </c>
      <c r="BA43" s="11" t="s">
        <v>32</v>
      </c>
      <c r="BB43" s="11" t="s">
        <v>32</v>
      </c>
      <c r="BC43" s="11" t="s">
        <v>32</v>
      </c>
      <c r="BD43" s="11" t="s">
        <v>32</v>
      </c>
      <c r="BE43" s="11">
        <v>42</v>
      </c>
      <c r="BF43" s="11">
        <v>38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/>
      <c r="BL43" s="11" t="s">
        <v>32</v>
      </c>
      <c r="BM43" s="11" t="s">
        <v>32</v>
      </c>
      <c r="BN43" s="11" t="s">
        <v>32</v>
      </c>
      <c r="BO43" s="11" t="s">
        <v>32</v>
      </c>
      <c r="BP43" s="11" t="s">
        <v>32</v>
      </c>
      <c r="BQ43" s="11" t="s">
        <v>32</v>
      </c>
      <c r="BR43" s="11" t="s">
        <v>32</v>
      </c>
      <c r="BS43" s="11" t="s">
        <v>32</v>
      </c>
      <c r="BT43" s="11" t="s">
        <v>32</v>
      </c>
      <c r="BU43" s="11" t="s">
        <v>32</v>
      </c>
      <c r="BV43" s="11"/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 t="s">
        <v>32</v>
      </c>
      <c r="CC43" s="11" t="s">
        <v>32</v>
      </c>
      <c r="CD43" s="11" t="s">
        <v>32</v>
      </c>
      <c r="CE43" s="11" t="s">
        <v>32</v>
      </c>
      <c r="CF43" s="11" t="s">
        <v>32</v>
      </c>
      <c r="CG43" s="11" t="s">
        <v>32</v>
      </c>
      <c r="CH43" s="11" t="s">
        <v>32</v>
      </c>
      <c r="CI43" s="11" t="s">
        <v>32</v>
      </c>
      <c r="CJ43" s="11" t="s">
        <v>32</v>
      </c>
      <c r="CK43" s="11">
        <v>37</v>
      </c>
      <c r="CL43" s="11" t="s">
        <v>32</v>
      </c>
      <c r="CM43" s="11"/>
      <c r="CN43" s="11">
        <v>38</v>
      </c>
      <c r="CO43" s="11"/>
      <c r="CP43" s="11">
        <v>38</v>
      </c>
      <c r="CQ43" s="11" t="s">
        <v>32</v>
      </c>
      <c r="CR43" s="11" t="s">
        <v>32</v>
      </c>
      <c r="CS43" s="11" t="s">
        <v>32</v>
      </c>
      <c r="CT43" s="11" t="s">
        <v>32</v>
      </c>
      <c r="CU43" s="11" t="s">
        <v>32</v>
      </c>
      <c r="CV43" s="11"/>
      <c r="CW43" s="11"/>
      <c r="CX43" s="11" t="s">
        <v>32</v>
      </c>
      <c r="CY43" s="11"/>
      <c r="CZ43" s="11"/>
      <c r="DA43" s="11" t="s">
        <v>32</v>
      </c>
      <c r="DB43" s="11" t="s">
        <v>32</v>
      </c>
      <c r="DC43" s="11">
        <v>44</v>
      </c>
      <c r="DD43" s="11" t="s">
        <v>32</v>
      </c>
      <c r="DE43" s="11"/>
      <c r="DF43" s="11" t="s">
        <v>32</v>
      </c>
      <c r="DG43" s="11" t="s">
        <v>32</v>
      </c>
      <c r="DH43" s="11" t="s">
        <v>32</v>
      </c>
      <c r="DI43" s="11">
        <v>38</v>
      </c>
      <c r="DJ43" s="11" t="s">
        <v>32</v>
      </c>
      <c r="DK43" s="11"/>
      <c r="DL43" s="11">
        <v>38</v>
      </c>
      <c r="DM43" s="11"/>
      <c r="DN43" s="11"/>
      <c r="DO43" s="11" t="s">
        <v>32</v>
      </c>
      <c r="DP43" s="11"/>
      <c r="DQ43" s="11"/>
      <c r="DR43" s="11"/>
      <c r="DS43" s="11">
        <v>48</v>
      </c>
      <c r="DT43" s="11" t="s">
        <v>32</v>
      </c>
      <c r="DU43" s="11" t="s">
        <v>32</v>
      </c>
      <c r="DV43" s="11"/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 t="str">
        <f>A33</f>
        <v>Bye</v>
      </c>
      <c r="B44" s="63" t="str">
        <f>B33</f>
        <v>NY Jets ()</v>
      </c>
      <c r="C44" s="14"/>
      <c r="D44" s="14"/>
      <c r="E44" s="14"/>
      <c r="F44" s="14"/>
      <c r="G44" s="14"/>
      <c r="H44" s="14"/>
      <c r="I44" s="14" t="s">
        <v>32</v>
      </c>
      <c r="J44" s="14" t="s">
        <v>32</v>
      </c>
      <c r="K44" s="14" t="s">
        <v>32</v>
      </c>
      <c r="L44" s="14"/>
      <c r="M44" s="14"/>
      <c r="N44" s="14"/>
      <c r="O44" s="14"/>
      <c r="P44" s="14"/>
      <c r="Q44" s="14" t="s">
        <v>32</v>
      </c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 t="s">
        <v>32</v>
      </c>
      <c r="AI44" s="14"/>
      <c r="AJ44" s="14"/>
      <c r="AK44" s="14">
        <v>56</v>
      </c>
      <c r="AL44" s="14"/>
      <c r="AM44" s="14"/>
      <c r="AN44" s="14" t="s">
        <v>32</v>
      </c>
      <c r="AO44" s="14"/>
      <c r="AP44" s="14" t="s">
        <v>32</v>
      </c>
      <c r="AQ44" s="14"/>
      <c r="AR44" s="14"/>
      <c r="AS44" s="14" t="s">
        <v>32</v>
      </c>
      <c r="AT44" s="14"/>
      <c r="AU44" s="14"/>
      <c r="AV44" s="14"/>
      <c r="AW44" s="14"/>
      <c r="AX44" s="14" t="s">
        <v>32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 t="s">
        <v>32</v>
      </c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 t="s">
        <v>32</v>
      </c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 t="s">
        <v>32</v>
      </c>
      <c r="CN44" s="14"/>
      <c r="CO44" s="14">
        <v>44</v>
      </c>
      <c r="CP44" s="14"/>
      <c r="CQ44" s="14"/>
      <c r="CR44" s="14"/>
      <c r="CS44" s="14"/>
      <c r="CT44" s="14"/>
      <c r="CU44" s="14"/>
      <c r="CV44" s="14" t="s">
        <v>32</v>
      </c>
      <c r="CW44" s="14">
        <v>42</v>
      </c>
      <c r="CX44" s="14"/>
      <c r="CY44" s="14" t="s">
        <v>32</v>
      </c>
      <c r="CZ44" s="14" t="s">
        <v>32</v>
      </c>
      <c r="DA44" s="14"/>
      <c r="DB44" s="14"/>
      <c r="DC44" s="14"/>
      <c r="DD44" s="14"/>
      <c r="DE44" s="14" t="s">
        <v>32</v>
      </c>
      <c r="DF44" s="14"/>
      <c r="DG44" s="14"/>
      <c r="DH44" s="14"/>
      <c r="DI44" s="14"/>
      <c r="DJ44" s="14"/>
      <c r="DK44" s="14">
        <v>48</v>
      </c>
      <c r="DL44" s="14"/>
      <c r="DM44" s="14" t="s">
        <v>32</v>
      </c>
      <c r="DN44" s="14" t="s">
        <v>32</v>
      </c>
      <c r="DO44" s="14"/>
      <c r="DP44" s="14" t="s">
        <v>32</v>
      </c>
      <c r="DQ44" s="14">
        <v>47</v>
      </c>
      <c r="DR44" s="14">
        <v>44</v>
      </c>
      <c r="DS44" s="14"/>
      <c r="DT44" s="14"/>
      <c r="DU44" s="14"/>
      <c r="DV44" s="14">
        <v>44</v>
      </c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7" spans="1:163" x14ac:dyDescent="0.25">
      <c r="C47" s="21">
        <f>C40+C39</f>
        <v>101</v>
      </c>
      <c r="D47" s="21">
        <f t="shared" ref="D47:BO47" si="25">D40+D39</f>
        <v>101</v>
      </c>
      <c r="E47" s="21">
        <f t="shared" si="25"/>
        <v>101</v>
      </c>
      <c r="F47" s="21">
        <f t="shared" si="25"/>
        <v>101</v>
      </c>
      <c r="G47" s="21">
        <f t="shared" si="25"/>
        <v>101</v>
      </c>
      <c r="H47" s="21">
        <f t="shared" si="25"/>
        <v>101</v>
      </c>
      <c r="I47" s="21">
        <f t="shared" si="25"/>
        <v>101</v>
      </c>
      <c r="J47" s="21">
        <f t="shared" si="25"/>
        <v>101</v>
      </c>
      <c r="K47" s="21">
        <f t="shared" si="25"/>
        <v>101</v>
      </c>
      <c r="L47" s="21">
        <f t="shared" si="25"/>
        <v>101</v>
      </c>
      <c r="M47" s="21">
        <f t="shared" si="25"/>
        <v>101</v>
      </c>
      <c r="N47" s="21">
        <f t="shared" si="25"/>
        <v>101</v>
      </c>
      <c r="O47" s="21">
        <f t="shared" si="25"/>
        <v>101</v>
      </c>
      <c r="P47" s="21">
        <f t="shared" si="25"/>
        <v>101</v>
      </c>
      <c r="Q47" s="21">
        <f t="shared" si="25"/>
        <v>101</v>
      </c>
      <c r="R47" s="21">
        <f t="shared" si="25"/>
        <v>101</v>
      </c>
      <c r="S47" s="21">
        <f t="shared" si="25"/>
        <v>101</v>
      </c>
      <c r="T47" s="21">
        <f t="shared" si="25"/>
        <v>101</v>
      </c>
      <c r="U47" s="21">
        <f t="shared" si="25"/>
        <v>101</v>
      </c>
      <c r="V47" s="21">
        <f t="shared" si="25"/>
        <v>101</v>
      </c>
      <c r="W47" s="21">
        <f t="shared" si="25"/>
        <v>101</v>
      </c>
      <c r="X47" s="21">
        <f t="shared" si="25"/>
        <v>101</v>
      </c>
      <c r="Y47" s="21">
        <f t="shared" si="25"/>
        <v>101</v>
      </c>
      <c r="Z47" s="21">
        <f t="shared" si="25"/>
        <v>101</v>
      </c>
      <c r="AA47" s="21">
        <f t="shared" si="25"/>
        <v>101</v>
      </c>
      <c r="AB47" s="21">
        <f t="shared" si="25"/>
        <v>101</v>
      </c>
      <c r="AC47" s="21">
        <f t="shared" si="25"/>
        <v>101</v>
      </c>
      <c r="AD47" s="21">
        <f t="shared" si="25"/>
        <v>101</v>
      </c>
      <c r="AE47" s="21">
        <f t="shared" si="25"/>
        <v>101</v>
      </c>
      <c r="AF47" s="21">
        <f t="shared" si="25"/>
        <v>101</v>
      </c>
      <c r="AG47" s="21">
        <f t="shared" si="25"/>
        <v>101</v>
      </c>
      <c r="AH47" s="21">
        <f t="shared" si="25"/>
        <v>101</v>
      </c>
      <c r="AI47" s="21">
        <f t="shared" si="25"/>
        <v>101</v>
      </c>
      <c r="AJ47" s="21">
        <f t="shared" si="25"/>
        <v>101</v>
      </c>
      <c r="AK47" s="21">
        <f t="shared" si="25"/>
        <v>101</v>
      </c>
      <c r="AL47" s="21">
        <f t="shared" si="25"/>
        <v>101</v>
      </c>
      <c r="AM47" s="21">
        <f t="shared" si="25"/>
        <v>101</v>
      </c>
      <c r="AN47" s="21">
        <f t="shared" si="25"/>
        <v>101</v>
      </c>
      <c r="AO47" s="21">
        <f t="shared" si="25"/>
        <v>101</v>
      </c>
      <c r="AP47" s="21">
        <f t="shared" si="25"/>
        <v>101</v>
      </c>
      <c r="AQ47" s="21">
        <f t="shared" si="25"/>
        <v>101</v>
      </c>
      <c r="AR47" s="21">
        <f t="shared" si="25"/>
        <v>101</v>
      </c>
      <c r="AS47" s="21">
        <f t="shared" si="25"/>
        <v>101</v>
      </c>
      <c r="AT47" s="21">
        <f t="shared" si="25"/>
        <v>101</v>
      </c>
      <c r="AU47" s="21">
        <f t="shared" si="25"/>
        <v>101</v>
      </c>
      <c r="AV47" s="21">
        <f t="shared" si="25"/>
        <v>101</v>
      </c>
      <c r="AW47" s="21">
        <f t="shared" si="25"/>
        <v>101</v>
      </c>
      <c r="AX47" s="21">
        <f t="shared" si="25"/>
        <v>101</v>
      </c>
      <c r="AY47" s="21">
        <f t="shared" si="25"/>
        <v>101</v>
      </c>
      <c r="AZ47" s="21">
        <f t="shared" si="25"/>
        <v>101</v>
      </c>
      <c r="BA47" s="21">
        <f t="shared" si="25"/>
        <v>101</v>
      </c>
      <c r="BB47" s="21">
        <f t="shared" si="25"/>
        <v>101</v>
      </c>
      <c r="BC47" s="21">
        <f t="shared" si="25"/>
        <v>101</v>
      </c>
      <c r="BD47" s="21">
        <f t="shared" si="25"/>
        <v>101</v>
      </c>
      <c r="BE47" s="21">
        <f t="shared" si="25"/>
        <v>101</v>
      </c>
      <c r="BF47" s="21">
        <f t="shared" si="25"/>
        <v>101</v>
      </c>
      <c r="BG47" s="21">
        <f t="shared" si="25"/>
        <v>101</v>
      </c>
      <c r="BH47" s="21">
        <f t="shared" si="25"/>
        <v>101</v>
      </c>
      <c r="BI47" s="21">
        <f t="shared" si="25"/>
        <v>101</v>
      </c>
      <c r="BJ47" s="21">
        <f t="shared" si="25"/>
        <v>101</v>
      </c>
      <c r="BK47" s="21">
        <f t="shared" si="25"/>
        <v>101</v>
      </c>
      <c r="BL47" s="21">
        <f t="shared" si="25"/>
        <v>101</v>
      </c>
      <c r="BM47" s="21">
        <f t="shared" si="25"/>
        <v>101</v>
      </c>
      <c r="BN47" s="21">
        <f t="shared" si="25"/>
        <v>101</v>
      </c>
      <c r="BO47" s="21">
        <f t="shared" si="25"/>
        <v>101</v>
      </c>
      <c r="BP47" s="21">
        <f t="shared" ref="BP47:DW47" si="26">BP40+BP39</f>
        <v>101</v>
      </c>
      <c r="BQ47" s="21">
        <f t="shared" si="26"/>
        <v>101</v>
      </c>
      <c r="BR47" s="21">
        <f t="shared" si="26"/>
        <v>101</v>
      </c>
      <c r="BS47" s="21">
        <f t="shared" si="26"/>
        <v>101</v>
      </c>
      <c r="BT47" s="21">
        <f t="shared" si="26"/>
        <v>101</v>
      </c>
      <c r="BU47" s="21">
        <f t="shared" si="26"/>
        <v>101</v>
      </c>
      <c r="BV47" s="21">
        <f t="shared" si="26"/>
        <v>101</v>
      </c>
      <c r="BW47" s="21">
        <f t="shared" si="26"/>
        <v>101</v>
      </c>
      <c r="BX47" s="21">
        <f t="shared" si="26"/>
        <v>101</v>
      </c>
      <c r="BY47" s="21">
        <f t="shared" si="26"/>
        <v>101</v>
      </c>
      <c r="BZ47" s="21">
        <f t="shared" si="26"/>
        <v>101</v>
      </c>
      <c r="CA47" s="21">
        <f t="shared" si="26"/>
        <v>101</v>
      </c>
      <c r="CB47" s="21">
        <f t="shared" si="26"/>
        <v>101</v>
      </c>
      <c r="CC47" s="21">
        <f t="shared" si="26"/>
        <v>101</v>
      </c>
      <c r="CD47" s="21">
        <f t="shared" si="26"/>
        <v>101</v>
      </c>
      <c r="CE47" s="21">
        <f t="shared" si="26"/>
        <v>101</v>
      </c>
      <c r="CF47" s="21">
        <f t="shared" si="26"/>
        <v>101</v>
      </c>
      <c r="CG47" s="21">
        <f t="shared" si="26"/>
        <v>101</v>
      </c>
      <c r="CH47" s="21">
        <f t="shared" si="26"/>
        <v>101</v>
      </c>
      <c r="CI47" s="21">
        <f t="shared" si="26"/>
        <v>101</v>
      </c>
      <c r="CJ47" s="21">
        <f t="shared" si="26"/>
        <v>101</v>
      </c>
      <c r="CK47" s="21">
        <f t="shared" si="26"/>
        <v>101</v>
      </c>
      <c r="CL47" s="21">
        <f t="shared" si="26"/>
        <v>101</v>
      </c>
      <c r="CM47" s="21">
        <f t="shared" si="26"/>
        <v>101</v>
      </c>
      <c r="CN47" s="21">
        <f t="shared" si="26"/>
        <v>101</v>
      </c>
      <c r="CO47" s="21">
        <f t="shared" si="26"/>
        <v>101</v>
      </c>
      <c r="CP47" s="21">
        <f t="shared" si="26"/>
        <v>101</v>
      </c>
      <c r="CQ47" s="21">
        <f t="shared" si="26"/>
        <v>101</v>
      </c>
      <c r="CR47" s="21">
        <f t="shared" si="26"/>
        <v>101</v>
      </c>
      <c r="CS47" s="21">
        <f t="shared" si="26"/>
        <v>101</v>
      </c>
      <c r="CT47" s="21">
        <f t="shared" si="26"/>
        <v>101</v>
      </c>
      <c r="CU47" s="21">
        <f t="shared" si="26"/>
        <v>101</v>
      </c>
      <c r="CV47" s="21">
        <f t="shared" si="26"/>
        <v>101</v>
      </c>
      <c r="CW47" s="21">
        <f t="shared" si="26"/>
        <v>101</v>
      </c>
      <c r="CX47" s="21">
        <f t="shared" si="26"/>
        <v>101</v>
      </c>
      <c r="CY47" s="21">
        <f t="shared" si="26"/>
        <v>101</v>
      </c>
      <c r="CZ47" s="21">
        <f t="shared" ref="CZ47" si="27">CZ40+CZ39</f>
        <v>101</v>
      </c>
      <c r="DA47" s="21">
        <f t="shared" si="26"/>
        <v>101</v>
      </c>
      <c r="DB47" s="21">
        <f t="shared" si="26"/>
        <v>101</v>
      </c>
      <c r="DC47" s="21">
        <f t="shared" si="26"/>
        <v>101</v>
      </c>
      <c r="DD47" s="21">
        <f t="shared" si="26"/>
        <v>101</v>
      </c>
      <c r="DE47" s="21">
        <f t="shared" si="26"/>
        <v>101</v>
      </c>
      <c r="DF47" s="21">
        <f t="shared" si="26"/>
        <v>101</v>
      </c>
      <c r="DG47" s="21">
        <f t="shared" si="26"/>
        <v>101</v>
      </c>
      <c r="DH47" s="21">
        <f t="shared" si="26"/>
        <v>101</v>
      </c>
      <c r="DI47" s="21">
        <f t="shared" si="26"/>
        <v>101</v>
      </c>
      <c r="DJ47" s="21">
        <f t="shared" si="26"/>
        <v>101</v>
      </c>
      <c r="DK47" s="21">
        <f t="shared" si="26"/>
        <v>101</v>
      </c>
      <c r="DL47" s="21">
        <f t="shared" si="26"/>
        <v>101</v>
      </c>
      <c r="DM47" s="21">
        <f t="shared" si="26"/>
        <v>101</v>
      </c>
      <c r="DN47" s="21">
        <f t="shared" si="26"/>
        <v>101</v>
      </c>
      <c r="DO47" s="21">
        <f t="shared" si="26"/>
        <v>101</v>
      </c>
      <c r="DP47" s="21">
        <f t="shared" si="26"/>
        <v>101</v>
      </c>
      <c r="DQ47" s="21">
        <f t="shared" si="26"/>
        <v>101</v>
      </c>
      <c r="DR47" s="21">
        <f t="shared" si="26"/>
        <v>101</v>
      </c>
      <c r="DS47" s="21">
        <f t="shared" si="26"/>
        <v>101</v>
      </c>
      <c r="DT47" s="21">
        <f t="shared" si="26"/>
        <v>101</v>
      </c>
      <c r="DU47" s="21">
        <f t="shared" si="26"/>
        <v>101</v>
      </c>
      <c r="DV47" s="21">
        <f t="shared" si="26"/>
        <v>101</v>
      </c>
      <c r="DW47" s="21">
        <f t="shared" si="26"/>
        <v>101</v>
      </c>
    </row>
  </sheetData>
  <phoneticPr fontId="2" type="noConversion"/>
  <printOptions horizontalCentered="1"/>
  <pageMargins left="0" right="0" top="0.5" bottom="0" header="0.25" footer="0"/>
  <pageSetup scale="78" orientation="landscape" copies="2" r:id="rId1"/>
  <headerFooter alignWithMargins="0">
    <oddHeader>&amp;C&amp;A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G46"/>
  <sheetViews>
    <sheetView zoomScale="110" zoomScaleNormal="11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163" width="3.81640625" style="21" customWidth="1"/>
    <col min="164" max="16384" width="9.1796875" style="2"/>
  </cols>
  <sheetData>
    <row r="1" spans="1:163" ht="65.5" x14ac:dyDescent="0.25">
      <c r="B1" s="24" t="s">
        <v>10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14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ht="11.5" x14ac:dyDescent="0.25">
      <c r="A2" s="203"/>
      <c r="B2" s="232" t="s">
        <v>463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2" thickBot="1" x14ac:dyDescent="0.3">
      <c r="A3" s="204"/>
      <c r="B3" s="218" t="s">
        <v>429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ht="11.5" x14ac:dyDescent="0.25">
      <c r="A4" s="206"/>
      <c r="B4" s="207" t="s">
        <v>468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2" thickBot="1" x14ac:dyDescent="0.3">
      <c r="A5" s="208"/>
      <c r="B5" s="209" t="s">
        <v>452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ht="11.5" x14ac:dyDescent="0.25">
      <c r="A6" s="210"/>
      <c r="B6" s="211" t="s">
        <v>559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</row>
    <row r="7" spans="1:163" ht="12" thickBot="1" x14ac:dyDescent="0.3">
      <c r="A7" s="204"/>
      <c r="B7" s="205" t="s">
        <v>566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ht="11.5" x14ac:dyDescent="0.25">
      <c r="A8" s="206"/>
      <c r="B8" s="212" t="s">
        <v>574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2" thickBot="1" x14ac:dyDescent="0.3">
      <c r="A9" s="208"/>
      <c r="B9" s="209" t="s">
        <v>433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ht="11.5" x14ac:dyDescent="0.25">
      <c r="A10" s="210"/>
      <c r="B10" s="211" t="s">
        <v>560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2" thickBot="1" x14ac:dyDescent="0.3">
      <c r="A11" s="204"/>
      <c r="B11" s="205" t="s">
        <v>438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ht="11.5" x14ac:dyDescent="0.25">
      <c r="A12" s="206"/>
      <c r="B12" s="207" t="s">
        <v>558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2" thickBot="1" x14ac:dyDescent="0.3">
      <c r="A13" s="208"/>
      <c r="B13" s="209" t="s">
        <v>461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ht="11.5" x14ac:dyDescent="0.25">
      <c r="A14" s="210"/>
      <c r="B14" s="216" t="s">
        <v>459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2" thickBot="1" x14ac:dyDescent="0.3">
      <c r="A15" s="204"/>
      <c r="B15" s="205" t="s">
        <v>567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ht="11.5" x14ac:dyDescent="0.25">
      <c r="A16" s="206"/>
      <c r="B16" s="212" t="s">
        <v>426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2" thickBot="1" x14ac:dyDescent="0.3">
      <c r="A17" s="208"/>
      <c r="B17" s="209" t="s">
        <v>454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ht="11.5" x14ac:dyDescent="0.25">
      <c r="A18" s="210"/>
      <c r="B18" s="211" t="s">
        <v>449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2" thickBot="1" x14ac:dyDescent="0.3">
      <c r="A19" s="204"/>
      <c r="B19" s="205" t="s">
        <v>460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ht="11.5" x14ac:dyDescent="0.25">
      <c r="A20" s="206"/>
      <c r="B20" s="207" t="s">
        <v>564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2" thickBot="1" x14ac:dyDescent="0.3">
      <c r="A21" s="208"/>
      <c r="B21" s="209" t="s">
        <v>423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ht="11.5" x14ac:dyDescent="0.25">
      <c r="A22" s="210"/>
      <c r="B22" s="214" t="s">
        <v>431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2" thickBot="1" x14ac:dyDescent="0.3">
      <c r="A23" s="204"/>
      <c r="B23" s="233" t="s">
        <v>561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ht="11.5" x14ac:dyDescent="0.25">
      <c r="A24" s="206"/>
      <c r="B24" s="207" t="s">
        <v>442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2" thickBot="1" x14ac:dyDescent="0.3">
      <c r="A25" s="208"/>
      <c r="B25" s="209" t="s">
        <v>422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ht="11.5" x14ac:dyDescent="0.25">
      <c r="A26" s="210"/>
      <c r="B26" s="211" t="s">
        <v>450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2" thickBot="1" x14ac:dyDescent="0.3">
      <c r="A27" s="204"/>
      <c r="B27" s="205" t="s">
        <v>465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ht="11.5" x14ac:dyDescent="0.25">
      <c r="A28" s="206"/>
      <c r="B28" s="207" t="s">
        <v>437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2" thickBot="1" x14ac:dyDescent="0.3">
      <c r="A29" s="208"/>
      <c r="B29" s="213" t="s">
        <v>568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ht="11.5" x14ac:dyDescent="0.25">
      <c r="A30" s="215"/>
      <c r="B30" s="216" t="s">
        <v>563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2" thickBot="1" x14ac:dyDescent="0.3">
      <c r="A31" s="217"/>
      <c r="B31" s="205" t="s">
        <v>570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ht="11.5" x14ac:dyDescent="0.25">
      <c r="A32" s="219"/>
      <c r="B32" s="207" t="s">
        <v>430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2" thickBot="1" x14ac:dyDescent="0.3">
      <c r="A33" s="220"/>
      <c r="B33" s="209" t="s">
        <v>458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Week11!C39+Week12!C34</f>
        <v>42</v>
      </c>
      <c r="D39" s="3">
        <f>Week11!D39+Week12!D34</f>
        <v>48</v>
      </c>
      <c r="E39" s="3">
        <f>Week11!E39+Week12!E34</f>
        <v>48</v>
      </c>
      <c r="F39" s="3">
        <f>Week11!F39+Week12!F34</f>
        <v>51</v>
      </c>
      <c r="G39" s="3">
        <f>Week11!G39+Week12!G34</f>
        <v>46</v>
      </c>
      <c r="H39" s="3">
        <f>Week11!H39+Week12!H34</f>
        <v>55</v>
      </c>
      <c r="I39" s="3">
        <f>Week11!I39+Week12!I34</f>
        <v>45</v>
      </c>
      <c r="J39" s="3">
        <f>Week11!J39+Week12!J34</f>
        <v>42</v>
      </c>
      <c r="K39" s="3">
        <f>Week11!K39+Week12!K34</f>
        <v>52</v>
      </c>
      <c r="L39" s="3">
        <f>Week11!L39+Week12!L34</f>
        <v>49</v>
      </c>
      <c r="M39" s="3">
        <f>Week11!M39+Week12!M34</f>
        <v>54</v>
      </c>
      <c r="N39" s="3">
        <f>Week11!N39+Week12!N34</f>
        <v>48</v>
      </c>
      <c r="O39" s="3">
        <f>Week11!O39+Week12!O34</f>
        <v>48</v>
      </c>
      <c r="P39" s="3">
        <f>Week11!P39+Week12!P34</f>
        <v>46</v>
      </c>
      <c r="Q39" s="3">
        <f>Week11!Q39+Week12!Q34</f>
        <v>42</v>
      </c>
      <c r="R39" s="3">
        <f>Week11!R39+Week12!R34</f>
        <v>40</v>
      </c>
      <c r="S39" s="3">
        <f>Week11!S39+Week12!S34</f>
        <v>44</v>
      </c>
      <c r="T39" s="3">
        <f>Week11!T39+Week12!T34</f>
        <v>43</v>
      </c>
      <c r="U39" s="3">
        <f>Week11!U39+Week12!U34</f>
        <v>50</v>
      </c>
      <c r="V39" s="3">
        <f>Week11!V39+Week12!V34</f>
        <v>56</v>
      </c>
      <c r="W39" s="3">
        <f>Week11!W39+Week12!W34</f>
        <v>48</v>
      </c>
      <c r="X39" s="3">
        <f>Week11!X39+Week12!X34</f>
        <v>58</v>
      </c>
      <c r="Y39" s="3">
        <f>Week11!Y39+Week12!Y34</f>
        <v>49</v>
      </c>
      <c r="Z39" s="3">
        <f>Week11!Z39+Week12!Z34</f>
        <v>51</v>
      </c>
      <c r="AA39" s="3">
        <f>Week11!AA39+Week12!AA34</f>
        <v>45</v>
      </c>
      <c r="AB39" s="3">
        <f>Week11!AB39+Week12!AB34</f>
        <v>45</v>
      </c>
      <c r="AC39" s="3">
        <f>Week11!AC39+Week12!AC34</f>
        <v>44</v>
      </c>
      <c r="AD39" s="3">
        <f>Week11!AD39+Week12!AD34</f>
        <v>56</v>
      </c>
      <c r="AE39" s="3">
        <f>Week11!AE39+Week12!AE34</f>
        <v>42</v>
      </c>
      <c r="AF39" s="3">
        <f>Week11!AF39+Week12!AF34</f>
        <v>46</v>
      </c>
      <c r="AG39" s="3">
        <f>Week11!AG39+Week12!AG34</f>
        <v>42</v>
      </c>
      <c r="AH39" s="3">
        <f>Week11!AH39+Week12!AH34</f>
        <v>42</v>
      </c>
      <c r="AI39" s="3">
        <f>Week11!AI39+Week12!AI34</f>
        <v>53</v>
      </c>
      <c r="AJ39" s="3">
        <f>Week11!AJ39+Week12!AJ34</f>
        <v>53</v>
      </c>
      <c r="AK39" s="3">
        <f>Week11!AK39+Week12!AK34</f>
        <v>60</v>
      </c>
      <c r="AL39" s="3">
        <f>Week11!AL39+Week12!AL34</f>
        <v>52</v>
      </c>
      <c r="AM39" s="3">
        <f>Week11!AM39+Week12!AM34</f>
        <v>52</v>
      </c>
      <c r="AN39" s="3">
        <f>Week11!AN39+Week12!AN34</f>
        <v>44</v>
      </c>
      <c r="AO39" s="3">
        <f>Week11!AO39+Week12!AO34</f>
        <v>48</v>
      </c>
      <c r="AP39" s="3">
        <f>Week11!AP39+Week12!AP34</f>
        <v>48</v>
      </c>
      <c r="AQ39" s="3">
        <f>Week11!AQ39+Week12!AQ34</f>
        <v>44</v>
      </c>
      <c r="AR39" s="3">
        <f>Week11!AR39+Week12!AR34</f>
        <v>44</v>
      </c>
      <c r="AS39" s="3">
        <f>Week11!AS39+Week12!AS34</f>
        <v>54</v>
      </c>
      <c r="AT39" s="3">
        <f>Week11!AT39+Week12!AT34</f>
        <v>44</v>
      </c>
      <c r="AU39" s="3">
        <f>Week11!AU39+Week12!AU34</f>
        <v>43</v>
      </c>
      <c r="AV39" s="3">
        <f>Week11!AV39+Week12!AV34</f>
        <v>48</v>
      </c>
      <c r="AW39" s="3">
        <f>Week11!AW39+Week12!AW34</f>
        <v>48</v>
      </c>
      <c r="AX39" s="3">
        <f>Week11!AX39+Week12!AX34</f>
        <v>55</v>
      </c>
      <c r="AY39" s="3">
        <f>Week11!AY39+Week12!AY34</f>
        <v>47</v>
      </c>
      <c r="AZ39" s="3">
        <f>Week11!AZ39+Week12!AZ34</f>
        <v>42</v>
      </c>
      <c r="BA39" s="3">
        <f>Week11!BA39+Week12!BA34</f>
        <v>50</v>
      </c>
      <c r="BB39" s="3">
        <f>Week11!BB39+Week12!BB34</f>
        <v>56</v>
      </c>
      <c r="BC39" s="3">
        <f>Week11!BC39+Week12!BC34</f>
        <v>45</v>
      </c>
      <c r="BD39" s="3">
        <f>Week11!BD39+Week12!BD34</f>
        <v>43</v>
      </c>
      <c r="BE39" s="3">
        <f>Week11!BE39+Week12!BE34</f>
        <v>42</v>
      </c>
      <c r="BF39" s="3">
        <f>Week11!BF39+Week12!BF34</f>
        <v>57</v>
      </c>
      <c r="BG39" s="3">
        <f>Week11!BG39+Week12!BG34</f>
        <v>50</v>
      </c>
      <c r="BH39" s="3">
        <f>Week11!BH39+Week12!BH34</f>
        <v>44</v>
      </c>
      <c r="BI39" s="3">
        <f>Week11!BI39+Week12!BI34</f>
        <v>54</v>
      </c>
      <c r="BJ39" s="3">
        <f>Week11!BJ39+Week12!BJ34</f>
        <v>50</v>
      </c>
      <c r="BK39" s="3">
        <f>Week11!BK39+Week12!BK34</f>
        <v>43</v>
      </c>
      <c r="BL39" s="3">
        <f>Week11!BL39+Week12!BL34</f>
        <v>47</v>
      </c>
      <c r="BM39" s="3">
        <f>Week11!BM39+Week12!BM34</f>
        <v>50</v>
      </c>
      <c r="BN39" s="3">
        <f>Week11!BN39+Week12!BN34</f>
        <v>50</v>
      </c>
      <c r="BO39" s="3">
        <f>Week11!BO39+Week12!BO34</f>
        <v>49</v>
      </c>
      <c r="BP39" s="3">
        <f>Week11!BP39+Week12!BP34</f>
        <v>43</v>
      </c>
      <c r="BQ39" s="3">
        <f>Week11!BQ39+Week12!BQ34</f>
        <v>43</v>
      </c>
      <c r="BR39" s="3">
        <f>Week11!BR39+Week12!BR34</f>
        <v>53</v>
      </c>
      <c r="BS39" s="3">
        <f>Week11!BS39+Week12!BS34</f>
        <v>51</v>
      </c>
      <c r="BT39" s="3">
        <f>Week11!BT39+Week12!BT34</f>
        <v>51</v>
      </c>
      <c r="BU39" s="3">
        <f>Week11!BU39+Week12!BU34</f>
        <v>41</v>
      </c>
      <c r="BV39" s="3">
        <f>Week11!BV39+Week12!BV34</f>
        <v>43</v>
      </c>
      <c r="BW39" s="3">
        <f>Week11!BW39+Week12!BW34</f>
        <v>43</v>
      </c>
      <c r="BX39" s="3">
        <f>Week11!BX39+Week12!BX34</f>
        <v>50</v>
      </c>
      <c r="BY39" s="3">
        <f>Week11!BY39+Week12!BY34</f>
        <v>46</v>
      </c>
      <c r="BZ39" s="3">
        <f>Week11!BZ39+Week12!BZ34</f>
        <v>50</v>
      </c>
      <c r="CA39" s="3">
        <f>Week11!CA39+Week12!CA34</f>
        <v>56</v>
      </c>
      <c r="CB39" s="3">
        <f>Week11!CB39+Week12!CB34</f>
        <v>44</v>
      </c>
      <c r="CC39" s="3">
        <f>Week11!CC39+Week12!CC34</f>
        <v>46</v>
      </c>
      <c r="CD39" s="3">
        <f>Week11!CD39+Week12!CD34</f>
        <v>51</v>
      </c>
      <c r="CE39" s="3">
        <f>Week11!CE39+Week12!CE34</f>
        <v>55</v>
      </c>
      <c r="CF39" s="3">
        <f>Week11!CF39+Week12!CF34</f>
        <v>50</v>
      </c>
      <c r="CG39" s="3">
        <f>Week11!CG39+Week12!CG34</f>
        <v>46</v>
      </c>
      <c r="CH39" s="3">
        <f>Week11!CH39+Week12!CH34</f>
        <v>46</v>
      </c>
      <c r="CI39" s="3">
        <f>Week11!CI39+Week12!CI34</f>
        <v>46</v>
      </c>
      <c r="CJ39" s="3">
        <f>Week11!CJ39+Week12!CJ34</f>
        <v>46</v>
      </c>
      <c r="CK39" s="3">
        <f>Week11!CK39+Week12!CK34</f>
        <v>57</v>
      </c>
      <c r="CL39" s="3">
        <f>Week11!CL39+Week12!CL34</f>
        <v>52</v>
      </c>
      <c r="CM39" s="3">
        <f>Week11!CM39+Week12!CM34</f>
        <v>50</v>
      </c>
      <c r="CN39" s="3">
        <f>Week11!CN39+Week12!CN34</f>
        <v>50</v>
      </c>
      <c r="CO39" s="3">
        <f>Week11!CO39+Week12!CO34</f>
        <v>48</v>
      </c>
      <c r="CP39" s="3">
        <f>Week11!CP39+Week12!CP34</f>
        <v>48</v>
      </c>
      <c r="CQ39" s="3">
        <f>Week11!CQ39+Week12!CQ34</f>
        <v>52</v>
      </c>
      <c r="CR39" s="3">
        <f>Week11!CR39+Week12!CR34</f>
        <v>51</v>
      </c>
      <c r="CS39" s="3">
        <f>Week11!CS39+Week12!CS34</f>
        <v>59</v>
      </c>
      <c r="CT39" s="3">
        <f>Week11!CT39+Week12!CT34</f>
        <v>49</v>
      </c>
      <c r="CU39" s="3">
        <f>Week11!CU39+Week12!CU34</f>
        <v>49</v>
      </c>
      <c r="CV39" s="3">
        <f>Week11!CV39+Week12!CV34</f>
        <v>56</v>
      </c>
      <c r="CW39" s="3">
        <f>Week11!CW39+Week12!CW34</f>
        <v>56</v>
      </c>
      <c r="CX39" s="3">
        <f>Week11!CX39+Week12!CX34</f>
        <v>52</v>
      </c>
      <c r="CY39" s="3">
        <f>Week11!CY39+Week12!CY34</f>
        <v>52</v>
      </c>
      <c r="CZ39" s="3">
        <f>Week11!CZ39+Week12!CZ34</f>
        <v>51</v>
      </c>
      <c r="DA39" s="3">
        <f>Week11!DA39+Week12!DA34</f>
        <v>49</v>
      </c>
      <c r="DB39" s="3">
        <f>Week11!DB39+Week12!DB34</f>
        <v>47</v>
      </c>
      <c r="DC39" s="3">
        <f>Week11!DC39+Week12!DC34</f>
        <v>43</v>
      </c>
      <c r="DD39" s="3">
        <f>Week11!DD39+Week12!DD34</f>
        <v>44</v>
      </c>
      <c r="DE39" s="3">
        <f>Week11!DE39+Week12!DE34</f>
        <v>51</v>
      </c>
      <c r="DF39" s="3">
        <f>Week11!DF39+Week12!DF34</f>
        <v>49</v>
      </c>
      <c r="DG39" s="3">
        <f>Week11!DG39+Week12!DG34</f>
        <v>42</v>
      </c>
      <c r="DH39" s="3">
        <f>Week11!DH39+Week12!DH34</f>
        <v>42</v>
      </c>
      <c r="DI39" s="3">
        <f>Week11!DI39+Week12!DI34</f>
        <v>48</v>
      </c>
      <c r="DJ39" s="3">
        <f>Week11!DJ39+Week12!DJ34</f>
        <v>45</v>
      </c>
      <c r="DK39" s="3">
        <f>Week11!DK39+Week12!DK34</f>
        <v>51</v>
      </c>
      <c r="DL39" s="3">
        <f>Week11!DL39+Week12!DL34</f>
        <v>36</v>
      </c>
      <c r="DM39" s="3">
        <f>Week11!DM39+Week12!DM34</f>
        <v>42</v>
      </c>
      <c r="DN39" s="3">
        <f>Week11!DN39+Week12!DN34</f>
        <v>49</v>
      </c>
      <c r="DO39" s="3">
        <f>Week11!DO39+Week12!DO34</f>
        <v>52</v>
      </c>
      <c r="DP39" s="3">
        <f>Week11!DP39+Week12!DP34</f>
        <v>52</v>
      </c>
      <c r="DQ39" s="3">
        <f>Week11!DQ39+Week12!DQ34</f>
        <v>52</v>
      </c>
      <c r="DR39" s="3">
        <f>Week11!DR39+Week12!DR34</f>
        <v>48</v>
      </c>
      <c r="DS39" s="3">
        <f>Week11!DS39+Week12!DS34</f>
        <v>52</v>
      </c>
      <c r="DT39" s="3">
        <f>Week11!DT39+Week12!DT34</f>
        <v>43</v>
      </c>
      <c r="DU39" s="3">
        <f>Week11!DU39+Week12!DU34</f>
        <v>56</v>
      </c>
      <c r="DV39" s="3">
        <f>Week11!DV39+Week12!DV34</f>
        <v>52</v>
      </c>
      <c r="DW39" s="3">
        <f>Week11!DW39+Week12!DW34</f>
        <v>45</v>
      </c>
      <c r="DX39" s="3">
        <f>Week11!DX39+Week12!DX34</f>
        <v>45</v>
      </c>
      <c r="DY39" s="3">
        <f>Week11!DY39+Week12!DY34</f>
        <v>44</v>
      </c>
      <c r="DZ39" s="3">
        <f>Week11!DZ39+Week12!DZ34</f>
        <v>0</v>
      </c>
      <c r="EA39" s="3">
        <f>Week11!EA39+Week12!EA34</f>
        <v>0</v>
      </c>
      <c r="EB39" s="3">
        <f>Week11!EB39+Week12!EB34</f>
        <v>0</v>
      </c>
      <c r="EC39" s="3">
        <f>Week11!EC39+Week12!EC34</f>
        <v>0</v>
      </c>
      <c r="ED39" s="3">
        <f>Week11!ED39+Week12!ED34</f>
        <v>0</v>
      </c>
      <c r="EE39" s="3">
        <f>Week11!EE39+Week12!EE34</f>
        <v>0</v>
      </c>
      <c r="EF39" s="3">
        <f>Week11!EF39+Week12!EF34</f>
        <v>0</v>
      </c>
      <c r="EG39" s="3">
        <f>Week11!EG39+Week12!EG34</f>
        <v>0</v>
      </c>
      <c r="EH39" s="3">
        <f>Week11!EH39+Week12!EH34</f>
        <v>0</v>
      </c>
      <c r="EI39" s="3">
        <f>Week11!EI39+Week12!EI34</f>
        <v>0</v>
      </c>
      <c r="EJ39" s="3">
        <f>Week11!EJ39+Week12!EJ34</f>
        <v>0</v>
      </c>
      <c r="EK39" s="3">
        <f>Week11!EK39+Week12!EK34</f>
        <v>0</v>
      </c>
      <c r="EL39" s="3">
        <f>Week11!EL39+Week12!EL34</f>
        <v>0</v>
      </c>
      <c r="EM39" s="3">
        <f>Week11!EM39+Week12!EM34</f>
        <v>0</v>
      </c>
      <c r="EN39" s="3">
        <f>Week11!EN39+Week12!EN34</f>
        <v>0</v>
      </c>
      <c r="EO39" s="3">
        <f>Week11!EO39+Week12!EO34</f>
        <v>0</v>
      </c>
      <c r="EP39" s="3">
        <f>Week11!EP39+Week12!EP34</f>
        <v>0</v>
      </c>
      <c r="EQ39" s="3">
        <f>Week11!EQ39+Week12!EQ34</f>
        <v>0</v>
      </c>
      <c r="ER39" s="3">
        <f>Week11!ER39+Week12!ER34</f>
        <v>0</v>
      </c>
      <c r="ES39" s="3">
        <f>Week11!ES39+Week12!ES34</f>
        <v>0</v>
      </c>
      <c r="ET39" s="3">
        <f>Week11!ET39+Week12!ET34</f>
        <v>0</v>
      </c>
      <c r="EU39" s="3">
        <f>Week11!EU39+Week12!EU34</f>
        <v>0</v>
      </c>
      <c r="EV39" s="3">
        <f>Week11!EV39+Week12!EV34</f>
        <v>0</v>
      </c>
      <c r="EW39" s="3">
        <f>Week11!EW39+Week12!EW34</f>
        <v>0</v>
      </c>
      <c r="EX39" s="3">
        <f>Week11!EX39+Week12!EX34</f>
        <v>0</v>
      </c>
      <c r="EY39" s="3">
        <f>Week11!EY39+Week12!EY34</f>
        <v>0</v>
      </c>
      <c r="EZ39" s="3">
        <f>Week11!EZ39+Week12!EZ34</f>
        <v>0</v>
      </c>
      <c r="FA39" s="3">
        <f>Week11!FA39+Week12!FA34</f>
        <v>0</v>
      </c>
      <c r="FB39" s="3">
        <f>Week11!FB39+Week12!FB34</f>
        <v>0</v>
      </c>
      <c r="FC39" s="3">
        <f>Week11!FC39+Week12!FC34</f>
        <v>0</v>
      </c>
      <c r="FD39" s="3">
        <f>Week11!FD39+Week12!FD34</f>
        <v>0</v>
      </c>
      <c r="FE39" s="3">
        <f>Week11!FE39+Week12!FE34</f>
        <v>0</v>
      </c>
      <c r="FF39" s="3">
        <f>Week11!FF39+Week12!FF34</f>
        <v>0</v>
      </c>
      <c r="FG39" s="3">
        <f>Week11!FG39+Week12!FG34</f>
        <v>0</v>
      </c>
    </row>
    <row r="40" spans="1:163" x14ac:dyDescent="0.25">
      <c r="B40" s="23" t="s">
        <v>1</v>
      </c>
      <c r="C40" s="3">
        <f>Week11!C40+Week12!C35</f>
        <v>59</v>
      </c>
      <c r="D40" s="3">
        <f>Week11!D40+Week12!D35</f>
        <v>53</v>
      </c>
      <c r="E40" s="3">
        <f>Week11!E40+Week12!E35</f>
        <v>53</v>
      </c>
      <c r="F40" s="3">
        <f>Week11!F40+Week12!F35</f>
        <v>50</v>
      </c>
      <c r="G40" s="3">
        <f>Week11!G40+Week12!G35</f>
        <v>55</v>
      </c>
      <c r="H40" s="3">
        <f>Week11!H40+Week12!H35</f>
        <v>46</v>
      </c>
      <c r="I40" s="3">
        <f>Week11!I40+Week12!I35</f>
        <v>56</v>
      </c>
      <c r="J40" s="3">
        <f>Week11!J40+Week12!J35</f>
        <v>59</v>
      </c>
      <c r="K40" s="3">
        <f>Week11!K40+Week12!K35</f>
        <v>49</v>
      </c>
      <c r="L40" s="3">
        <f>Week11!L40+Week12!L35</f>
        <v>52</v>
      </c>
      <c r="M40" s="3">
        <f>Week11!M40+Week12!M35</f>
        <v>47</v>
      </c>
      <c r="N40" s="3">
        <f>Week11!N40+Week12!N35</f>
        <v>53</v>
      </c>
      <c r="O40" s="3">
        <f>Week11!O40+Week12!O35</f>
        <v>53</v>
      </c>
      <c r="P40" s="3">
        <f>Week11!P40+Week12!P35</f>
        <v>55</v>
      </c>
      <c r="Q40" s="3">
        <f>Week11!Q40+Week12!Q35</f>
        <v>59</v>
      </c>
      <c r="R40" s="3">
        <f>Week11!R40+Week12!R35</f>
        <v>61</v>
      </c>
      <c r="S40" s="3">
        <f>Week11!S40+Week12!S35</f>
        <v>57</v>
      </c>
      <c r="T40" s="3">
        <f>Week11!T40+Week12!T35</f>
        <v>58</v>
      </c>
      <c r="U40" s="3">
        <f>Week11!U40+Week12!U35</f>
        <v>51</v>
      </c>
      <c r="V40" s="3">
        <f>Week11!V40+Week12!V35</f>
        <v>45</v>
      </c>
      <c r="W40" s="3">
        <f>Week11!W40+Week12!W35</f>
        <v>53</v>
      </c>
      <c r="X40" s="3">
        <f>Week11!X40+Week12!X35</f>
        <v>43</v>
      </c>
      <c r="Y40" s="3">
        <f>Week11!Y40+Week12!Y35</f>
        <v>52</v>
      </c>
      <c r="Z40" s="3">
        <f>Week11!Z40+Week12!Z35</f>
        <v>50</v>
      </c>
      <c r="AA40" s="3">
        <f>Week11!AA40+Week12!AA35</f>
        <v>56</v>
      </c>
      <c r="AB40" s="3">
        <f>Week11!AB40+Week12!AB35</f>
        <v>56</v>
      </c>
      <c r="AC40" s="3">
        <f>Week11!AC40+Week12!AC35</f>
        <v>57</v>
      </c>
      <c r="AD40" s="3">
        <f>Week11!AD40+Week12!AD35</f>
        <v>45</v>
      </c>
      <c r="AE40" s="3">
        <f>Week11!AE40+Week12!AE35</f>
        <v>59</v>
      </c>
      <c r="AF40" s="3">
        <f>Week11!AF40+Week12!AF35</f>
        <v>55</v>
      </c>
      <c r="AG40" s="3">
        <f>Week11!AG40+Week12!AG35</f>
        <v>59</v>
      </c>
      <c r="AH40" s="3">
        <f>Week11!AH40+Week12!AH35</f>
        <v>59</v>
      </c>
      <c r="AI40" s="3">
        <f>Week11!AI40+Week12!AI35</f>
        <v>48</v>
      </c>
      <c r="AJ40" s="3">
        <f>Week11!AJ40+Week12!AJ35</f>
        <v>48</v>
      </c>
      <c r="AK40" s="3">
        <f>Week11!AK40+Week12!AK35</f>
        <v>41</v>
      </c>
      <c r="AL40" s="3">
        <f>Week11!AL40+Week12!AL35</f>
        <v>49</v>
      </c>
      <c r="AM40" s="3">
        <f>Week11!AM40+Week12!AM35</f>
        <v>49</v>
      </c>
      <c r="AN40" s="3">
        <f>Week11!AN40+Week12!AN35</f>
        <v>57</v>
      </c>
      <c r="AO40" s="3">
        <f>Week11!AO40+Week12!AO35</f>
        <v>53</v>
      </c>
      <c r="AP40" s="3">
        <f>Week11!AP40+Week12!AP35</f>
        <v>53</v>
      </c>
      <c r="AQ40" s="3">
        <f>Week11!AQ40+Week12!AQ35</f>
        <v>57</v>
      </c>
      <c r="AR40" s="3">
        <f>Week11!AR40+Week12!AR35</f>
        <v>57</v>
      </c>
      <c r="AS40" s="3">
        <f>Week11!AS40+Week12!AS35</f>
        <v>47</v>
      </c>
      <c r="AT40" s="3">
        <f>Week11!AT40+Week12!AT35</f>
        <v>57</v>
      </c>
      <c r="AU40" s="3">
        <f>Week11!AU40+Week12!AU35</f>
        <v>58</v>
      </c>
      <c r="AV40" s="3">
        <f>Week11!AV40+Week12!AV35</f>
        <v>53</v>
      </c>
      <c r="AW40" s="3">
        <f>Week11!AW40+Week12!AW35</f>
        <v>53</v>
      </c>
      <c r="AX40" s="3">
        <f>Week11!AX40+Week12!AX35</f>
        <v>46</v>
      </c>
      <c r="AY40" s="3">
        <f>Week11!AY40+Week12!AY35</f>
        <v>54</v>
      </c>
      <c r="AZ40" s="3">
        <f>Week11!AZ40+Week12!AZ35</f>
        <v>59</v>
      </c>
      <c r="BA40" s="3">
        <f>Week11!BA40+Week12!BA35</f>
        <v>51</v>
      </c>
      <c r="BB40" s="3">
        <f>Week11!BB40+Week12!BB35</f>
        <v>45</v>
      </c>
      <c r="BC40" s="3">
        <f>Week11!BC40+Week12!BC35</f>
        <v>56</v>
      </c>
      <c r="BD40" s="3">
        <f>Week11!BD40+Week12!BD35</f>
        <v>58</v>
      </c>
      <c r="BE40" s="3">
        <f>Week11!BE40+Week12!BE35</f>
        <v>59</v>
      </c>
      <c r="BF40" s="3">
        <f>Week11!BF40+Week12!BF35</f>
        <v>44</v>
      </c>
      <c r="BG40" s="3">
        <f>Week11!BG40+Week12!BG35</f>
        <v>51</v>
      </c>
      <c r="BH40" s="3">
        <f>Week11!BH40+Week12!BH35</f>
        <v>57</v>
      </c>
      <c r="BI40" s="3">
        <f>Week11!BI40+Week12!BI35</f>
        <v>47</v>
      </c>
      <c r="BJ40" s="3">
        <f>Week11!BJ40+Week12!BJ35</f>
        <v>51</v>
      </c>
      <c r="BK40" s="3">
        <f>Week11!BK40+Week12!BK35</f>
        <v>58</v>
      </c>
      <c r="BL40" s="3">
        <f>Week11!BL40+Week12!BL35</f>
        <v>54</v>
      </c>
      <c r="BM40" s="3">
        <f>Week11!BM40+Week12!BM35</f>
        <v>51</v>
      </c>
      <c r="BN40" s="3">
        <f>Week11!BN40+Week12!BN35</f>
        <v>51</v>
      </c>
      <c r="BO40" s="3">
        <f>Week11!BO40+Week12!BO35</f>
        <v>52</v>
      </c>
      <c r="BP40" s="3">
        <f>Week11!BP40+Week12!BP35</f>
        <v>58</v>
      </c>
      <c r="BQ40" s="3">
        <f>Week11!BQ40+Week12!BQ35</f>
        <v>58</v>
      </c>
      <c r="BR40" s="3">
        <f>Week11!BR40+Week12!BR35</f>
        <v>48</v>
      </c>
      <c r="BS40" s="3">
        <f>Week11!BS40+Week12!BS35</f>
        <v>50</v>
      </c>
      <c r="BT40" s="3">
        <f>Week11!BT40+Week12!BT35</f>
        <v>50</v>
      </c>
      <c r="BU40" s="3">
        <f>Week11!BU40+Week12!BU35</f>
        <v>60</v>
      </c>
      <c r="BV40" s="3">
        <f>Week11!BV40+Week12!BV35</f>
        <v>58</v>
      </c>
      <c r="BW40" s="3">
        <f>Week11!BW40+Week12!BW35</f>
        <v>58</v>
      </c>
      <c r="BX40" s="3">
        <f>Week11!BX40+Week12!BX35</f>
        <v>51</v>
      </c>
      <c r="BY40" s="3">
        <f>Week11!BY40+Week12!BY35</f>
        <v>55</v>
      </c>
      <c r="BZ40" s="3">
        <f>Week11!BZ40+Week12!BZ35</f>
        <v>51</v>
      </c>
      <c r="CA40" s="3">
        <f>Week11!CA40+Week12!CA35</f>
        <v>45</v>
      </c>
      <c r="CB40" s="3">
        <f>Week11!CB40+Week12!CB35</f>
        <v>57</v>
      </c>
      <c r="CC40" s="3">
        <f>Week11!CC40+Week12!CC35</f>
        <v>55</v>
      </c>
      <c r="CD40" s="3">
        <f>Week11!CD40+Week12!CD35</f>
        <v>50</v>
      </c>
      <c r="CE40" s="3">
        <f>Week11!CE40+Week12!CE35</f>
        <v>46</v>
      </c>
      <c r="CF40" s="3">
        <f>Week11!CF40+Week12!CF35</f>
        <v>51</v>
      </c>
      <c r="CG40" s="3">
        <f>Week11!CG40+Week12!CG35</f>
        <v>55</v>
      </c>
      <c r="CH40" s="3">
        <f>Week11!CH40+Week12!CH35</f>
        <v>55</v>
      </c>
      <c r="CI40" s="3">
        <f>Week11!CI40+Week12!CI35</f>
        <v>55</v>
      </c>
      <c r="CJ40" s="3">
        <f>Week11!CJ40+Week12!CJ35</f>
        <v>55</v>
      </c>
      <c r="CK40" s="3">
        <f>Week11!CK40+Week12!CK35</f>
        <v>44</v>
      </c>
      <c r="CL40" s="3">
        <f>Week11!CL40+Week12!CL35</f>
        <v>49</v>
      </c>
      <c r="CM40" s="3">
        <f>Week11!CM40+Week12!CM35</f>
        <v>51</v>
      </c>
      <c r="CN40" s="3">
        <f>Week11!CN40+Week12!CN35</f>
        <v>51</v>
      </c>
      <c r="CO40" s="3">
        <f>Week11!CO40+Week12!CO35</f>
        <v>53</v>
      </c>
      <c r="CP40" s="3">
        <f>Week11!CP40+Week12!CP35</f>
        <v>53</v>
      </c>
      <c r="CQ40" s="3">
        <f>Week11!CQ40+Week12!CQ35</f>
        <v>49</v>
      </c>
      <c r="CR40" s="3">
        <f>Week11!CR40+Week12!CR35</f>
        <v>50</v>
      </c>
      <c r="CS40" s="3">
        <f>Week11!CS40+Week12!CS35</f>
        <v>42</v>
      </c>
      <c r="CT40" s="3">
        <f>Week11!CT40+Week12!CT35</f>
        <v>52</v>
      </c>
      <c r="CU40" s="3">
        <f>Week11!CU40+Week12!CU35</f>
        <v>52</v>
      </c>
      <c r="CV40" s="3">
        <f>Week11!CV40+Week12!CV35</f>
        <v>45</v>
      </c>
      <c r="CW40" s="3">
        <f>Week11!CW40+Week12!CW35</f>
        <v>45</v>
      </c>
      <c r="CX40" s="3">
        <f>Week11!CX40+Week12!CX35</f>
        <v>49</v>
      </c>
      <c r="CY40" s="3">
        <f>Week11!CY40+Week12!CY35</f>
        <v>49</v>
      </c>
      <c r="CZ40" s="3">
        <f>Week11!CZ40+Week12!CZ35</f>
        <v>50</v>
      </c>
      <c r="DA40" s="3">
        <f>Week11!DA40+Week12!DA35</f>
        <v>52</v>
      </c>
      <c r="DB40" s="3">
        <f>Week11!DB40+Week12!DB35</f>
        <v>54</v>
      </c>
      <c r="DC40" s="3">
        <f>Week11!DC40+Week12!DC35</f>
        <v>58</v>
      </c>
      <c r="DD40" s="3">
        <f>Week11!DD40+Week12!DD35</f>
        <v>57</v>
      </c>
      <c r="DE40" s="3">
        <f>Week11!DE40+Week12!DE35</f>
        <v>50</v>
      </c>
      <c r="DF40" s="3">
        <f>Week11!DF40+Week12!DF35</f>
        <v>52</v>
      </c>
      <c r="DG40" s="3">
        <f>Week11!DG40+Week12!DG35</f>
        <v>59</v>
      </c>
      <c r="DH40" s="3">
        <f>Week11!DH40+Week12!DH35</f>
        <v>59</v>
      </c>
      <c r="DI40" s="3">
        <f>Week11!DI40+Week12!DI35</f>
        <v>53</v>
      </c>
      <c r="DJ40" s="3">
        <f>Week11!DJ40+Week12!DJ35</f>
        <v>56</v>
      </c>
      <c r="DK40" s="3">
        <f>Week11!DK40+Week12!DK35</f>
        <v>50</v>
      </c>
      <c r="DL40" s="3">
        <f>Week11!DL40+Week12!DL35</f>
        <v>65</v>
      </c>
      <c r="DM40" s="3">
        <f>Week11!DM40+Week12!DM35</f>
        <v>59</v>
      </c>
      <c r="DN40" s="3">
        <f>Week11!DN40+Week12!DN35</f>
        <v>52</v>
      </c>
      <c r="DO40" s="3">
        <f>Week11!DO40+Week12!DO35</f>
        <v>49</v>
      </c>
      <c r="DP40" s="3">
        <f>Week11!DP40+Week12!DP35</f>
        <v>49</v>
      </c>
      <c r="DQ40" s="3">
        <f>Week11!DQ40+Week12!DQ35</f>
        <v>49</v>
      </c>
      <c r="DR40" s="3">
        <f>Week11!DR40+Week12!DR35</f>
        <v>53</v>
      </c>
      <c r="DS40" s="3">
        <f>Week11!DS40+Week12!DS35</f>
        <v>49</v>
      </c>
      <c r="DT40" s="3">
        <f>Week11!DT40+Week12!DT35</f>
        <v>58</v>
      </c>
      <c r="DU40" s="3">
        <f>Week11!DU40+Week12!DU35</f>
        <v>45</v>
      </c>
      <c r="DV40" s="3">
        <f>Week11!DV40+Week12!DV35</f>
        <v>49</v>
      </c>
      <c r="DW40" s="3">
        <f>Week11!DW40+Week12!DW35</f>
        <v>56</v>
      </c>
      <c r="DX40" s="3">
        <f>Week11!DX40+Week12!DX35</f>
        <v>56</v>
      </c>
      <c r="DY40" s="3">
        <f>Week11!DY40+Week12!DY35</f>
        <v>57</v>
      </c>
      <c r="DZ40" s="3">
        <f>Week11!DZ40+Week12!DZ35</f>
        <v>0</v>
      </c>
      <c r="EA40" s="3">
        <f>Week11!EA40+Week12!EA35</f>
        <v>0</v>
      </c>
      <c r="EB40" s="3">
        <f>Week11!EB40+Week12!EB35</f>
        <v>0</v>
      </c>
      <c r="EC40" s="3">
        <f>Week11!EC40+Week12!EC35</f>
        <v>0</v>
      </c>
      <c r="ED40" s="3">
        <f>Week11!ED40+Week12!ED35</f>
        <v>0</v>
      </c>
      <c r="EE40" s="3">
        <f>Week11!EE40+Week12!EE35</f>
        <v>0</v>
      </c>
      <c r="EF40" s="3">
        <f>Week11!EF40+Week12!EF35</f>
        <v>0</v>
      </c>
      <c r="EG40" s="3">
        <f>Week11!EG40+Week12!EG35</f>
        <v>0</v>
      </c>
      <c r="EH40" s="3">
        <f>Week11!EH40+Week12!EH35</f>
        <v>0</v>
      </c>
      <c r="EI40" s="3">
        <f>Week11!EI40+Week12!EI35</f>
        <v>0</v>
      </c>
      <c r="EJ40" s="3">
        <f>Week11!EJ40+Week12!EJ35</f>
        <v>0</v>
      </c>
      <c r="EK40" s="3">
        <f>Week11!EK40+Week12!EK35</f>
        <v>0</v>
      </c>
      <c r="EL40" s="3">
        <f>Week11!EL40+Week12!EL35</f>
        <v>0</v>
      </c>
      <c r="EM40" s="3">
        <f>Week11!EM40+Week12!EM35</f>
        <v>0</v>
      </c>
      <c r="EN40" s="3">
        <f>Week11!EN40+Week12!EN35</f>
        <v>0</v>
      </c>
      <c r="EO40" s="3">
        <f>Week11!EO40+Week12!EO35</f>
        <v>0</v>
      </c>
      <c r="EP40" s="3">
        <f>Week11!EP40+Week12!EP35</f>
        <v>0</v>
      </c>
      <c r="EQ40" s="3">
        <f>Week11!EQ40+Week12!EQ35</f>
        <v>0</v>
      </c>
      <c r="ER40" s="3">
        <f>Week11!ER40+Week12!ER35</f>
        <v>0</v>
      </c>
      <c r="ES40" s="3">
        <f>Week11!ES40+Week12!ES35</f>
        <v>0</v>
      </c>
      <c r="ET40" s="3">
        <f>Week11!ET40+Week12!ET35</f>
        <v>0</v>
      </c>
      <c r="EU40" s="3">
        <f>Week11!EU40+Week12!EU35</f>
        <v>0</v>
      </c>
      <c r="EV40" s="3">
        <f>Week11!EV40+Week12!EV35</f>
        <v>0</v>
      </c>
      <c r="EW40" s="3">
        <f>Week11!EW40+Week12!EW35</f>
        <v>0</v>
      </c>
      <c r="EX40" s="3">
        <f>Week11!EX40+Week12!EX35</f>
        <v>0</v>
      </c>
      <c r="EY40" s="3">
        <f>Week11!EY40+Week12!EY35</f>
        <v>0</v>
      </c>
      <c r="EZ40" s="3">
        <f>Week11!EZ40+Week12!EZ35</f>
        <v>0</v>
      </c>
      <c r="FA40" s="3">
        <f>Week11!FA40+Week12!FA35</f>
        <v>0</v>
      </c>
      <c r="FB40" s="3">
        <f>Week11!FB40+Week12!FB35</f>
        <v>0</v>
      </c>
      <c r="FC40" s="3">
        <f>Week11!FC40+Week12!FC35</f>
        <v>0</v>
      </c>
      <c r="FD40" s="3">
        <f>Week11!FD40+Week12!FD35</f>
        <v>0</v>
      </c>
      <c r="FE40" s="3">
        <f>Week11!FE40+Week12!FE35</f>
        <v>0</v>
      </c>
      <c r="FF40" s="3">
        <f>Week11!FF40+Week12!FF35</f>
        <v>0</v>
      </c>
      <c r="FG40" s="3">
        <f>Week11!FG40+Week12!FG35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A42" s="34"/>
      <c r="B42" s="48"/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9">
        <f>A26</f>
        <v>0</v>
      </c>
      <c r="B43" s="19" t="str">
        <f>B26</f>
        <v>ARIZONA ()</v>
      </c>
      <c r="C43" s="11"/>
      <c r="D43" s="11">
        <v>47</v>
      </c>
      <c r="E43" s="11"/>
      <c r="F43" s="11"/>
      <c r="G43" s="11">
        <v>55</v>
      </c>
      <c r="H43" s="11" t="s">
        <v>32</v>
      </c>
      <c r="I43" s="11" t="s">
        <v>32</v>
      </c>
      <c r="J43" s="11" t="s">
        <v>32</v>
      </c>
      <c r="K43" s="11" t="s">
        <v>32</v>
      </c>
      <c r="L43" s="11"/>
      <c r="M43" s="11"/>
      <c r="N43" s="11">
        <v>51</v>
      </c>
      <c r="O43" s="11">
        <v>48</v>
      </c>
      <c r="P43" s="11" t="s">
        <v>32</v>
      </c>
      <c r="Q43" s="11"/>
      <c r="R43" s="11" t="s">
        <v>32</v>
      </c>
      <c r="S43" s="11"/>
      <c r="T43" s="11" t="s">
        <v>32</v>
      </c>
      <c r="U43" s="11"/>
      <c r="V43" s="11" t="s">
        <v>32</v>
      </c>
      <c r="W43" s="11"/>
      <c r="X43" s="11" t="s">
        <v>32</v>
      </c>
      <c r="Y43" s="11" t="s">
        <v>32</v>
      </c>
      <c r="Z43" s="11" t="s">
        <v>32</v>
      </c>
      <c r="AA43" s="11" t="s">
        <v>32</v>
      </c>
      <c r="AB43" s="11" t="s">
        <v>32</v>
      </c>
      <c r="AC43" s="11" t="s">
        <v>32</v>
      </c>
      <c r="AD43" s="11"/>
      <c r="AE43" s="11">
        <v>47</v>
      </c>
      <c r="AF43" s="11" t="s">
        <v>32</v>
      </c>
      <c r="AG43" s="11"/>
      <c r="AH43" s="11" t="s">
        <v>32</v>
      </c>
      <c r="AI43" s="11" t="s">
        <v>32</v>
      </c>
      <c r="AJ43" s="11" t="s">
        <v>32</v>
      </c>
      <c r="AK43" s="11"/>
      <c r="AL43" s="11"/>
      <c r="AM43" s="11" t="s">
        <v>32</v>
      </c>
      <c r="AN43" s="11" t="s">
        <v>32</v>
      </c>
      <c r="AO43" s="11"/>
      <c r="AP43" s="11"/>
      <c r="AQ43" s="11">
        <v>50</v>
      </c>
      <c r="AR43" s="11" t="s">
        <v>32</v>
      </c>
      <c r="AS43" s="11"/>
      <c r="AT43" s="11"/>
      <c r="AU43" s="11" t="s">
        <v>32</v>
      </c>
      <c r="AV43" s="11">
        <v>42</v>
      </c>
      <c r="AW43" s="11" t="s">
        <v>32</v>
      </c>
      <c r="AX43" s="11" t="s">
        <v>32</v>
      </c>
      <c r="AY43" s="11" t="s">
        <v>32</v>
      </c>
      <c r="AZ43" s="11" t="s">
        <v>32</v>
      </c>
      <c r="BA43" s="11" t="s">
        <v>32</v>
      </c>
      <c r="BB43" s="11" t="s">
        <v>32</v>
      </c>
      <c r="BC43" s="11">
        <v>44</v>
      </c>
      <c r="BD43" s="11">
        <v>51</v>
      </c>
      <c r="BE43" s="11" t="s">
        <v>32</v>
      </c>
      <c r="BF43" s="11" t="s">
        <v>32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/>
      <c r="BL43" s="11" t="s">
        <v>32</v>
      </c>
      <c r="BM43" s="11" t="s">
        <v>32</v>
      </c>
      <c r="BN43" s="11" t="s">
        <v>32</v>
      </c>
      <c r="BO43" s="11" t="s">
        <v>32</v>
      </c>
      <c r="BP43" s="11" t="s">
        <v>32</v>
      </c>
      <c r="BQ43" s="11" t="s">
        <v>32</v>
      </c>
      <c r="BR43" s="11" t="s">
        <v>32</v>
      </c>
      <c r="BS43" s="11"/>
      <c r="BT43" s="11" t="s">
        <v>32</v>
      </c>
      <c r="BU43" s="11" t="s">
        <v>32</v>
      </c>
      <c r="BV43" s="11" t="s">
        <v>32</v>
      </c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/>
      <c r="CC43" s="11" t="s">
        <v>32</v>
      </c>
      <c r="CD43" s="11" t="s">
        <v>32</v>
      </c>
      <c r="CE43" s="11"/>
      <c r="CF43" s="11" t="s">
        <v>32</v>
      </c>
      <c r="CG43" s="11" t="s">
        <v>32</v>
      </c>
      <c r="CH43" s="11" t="s">
        <v>32</v>
      </c>
      <c r="CI43" s="11"/>
      <c r="CJ43" s="11" t="s">
        <v>32</v>
      </c>
      <c r="CK43" s="11">
        <v>37</v>
      </c>
      <c r="CL43" s="11" t="s">
        <v>32</v>
      </c>
      <c r="CM43" s="11"/>
      <c r="CN43" s="11">
        <v>48</v>
      </c>
      <c r="CO43" s="11">
        <v>44</v>
      </c>
      <c r="CP43" s="11">
        <v>38</v>
      </c>
      <c r="CQ43" s="11" t="s">
        <v>32</v>
      </c>
      <c r="CR43" s="11" t="s">
        <v>32</v>
      </c>
      <c r="CS43" s="11"/>
      <c r="CT43" s="11" t="s">
        <v>32</v>
      </c>
      <c r="CU43" s="11" t="s">
        <v>32</v>
      </c>
      <c r="CV43" s="11" t="s">
        <v>32</v>
      </c>
      <c r="CW43" s="11">
        <v>35</v>
      </c>
      <c r="CX43" s="11" t="s">
        <v>32</v>
      </c>
      <c r="CY43" s="11"/>
      <c r="CZ43" s="11" t="s">
        <v>32</v>
      </c>
      <c r="DA43" s="11"/>
      <c r="DB43" s="11" t="s">
        <v>32</v>
      </c>
      <c r="DC43" s="11"/>
      <c r="DD43" s="11" t="s">
        <v>32</v>
      </c>
      <c r="DE43" s="11" t="s">
        <v>32</v>
      </c>
      <c r="DF43" s="11"/>
      <c r="DG43" s="11" t="s">
        <v>32</v>
      </c>
      <c r="DH43" s="11" t="s">
        <v>32</v>
      </c>
      <c r="DI43" s="11">
        <v>44</v>
      </c>
      <c r="DJ43" s="11"/>
      <c r="DK43" s="11"/>
      <c r="DL43" s="11"/>
      <c r="DM43" s="11"/>
      <c r="DN43" s="11" t="s">
        <v>32</v>
      </c>
      <c r="DO43" s="11" t="s">
        <v>32</v>
      </c>
      <c r="DP43" s="11" t="s">
        <v>32</v>
      </c>
      <c r="DQ43" s="11">
        <v>42</v>
      </c>
      <c r="DR43" s="11" t="s">
        <v>32</v>
      </c>
      <c r="DS43" s="11">
        <v>50</v>
      </c>
      <c r="DT43" s="11" t="s">
        <v>32</v>
      </c>
      <c r="DU43" s="11" t="s">
        <v>32</v>
      </c>
      <c r="DV43" s="11" t="s">
        <v>32</v>
      </c>
      <c r="DW43" s="11" t="s">
        <v>32</v>
      </c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</row>
    <row r="44" spans="1:163" ht="11" thickBot="1" x14ac:dyDescent="0.3">
      <c r="A44" s="12">
        <f>A27</f>
        <v>0</v>
      </c>
      <c r="B44" s="13" t="str">
        <f>B27</f>
        <v>Washington ()</v>
      </c>
      <c r="C44" s="14">
        <v>37</v>
      </c>
      <c r="D44" s="14"/>
      <c r="E44" s="14">
        <v>35</v>
      </c>
      <c r="F44" s="14" t="s">
        <v>32</v>
      </c>
      <c r="G44" s="14"/>
      <c r="H44" s="14"/>
      <c r="I44" s="14"/>
      <c r="J44" s="14"/>
      <c r="K44" s="14"/>
      <c r="L44" s="14" t="s">
        <v>32</v>
      </c>
      <c r="M44" s="14">
        <v>45</v>
      </c>
      <c r="N44" s="14"/>
      <c r="O44" s="14"/>
      <c r="P44" s="14"/>
      <c r="Q44" s="14" t="s">
        <v>32</v>
      </c>
      <c r="R44" s="14"/>
      <c r="S44" s="14">
        <v>55</v>
      </c>
      <c r="T44" s="14"/>
      <c r="U44" s="14">
        <v>50</v>
      </c>
      <c r="V44" s="14"/>
      <c r="W44" s="14" t="s">
        <v>32</v>
      </c>
      <c r="X44" s="14"/>
      <c r="Y44" s="14"/>
      <c r="Z44" s="14"/>
      <c r="AA44" s="14"/>
      <c r="AB44" s="14"/>
      <c r="AC44" s="14"/>
      <c r="AD44" s="14">
        <v>38</v>
      </c>
      <c r="AE44" s="14"/>
      <c r="AF44" s="14"/>
      <c r="AG44" s="14" t="s">
        <v>32</v>
      </c>
      <c r="AH44" s="14"/>
      <c r="AI44" s="14"/>
      <c r="AJ44" s="14"/>
      <c r="AK44" s="14">
        <v>56</v>
      </c>
      <c r="AL44" s="14" t="s">
        <v>32</v>
      </c>
      <c r="AM44" s="14"/>
      <c r="AN44" s="14"/>
      <c r="AO44" s="14" t="s">
        <v>32</v>
      </c>
      <c r="AP44" s="14" t="s">
        <v>32</v>
      </c>
      <c r="AQ44" s="14"/>
      <c r="AR44" s="14"/>
      <c r="AS44" s="14" t="s">
        <v>32</v>
      </c>
      <c r="AT44" s="14" t="s">
        <v>32</v>
      </c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 t="s">
        <v>32</v>
      </c>
      <c r="BL44" s="14"/>
      <c r="BM44" s="14"/>
      <c r="BN44" s="14"/>
      <c r="BO44" s="14"/>
      <c r="BP44" s="14"/>
      <c r="BQ44" s="14"/>
      <c r="BR44" s="14"/>
      <c r="BS44" s="14" t="s">
        <v>32</v>
      </c>
      <c r="BT44" s="14"/>
      <c r="BU44" s="14"/>
      <c r="BV44" s="14"/>
      <c r="BW44" s="14"/>
      <c r="BX44" s="14"/>
      <c r="BY44" s="14"/>
      <c r="BZ44" s="14"/>
      <c r="CA44" s="14"/>
      <c r="CB44" s="14" t="s">
        <v>32</v>
      </c>
      <c r="CC44" s="14"/>
      <c r="CD44" s="14"/>
      <c r="CE44" s="14" t="s">
        <v>32</v>
      </c>
      <c r="CF44" s="14"/>
      <c r="CG44" s="14"/>
      <c r="CH44" s="14"/>
      <c r="CI44" s="14" t="s">
        <v>32</v>
      </c>
      <c r="CJ44" s="14"/>
      <c r="CK44" s="14"/>
      <c r="CL44" s="14"/>
      <c r="CM44" s="14" t="s">
        <v>32</v>
      </c>
      <c r="CN44" s="14"/>
      <c r="CO44" s="14"/>
      <c r="CP44" s="14"/>
      <c r="CQ44" s="14"/>
      <c r="CR44" s="14"/>
      <c r="CS44" s="14" t="s">
        <v>32</v>
      </c>
      <c r="CT44" s="14"/>
      <c r="CU44" s="14"/>
      <c r="CV44" s="14"/>
      <c r="CW44" s="14"/>
      <c r="CX44" s="14"/>
      <c r="CY44" s="14" t="s">
        <v>32</v>
      </c>
      <c r="CZ44" s="14"/>
      <c r="DA44" s="14" t="s">
        <v>32</v>
      </c>
      <c r="DB44" s="14"/>
      <c r="DC44" s="14">
        <v>47</v>
      </c>
      <c r="DD44" s="14"/>
      <c r="DE44" s="14"/>
      <c r="DF44" s="14" t="s">
        <v>32</v>
      </c>
      <c r="DG44" s="14"/>
      <c r="DH44" s="14"/>
      <c r="DI44" s="14"/>
      <c r="DJ44" s="14" t="s">
        <v>32</v>
      </c>
      <c r="DK44" s="14">
        <v>49</v>
      </c>
      <c r="DL44" s="14">
        <v>48</v>
      </c>
      <c r="DM44" s="14" t="s">
        <v>32</v>
      </c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</row>
    <row r="45" spans="1:163" x14ac:dyDescent="0.25">
      <c r="B45" s="28"/>
    </row>
    <row r="46" spans="1:163" x14ac:dyDescent="0.25">
      <c r="C46" s="21">
        <f>C40+C39</f>
        <v>101</v>
      </c>
      <c r="D46" s="21">
        <f t="shared" ref="D46:BO46" si="20">D40+D39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DW46" si="21">BP40+BP39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</row>
  </sheetData>
  <phoneticPr fontId="2" type="noConversion"/>
  <printOptions horizontalCentered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G46"/>
  <sheetViews>
    <sheetView zoomScale="110" zoomScaleNormal="11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30.6328125" style="2" customWidth="1"/>
    <col min="3" max="163" width="3.81640625" style="21" customWidth="1"/>
    <col min="164" max="16384" width="9.1796875" style="2"/>
  </cols>
  <sheetData>
    <row r="1" spans="1:163" ht="65.5" x14ac:dyDescent="0.25">
      <c r="B1" s="131" t="s">
        <v>9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 t="s">
        <v>419</v>
      </c>
      <c r="B2" s="5" t="s">
        <v>571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 t="s">
        <v>419</v>
      </c>
      <c r="B3" s="18" t="s">
        <v>572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 t="s">
        <v>557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432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 t="s">
        <v>439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454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52" t="s">
        <v>569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461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559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422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9" t="s">
        <v>468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53" t="s">
        <v>466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 t="s">
        <v>464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8" t="s">
        <v>427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0" t="s">
        <v>573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202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 t="s">
        <v>424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570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 t="s">
        <v>423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52" t="s">
        <v>562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 t="s">
        <v>567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 t="s">
        <v>462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231" t="s">
        <v>428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 t="s">
        <v>437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445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60" t="s">
        <v>565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61" t="s">
        <v>443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170" t="s">
        <v>457</v>
      </c>
      <c r="B28" s="152" t="s">
        <v>561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71" t="s">
        <v>457</v>
      </c>
      <c r="B29" s="153" t="s">
        <v>447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72" t="s">
        <v>457</v>
      </c>
      <c r="B30" s="155" t="s">
        <v>429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173" t="s">
        <v>457</v>
      </c>
      <c r="B31" s="154" t="s">
        <v>405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170" t="s">
        <v>457</v>
      </c>
      <c r="B32" s="152" t="s">
        <v>563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71" t="s">
        <v>457</v>
      </c>
      <c r="B33" s="153" t="s">
        <v>568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7" t="e">
        <f t="shared" ref="C36" si="8">SUM(C34/(C34+C35))</f>
        <v>#DIV/0!</v>
      </c>
      <c r="D36" s="27" t="e">
        <f t="shared" ref="D36:BO36" si="9">SUM(D34/(D34+D35))</f>
        <v>#DIV/0!</v>
      </c>
      <c r="E36" s="27" t="e">
        <f t="shared" si="9"/>
        <v>#DIV/0!</v>
      </c>
      <c r="F36" s="27" t="e">
        <f t="shared" si="9"/>
        <v>#DIV/0!</v>
      </c>
      <c r="G36" s="27" t="e">
        <f t="shared" si="9"/>
        <v>#DIV/0!</v>
      </c>
      <c r="H36" s="27" t="e">
        <f t="shared" si="9"/>
        <v>#DIV/0!</v>
      </c>
      <c r="I36" s="27" t="e">
        <f t="shared" si="9"/>
        <v>#DIV/0!</v>
      </c>
      <c r="J36" s="27" t="e">
        <f t="shared" si="9"/>
        <v>#DIV/0!</v>
      </c>
      <c r="K36" s="27" t="e">
        <f t="shared" si="9"/>
        <v>#DIV/0!</v>
      </c>
      <c r="L36" s="27" t="e">
        <f t="shared" si="9"/>
        <v>#DIV/0!</v>
      </c>
      <c r="M36" s="27" t="e">
        <f t="shared" si="9"/>
        <v>#DIV/0!</v>
      </c>
      <c r="N36" s="27" t="e">
        <f t="shared" si="9"/>
        <v>#DIV/0!</v>
      </c>
      <c r="O36" s="27" t="e">
        <f t="shared" si="9"/>
        <v>#DIV/0!</v>
      </c>
      <c r="P36" s="27" t="e">
        <f t="shared" si="9"/>
        <v>#DIV/0!</v>
      </c>
      <c r="Q36" s="27" t="e">
        <f t="shared" si="9"/>
        <v>#DIV/0!</v>
      </c>
      <c r="R36" s="27" t="e">
        <f t="shared" si="9"/>
        <v>#DIV/0!</v>
      </c>
      <c r="S36" s="27" t="e">
        <f t="shared" si="9"/>
        <v>#DIV/0!</v>
      </c>
      <c r="T36" s="27" t="e">
        <f t="shared" si="9"/>
        <v>#DIV/0!</v>
      </c>
      <c r="U36" s="27" t="e">
        <f t="shared" si="9"/>
        <v>#DIV/0!</v>
      </c>
      <c r="V36" s="27" t="e">
        <f t="shared" si="9"/>
        <v>#DIV/0!</v>
      </c>
      <c r="W36" s="27" t="e">
        <f t="shared" si="9"/>
        <v>#DIV/0!</v>
      </c>
      <c r="X36" s="27" t="e">
        <f t="shared" si="9"/>
        <v>#DIV/0!</v>
      </c>
      <c r="Y36" s="27" t="e">
        <f t="shared" si="9"/>
        <v>#DIV/0!</v>
      </c>
      <c r="Z36" s="27" t="e">
        <f t="shared" si="9"/>
        <v>#DIV/0!</v>
      </c>
      <c r="AA36" s="27" t="e">
        <f t="shared" si="9"/>
        <v>#DIV/0!</v>
      </c>
      <c r="AB36" s="27" t="e">
        <f t="shared" si="9"/>
        <v>#DIV/0!</v>
      </c>
      <c r="AC36" s="27" t="e">
        <f t="shared" si="9"/>
        <v>#DIV/0!</v>
      </c>
      <c r="AD36" s="27" t="e">
        <f t="shared" si="9"/>
        <v>#DIV/0!</v>
      </c>
      <c r="AE36" s="27" t="e">
        <f t="shared" si="9"/>
        <v>#DIV/0!</v>
      </c>
      <c r="AF36" s="27" t="e">
        <f t="shared" si="9"/>
        <v>#DIV/0!</v>
      </c>
      <c r="AG36" s="27" t="e">
        <f t="shared" si="9"/>
        <v>#DIV/0!</v>
      </c>
      <c r="AH36" s="27" t="e">
        <f t="shared" si="9"/>
        <v>#DIV/0!</v>
      </c>
      <c r="AI36" s="27" t="e">
        <f t="shared" si="9"/>
        <v>#DIV/0!</v>
      </c>
      <c r="AJ36" s="27" t="e">
        <f t="shared" si="9"/>
        <v>#DIV/0!</v>
      </c>
      <c r="AK36" s="27" t="e">
        <f t="shared" si="9"/>
        <v>#DIV/0!</v>
      </c>
      <c r="AL36" s="27" t="e">
        <f t="shared" si="9"/>
        <v>#DIV/0!</v>
      </c>
      <c r="AM36" s="27" t="e">
        <f t="shared" si="9"/>
        <v>#DIV/0!</v>
      </c>
      <c r="AN36" s="27" t="e">
        <f t="shared" si="9"/>
        <v>#DIV/0!</v>
      </c>
      <c r="AO36" s="27" t="e">
        <f t="shared" si="9"/>
        <v>#DIV/0!</v>
      </c>
      <c r="AP36" s="27" t="e">
        <f t="shared" si="9"/>
        <v>#DIV/0!</v>
      </c>
      <c r="AQ36" s="27" t="e">
        <f t="shared" si="9"/>
        <v>#DIV/0!</v>
      </c>
      <c r="AR36" s="27" t="e">
        <f t="shared" si="9"/>
        <v>#DIV/0!</v>
      </c>
      <c r="AS36" s="27" t="e">
        <f t="shared" si="9"/>
        <v>#DIV/0!</v>
      </c>
      <c r="AT36" s="27" t="e">
        <f t="shared" si="9"/>
        <v>#DIV/0!</v>
      </c>
      <c r="AU36" s="27" t="e">
        <f t="shared" si="9"/>
        <v>#DIV/0!</v>
      </c>
      <c r="AV36" s="27" t="e">
        <f t="shared" si="9"/>
        <v>#DIV/0!</v>
      </c>
      <c r="AW36" s="27" t="e">
        <f t="shared" si="9"/>
        <v>#DIV/0!</v>
      </c>
      <c r="AX36" s="27" t="e">
        <f t="shared" si="9"/>
        <v>#DIV/0!</v>
      </c>
      <c r="AY36" s="27" t="e">
        <f t="shared" si="9"/>
        <v>#DIV/0!</v>
      </c>
      <c r="AZ36" s="27" t="e">
        <f t="shared" si="9"/>
        <v>#DIV/0!</v>
      </c>
      <c r="BA36" s="27" t="e">
        <f t="shared" si="9"/>
        <v>#DIV/0!</v>
      </c>
      <c r="BB36" s="27" t="e">
        <f t="shared" si="9"/>
        <v>#DIV/0!</v>
      </c>
      <c r="BC36" s="27" t="e">
        <f t="shared" si="9"/>
        <v>#DIV/0!</v>
      </c>
      <c r="BD36" s="27" t="e">
        <f t="shared" si="9"/>
        <v>#DIV/0!</v>
      </c>
      <c r="BE36" s="27" t="e">
        <f t="shared" si="9"/>
        <v>#DIV/0!</v>
      </c>
      <c r="BF36" s="27" t="e">
        <f t="shared" si="9"/>
        <v>#DIV/0!</v>
      </c>
      <c r="BG36" s="27" t="e">
        <f t="shared" si="9"/>
        <v>#DIV/0!</v>
      </c>
      <c r="BH36" s="27" t="e">
        <f t="shared" si="9"/>
        <v>#DIV/0!</v>
      </c>
      <c r="BI36" s="27" t="e">
        <f t="shared" si="9"/>
        <v>#DIV/0!</v>
      </c>
      <c r="BJ36" s="27" t="e">
        <f t="shared" si="9"/>
        <v>#DIV/0!</v>
      </c>
      <c r="BK36" s="27" t="e">
        <f t="shared" si="9"/>
        <v>#DIV/0!</v>
      </c>
      <c r="BL36" s="27" t="e">
        <f t="shared" si="9"/>
        <v>#DIV/0!</v>
      </c>
      <c r="BM36" s="27" t="e">
        <f t="shared" si="9"/>
        <v>#DIV/0!</v>
      </c>
      <c r="BN36" s="27" t="e">
        <f t="shared" si="9"/>
        <v>#DIV/0!</v>
      </c>
      <c r="BO36" s="27" t="e">
        <f t="shared" si="9"/>
        <v>#DIV/0!</v>
      </c>
      <c r="BP36" s="27" t="e">
        <f t="shared" ref="BP36:EA36" si="10">SUM(BP34/(BP34+BP35))</f>
        <v>#DIV/0!</v>
      </c>
      <c r="BQ36" s="27" t="e">
        <f t="shared" si="10"/>
        <v>#DIV/0!</v>
      </c>
      <c r="BR36" s="27" t="e">
        <f t="shared" si="10"/>
        <v>#DIV/0!</v>
      </c>
      <c r="BS36" s="27" t="e">
        <f t="shared" si="10"/>
        <v>#DIV/0!</v>
      </c>
      <c r="BT36" s="27" t="e">
        <f t="shared" si="10"/>
        <v>#DIV/0!</v>
      </c>
      <c r="BU36" s="27" t="e">
        <f t="shared" si="10"/>
        <v>#DIV/0!</v>
      </c>
      <c r="BV36" s="27" t="e">
        <f t="shared" si="10"/>
        <v>#DIV/0!</v>
      </c>
      <c r="BW36" s="27" t="e">
        <f t="shared" si="10"/>
        <v>#DIV/0!</v>
      </c>
      <c r="BX36" s="27" t="e">
        <f t="shared" si="10"/>
        <v>#DIV/0!</v>
      </c>
      <c r="BY36" s="27" t="e">
        <f t="shared" si="10"/>
        <v>#DIV/0!</v>
      </c>
      <c r="BZ36" s="27" t="e">
        <f t="shared" si="10"/>
        <v>#DIV/0!</v>
      </c>
      <c r="CA36" s="27" t="e">
        <f t="shared" si="10"/>
        <v>#DIV/0!</v>
      </c>
      <c r="CB36" s="27" t="e">
        <f t="shared" si="10"/>
        <v>#DIV/0!</v>
      </c>
      <c r="CC36" s="27" t="e">
        <f t="shared" si="10"/>
        <v>#DIV/0!</v>
      </c>
      <c r="CD36" s="27" t="e">
        <f t="shared" si="10"/>
        <v>#DIV/0!</v>
      </c>
      <c r="CE36" s="27" t="e">
        <f t="shared" si="10"/>
        <v>#DIV/0!</v>
      </c>
      <c r="CF36" s="27" t="e">
        <f t="shared" si="10"/>
        <v>#DIV/0!</v>
      </c>
      <c r="CG36" s="27" t="e">
        <f t="shared" si="10"/>
        <v>#DIV/0!</v>
      </c>
      <c r="CH36" s="27" t="e">
        <f t="shared" si="10"/>
        <v>#DIV/0!</v>
      </c>
      <c r="CI36" s="27" t="e">
        <f t="shared" si="10"/>
        <v>#DIV/0!</v>
      </c>
      <c r="CJ36" s="27" t="e">
        <f t="shared" si="10"/>
        <v>#DIV/0!</v>
      </c>
      <c r="CK36" s="27" t="e">
        <f t="shared" si="10"/>
        <v>#DIV/0!</v>
      </c>
      <c r="CL36" s="27" t="e">
        <f t="shared" si="10"/>
        <v>#DIV/0!</v>
      </c>
      <c r="CM36" s="27" t="e">
        <f t="shared" si="10"/>
        <v>#DIV/0!</v>
      </c>
      <c r="CN36" s="27" t="e">
        <f t="shared" si="10"/>
        <v>#DIV/0!</v>
      </c>
      <c r="CO36" s="27" t="e">
        <f t="shared" si="10"/>
        <v>#DIV/0!</v>
      </c>
      <c r="CP36" s="27" t="e">
        <f t="shared" si="10"/>
        <v>#DIV/0!</v>
      </c>
      <c r="CQ36" s="27" t="e">
        <f t="shared" si="10"/>
        <v>#DIV/0!</v>
      </c>
      <c r="CR36" s="27" t="e">
        <f t="shared" si="10"/>
        <v>#DIV/0!</v>
      </c>
      <c r="CS36" s="27" t="e">
        <f t="shared" si="10"/>
        <v>#DIV/0!</v>
      </c>
      <c r="CT36" s="27" t="e">
        <f t="shared" si="10"/>
        <v>#DIV/0!</v>
      </c>
      <c r="CU36" s="27" t="e">
        <f t="shared" si="10"/>
        <v>#DIV/0!</v>
      </c>
      <c r="CV36" s="27" t="e">
        <f t="shared" si="10"/>
        <v>#DIV/0!</v>
      </c>
      <c r="CW36" s="27" t="e">
        <f t="shared" si="10"/>
        <v>#DIV/0!</v>
      </c>
      <c r="CX36" s="27" t="e">
        <f t="shared" si="10"/>
        <v>#DIV/0!</v>
      </c>
      <c r="CY36" s="27" t="e">
        <f t="shared" si="10"/>
        <v>#DIV/0!</v>
      </c>
      <c r="CZ36" s="27" t="e">
        <f t="shared" si="10"/>
        <v>#DIV/0!</v>
      </c>
      <c r="DA36" s="27" t="e">
        <f t="shared" si="10"/>
        <v>#DIV/0!</v>
      </c>
      <c r="DB36" s="27" t="e">
        <f t="shared" si="10"/>
        <v>#DIV/0!</v>
      </c>
      <c r="DC36" s="27" t="e">
        <f t="shared" si="10"/>
        <v>#DIV/0!</v>
      </c>
      <c r="DD36" s="27" t="e">
        <f t="shared" si="10"/>
        <v>#DIV/0!</v>
      </c>
      <c r="DE36" s="27" t="e">
        <f t="shared" si="10"/>
        <v>#DIV/0!</v>
      </c>
      <c r="DF36" s="27" t="e">
        <f t="shared" si="10"/>
        <v>#DIV/0!</v>
      </c>
      <c r="DG36" s="27" t="e">
        <f t="shared" si="10"/>
        <v>#DIV/0!</v>
      </c>
      <c r="DH36" s="27" t="e">
        <f t="shared" si="10"/>
        <v>#DIV/0!</v>
      </c>
      <c r="DI36" s="27" t="e">
        <f t="shared" si="10"/>
        <v>#DIV/0!</v>
      </c>
      <c r="DJ36" s="27" t="e">
        <f t="shared" si="10"/>
        <v>#DIV/0!</v>
      </c>
      <c r="DK36" s="27" t="e">
        <f t="shared" si="10"/>
        <v>#DIV/0!</v>
      </c>
      <c r="DL36" s="27" t="e">
        <f t="shared" si="10"/>
        <v>#DIV/0!</v>
      </c>
      <c r="DM36" s="27" t="e">
        <f t="shared" si="10"/>
        <v>#DIV/0!</v>
      </c>
      <c r="DN36" s="27" t="e">
        <f t="shared" si="10"/>
        <v>#DIV/0!</v>
      </c>
      <c r="DO36" s="27" t="e">
        <f t="shared" si="10"/>
        <v>#DIV/0!</v>
      </c>
      <c r="DP36" s="27" t="e">
        <f t="shared" si="10"/>
        <v>#DIV/0!</v>
      </c>
      <c r="DQ36" s="27" t="e">
        <f t="shared" si="10"/>
        <v>#DIV/0!</v>
      </c>
      <c r="DR36" s="27" t="e">
        <f t="shared" si="10"/>
        <v>#DIV/0!</v>
      </c>
      <c r="DS36" s="27" t="e">
        <f t="shared" si="10"/>
        <v>#DIV/0!</v>
      </c>
      <c r="DT36" s="27" t="e">
        <f t="shared" si="10"/>
        <v>#DIV/0!</v>
      </c>
      <c r="DU36" s="27" t="e">
        <f t="shared" si="10"/>
        <v>#DIV/0!</v>
      </c>
      <c r="DV36" s="27" t="e">
        <f t="shared" si="10"/>
        <v>#DIV/0!</v>
      </c>
      <c r="DW36" s="27" t="e">
        <f t="shared" si="10"/>
        <v>#DIV/0!</v>
      </c>
      <c r="DX36" s="27" t="e">
        <f t="shared" si="10"/>
        <v>#DIV/0!</v>
      </c>
      <c r="DY36" s="27" t="e">
        <f t="shared" si="10"/>
        <v>#DIV/0!</v>
      </c>
      <c r="DZ36" s="27" t="e">
        <f t="shared" si="10"/>
        <v>#DIV/0!</v>
      </c>
      <c r="EA36" s="27" t="e">
        <f t="shared" si="10"/>
        <v>#DIV/0!</v>
      </c>
      <c r="EB36" s="27" t="e">
        <f t="shared" ref="EB36:FG36" si="11">SUM(EB34/(EB34+EB35))</f>
        <v>#DIV/0!</v>
      </c>
      <c r="EC36" s="27" t="e">
        <f t="shared" si="11"/>
        <v>#DIV/0!</v>
      </c>
      <c r="ED36" s="27" t="e">
        <f t="shared" si="11"/>
        <v>#DIV/0!</v>
      </c>
      <c r="EE36" s="27" t="e">
        <f t="shared" si="11"/>
        <v>#DIV/0!</v>
      </c>
      <c r="EF36" s="27" t="e">
        <f t="shared" si="11"/>
        <v>#DIV/0!</v>
      </c>
      <c r="EG36" s="27" t="e">
        <f t="shared" si="11"/>
        <v>#DIV/0!</v>
      </c>
      <c r="EH36" s="27" t="e">
        <f t="shared" si="11"/>
        <v>#DIV/0!</v>
      </c>
      <c r="EI36" s="27" t="e">
        <f t="shared" si="11"/>
        <v>#DIV/0!</v>
      </c>
      <c r="EJ36" s="27" t="e">
        <f t="shared" si="11"/>
        <v>#DIV/0!</v>
      </c>
      <c r="EK36" s="27" t="e">
        <f t="shared" si="11"/>
        <v>#DIV/0!</v>
      </c>
      <c r="EL36" s="27" t="e">
        <f t="shared" si="11"/>
        <v>#DIV/0!</v>
      </c>
      <c r="EM36" s="27" t="e">
        <f t="shared" si="11"/>
        <v>#DIV/0!</v>
      </c>
      <c r="EN36" s="27" t="e">
        <f t="shared" si="11"/>
        <v>#DIV/0!</v>
      </c>
      <c r="EO36" s="27" t="e">
        <f t="shared" si="11"/>
        <v>#DIV/0!</v>
      </c>
      <c r="EP36" s="27" t="e">
        <f t="shared" si="11"/>
        <v>#DIV/0!</v>
      </c>
      <c r="EQ36" s="27" t="e">
        <f t="shared" si="11"/>
        <v>#DIV/0!</v>
      </c>
      <c r="ER36" s="27" t="e">
        <f t="shared" si="11"/>
        <v>#DIV/0!</v>
      </c>
      <c r="ES36" s="27" t="e">
        <f t="shared" si="11"/>
        <v>#DIV/0!</v>
      </c>
      <c r="ET36" s="27" t="e">
        <f t="shared" si="11"/>
        <v>#DIV/0!</v>
      </c>
      <c r="EU36" s="27" t="e">
        <f t="shared" si="11"/>
        <v>#DIV/0!</v>
      </c>
      <c r="EV36" s="27" t="e">
        <f t="shared" si="11"/>
        <v>#DIV/0!</v>
      </c>
      <c r="EW36" s="27" t="e">
        <f t="shared" si="11"/>
        <v>#DIV/0!</v>
      </c>
      <c r="EX36" s="27" t="e">
        <f t="shared" si="11"/>
        <v>#DIV/0!</v>
      </c>
      <c r="EY36" s="27" t="e">
        <f t="shared" si="11"/>
        <v>#DIV/0!</v>
      </c>
      <c r="EZ36" s="27" t="e">
        <f t="shared" si="11"/>
        <v>#DIV/0!</v>
      </c>
      <c r="FA36" s="27" t="e">
        <f t="shared" si="11"/>
        <v>#DIV/0!</v>
      </c>
      <c r="FB36" s="27" t="e">
        <f t="shared" si="11"/>
        <v>#DIV/0!</v>
      </c>
      <c r="FC36" s="27" t="e">
        <f t="shared" si="11"/>
        <v>#DIV/0!</v>
      </c>
      <c r="FD36" s="27" t="e">
        <f t="shared" si="11"/>
        <v>#DIV/0!</v>
      </c>
      <c r="FE36" s="27" t="e">
        <f t="shared" si="11"/>
        <v>#DIV/0!</v>
      </c>
      <c r="FF36" s="27" t="e">
        <f t="shared" si="11"/>
        <v>#DIV/0!</v>
      </c>
      <c r="FG36" s="27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Week10!C39+Week11!C34</f>
        <v>42</v>
      </c>
      <c r="D39" s="3">
        <f>Week10!D39+Week11!D34</f>
        <v>48</v>
      </c>
      <c r="E39" s="3">
        <f>Week10!E39+Week11!E34</f>
        <v>48</v>
      </c>
      <c r="F39" s="3">
        <f>Week10!F39+Week11!F34</f>
        <v>51</v>
      </c>
      <c r="G39" s="3">
        <f>Week10!G39+Week11!G34</f>
        <v>46</v>
      </c>
      <c r="H39" s="3">
        <f>Week10!H39+Week11!H34</f>
        <v>55</v>
      </c>
      <c r="I39" s="3">
        <f>Week10!I39+Week11!I34</f>
        <v>45</v>
      </c>
      <c r="J39" s="3">
        <f>Week10!J39+Week11!J34</f>
        <v>42</v>
      </c>
      <c r="K39" s="3">
        <f>Week10!K39+Week11!K34</f>
        <v>52</v>
      </c>
      <c r="L39" s="3">
        <f>Week10!L39+Week11!L34</f>
        <v>49</v>
      </c>
      <c r="M39" s="3">
        <f>Week10!M39+Week11!M34</f>
        <v>54</v>
      </c>
      <c r="N39" s="3">
        <f>Week10!N39+Week11!N34</f>
        <v>48</v>
      </c>
      <c r="O39" s="3">
        <f>Week10!O39+Week11!O34</f>
        <v>48</v>
      </c>
      <c r="P39" s="3">
        <f>Week10!P39+Week11!P34</f>
        <v>46</v>
      </c>
      <c r="Q39" s="3">
        <f>Week10!Q39+Week11!Q34</f>
        <v>42</v>
      </c>
      <c r="R39" s="3">
        <f>Week10!R39+Week11!R34</f>
        <v>40</v>
      </c>
      <c r="S39" s="3">
        <f>Week10!S39+Week11!S34</f>
        <v>44</v>
      </c>
      <c r="T39" s="3">
        <f>Week10!T39+Week11!T34</f>
        <v>43</v>
      </c>
      <c r="U39" s="3">
        <f>Week10!U39+Week11!U34</f>
        <v>50</v>
      </c>
      <c r="V39" s="3">
        <f>Week10!V39+Week11!V34</f>
        <v>56</v>
      </c>
      <c r="W39" s="3">
        <f>Week10!W39+Week11!W34</f>
        <v>48</v>
      </c>
      <c r="X39" s="3">
        <f>Week10!X39+Week11!X34</f>
        <v>58</v>
      </c>
      <c r="Y39" s="3">
        <f>Week10!Y39+Week11!Y34</f>
        <v>49</v>
      </c>
      <c r="Z39" s="3">
        <f>Week10!Z39+Week11!Z34</f>
        <v>51</v>
      </c>
      <c r="AA39" s="3">
        <f>Week10!AA39+Week11!AA34</f>
        <v>45</v>
      </c>
      <c r="AB39" s="3">
        <f>Week10!AB39+Week11!AB34</f>
        <v>45</v>
      </c>
      <c r="AC39" s="3">
        <f>Week10!AC39+Week11!AC34</f>
        <v>44</v>
      </c>
      <c r="AD39" s="3">
        <f>Week10!AD39+Week11!AD34</f>
        <v>56</v>
      </c>
      <c r="AE39" s="3">
        <f>Week10!AE39+Week11!AE34</f>
        <v>42</v>
      </c>
      <c r="AF39" s="3">
        <f>Week10!AF39+Week11!AF34</f>
        <v>46</v>
      </c>
      <c r="AG39" s="3">
        <f>Week10!AG39+Week11!AG34</f>
        <v>42</v>
      </c>
      <c r="AH39" s="3">
        <f>Week10!AH39+Week11!AH34</f>
        <v>42</v>
      </c>
      <c r="AI39" s="3">
        <f>Week10!AI39+Week11!AI34</f>
        <v>53</v>
      </c>
      <c r="AJ39" s="3">
        <f>Week10!AJ39+Week11!AJ34</f>
        <v>53</v>
      </c>
      <c r="AK39" s="3">
        <f>Week10!AK39+Week11!AK34</f>
        <v>60</v>
      </c>
      <c r="AL39" s="3">
        <f>Week10!AL39+Week11!AL34</f>
        <v>52</v>
      </c>
      <c r="AM39" s="3">
        <f>Week10!AM39+Week11!AM34</f>
        <v>52</v>
      </c>
      <c r="AN39" s="3">
        <f>Week10!AN39+Week11!AN34</f>
        <v>44</v>
      </c>
      <c r="AO39" s="3">
        <f>Week10!AO39+Week11!AO34</f>
        <v>48</v>
      </c>
      <c r="AP39" s="3">
        <f>Week10!AP39+Week11!AP34</f>
        <v>48</v>
      </c>
      <c r="AQ39" s="3">
        <f>Week10!AQ39+Week11!AQ34</f>
        <v>44</v>
      </c>
      <c r="AR39" s="3">
        <f>Week10!AR39+Week11!AR34</f>
        <v>44</v>
      </c>
      <c r="AS39" s="3">
        <f>Week10!AS39+Week11!AS34</f>
        <v>54</v>
      </c>
      <c r="AT39" s="3">
        <f>Week10!AT39+Week11!AT34</f>
        <v>44</v>
      </c>
      <c r="AU39" s="3">
        <f>Week10!AU39+Week11!AU34</f>
        <v>43</v>
      </c>
      <c r="AV39" s="3">
        <f>Week10!AV39+Week11!AV34</f>
        <v>48</v>
      </c>
      <c r="AW39" s="3">
        <f>Week10!AW39+Week11!AW34</f>
        <v>48</v>
      </c>
      <c r="AX39" s="3">
        <f>Week10!AX39+Week11!AX34</f>
        <v>55</v>
      </c>
      <c r="AY39" s="3">
        <f>Week10!AY39+Week11!AY34</f>
        <v>47</v>
      </c>
      <c r="AZ39" s="3">
        <f>Week10!AZ39+Week11!AZ34</f>
        <v>42</v>
      </c>
      <c r="BA39" s="3">
        <f>Week10!BA39+Week11!BA34</f>
        <v>50</v>
      </c>
      <c r="BB39" s="3">
        <f>Week10!BB39+Week11!BB34</f>
        <v>56</v>
      </c>
      <c r="BC39" s="3">
        <f>Week10!BC39+Week11!BC34</f>
        <v>45</v>
      </c>
      <c r="BD39" s="3">
        <f>Week10!BD39+Week11!BD34</f>
        <v>43</v>
      </c>
      <c r="BE39" s="3">
        <f>Week10!BE39+Week11!BE34</f>
        <v>42</v>
      </c>
      <c r="BF39" s="3">
        <f>Week10!BF39+Week11!BF34</f>
        <v>57</v>
      </c>
      <c r="BG39" s="3">
        <f>Week10!BG39+Week11!BG34</f>
        <v>50</v>
      </c>
      <c r="BH39" s="3">
        <f>Week10!BH39+Week11!BH34</f>
        <v>44</v>
      </c>
      <c r="BI39" s="3">
        <f>Week10!BI39+Week11!BI34</f>
        <v>54</v>
      </c>
      <c r="BJ39" s="3">
        <f>Week10!BJ39+Week11!BJ34</f>
        <v>50</v>
      </c>
      <c r="BK39" s="3">
        <f>Week10!BK39+Week11!BK34</f>
        <v>43</v>
      </c>
      <c r="BL39" s="3">
        <f>Week10!BL39+Week11!BL34</f>
        <v>47</v>
      </c>
      <c r="BM39" s="3">
        <f>Week10!BM39+Week11!BM34</f>
        <v>50</v>
      </c>
      <c r="BN39" s="3">
        <f>Week10!BN39+Week11!BN34</f>
        <v>50</v>
      </c>
      <c r="BO39" s="3">
        <f>Week10!BO39+Week11!BO34</f>
        <v>49</v>
      </c>
      <c r="BP39" s="3">
        <f>Week10!BP39+Week11!BP34</f>
        <v>43</v>
      </c>
      <c r="BQ39" s="3">
        <f>Week10!BQ39+Week11!BQ34</f>
        <v>43</v>
      </c>
      <c r="BR39" s="3">
        <f>Week10!BR39+Week11!BR34</f>
        <v>53</v>
      </c>
      <c r="BS39" s="3">
        <f>Week10!BS39+Week11!BS34</f>
        <v>51</v>
      </c>
      <c r="BT39" s="3">
        <f>Week10!BT39+Week11!BT34</f>
        <v>51</v>
      </c>
      <c r="BU39" s="3">
        <f>Week10!BU39+Week11!BU34</f>
        <v>41</v>
      </c>
      <c r="BV39" s="3">
        <f>Week10!BV39+Week11!BV34</f>
        <v>43</v>
      </c>
      <c r="BW39" s="3">
        <f>Week10!BW39+Week11!BW34</f>
        <v>43</v>
      </c>
      <c r="BX39" s="3">
        <f>Week10!BX39+Week11!BX34</f>
        <v>50</v>
      </c>
      <c r="BY39" s="3">
        <f>Week10!BY39+Week11!BY34</f>
        <v>46</v>
      </c>
      <c r="BZ39" s="3">
        <f>Week10!BZ39+Week11!BZ34</f>
        <v>50</v>
      </c>
      <c r="CA39" s="3">
        <f>Week10!CA39+Week11!CA34</f>
        <v>56</v>
      </c>
      <c r="CB39" s="3">
        <f>Week10!CB39+Week11!CB34</f>
        <v>44</v>
      </c>
      <c r="CC39" s="3">
        <f>Week10!CC39+Week11!CC34</f>
        <v>46</v>
      </c>
      <c r="CD39" s="3">
        <f>Week10!CD39+Week11!CD34</f>
        <v>51</v>
      </c>
      <c r="CE39" s="3">
        <f>Week10!CE39+Week11!CE34</f>
        <v>55</v>
      </c>
      <c r="CF39" s="3">
        <f>Week10!CF39+Week11!CF34</f>
        <v>50</v>
      </c>
      <c r="CG39" s="3">
        <f>Week10!CG39+Week11!CG34</f>
        <v>46</v>
      </c>
      <c r="CH39" s="3">
        <f>Week10!CH39+Week11!CH34</f>
        <v>46</v>
      </c>
      <c r="CI39" s="3">
        <f>Week10!CI39+Week11!CI34</f>
        <v>46</v>
      </c>
      <c r="CJ39" s="3">
        <f>Week10!CJ39+Week11!CJ34</f>
        <v>46</v>
      </c>
      <c r="CK39" s="3">
        <f>Week10!CK39+Week11!CK34</f>
        <v>57</v>
      </c>
      <c r="CL39" s="3">
        <f>Week10!CL39+Week11!CL34</f>
        <v>52</v>
      </c>
      <c r="CM39" s="3">
        <f>Week10!CM39+Week11!CM34</f>
        <v>50</v>
      </c>
      <c r="CN39" s="3">
        <f>Week10!CN39+Week11!CN34</f>
        <v>50</v>
      </c>
      <c r="CO39" s="3">
        <f>Week10!CO39+Week11!CO34</f>
        <v>48</v>
      </c>
      <c r="CP39" s="3">
        <f>Week10!CP39+Week11!CP34</f>
        <v>48</v>
      </c>
      <c r="CQ39" s="3">
        <f>Week10!CQ39+Week11!CQ34</f>
        <v>52</v>
      </c>
      <c r="CR39" s="3">
        <f>Week10!CR39+Week11!CR34</f>
        <v>51</v>
      </c>
      <c r="CS39" s="3">
        <f>Week10!CS39+Week11!CS34</f>
        <v>59</v>
      </c>
      <c r="CT39" s="3">
        <f>Week10!CT39+Week11!CT34</f>
        <v>49</v>
      </c>
      <c r="CU39" s="3">
        <f>Week10!CU39+Week11!CU34</f>
        <v>49</v>
      </c>
      <c r="CV39" s="3">
        <f>Week10!CV39+Week11!CV34</f>
        <v>56</v>
      </c>
      <c r="CW39" s="3">
        <f>Week10!CW39+Week11!CW34</f>
        <v>56</v>
      </c>
      <c r="CX39" s="3">
        <f>Week10!CX39+Week11!CX34</f>
        <v>52</v>
      </c>
      <c r="CY39" s="3">
        <f>Week10!CY39+Week11!CY34</f>
        <v>52</v>
      </c>
      <c r="CZ39" s="3">
        <f>Week10!CZ39+Week11!CZ34</f>
        <v>51</v>
      </c>
      <c r="DA39" s="3">
        <f>Week10!DA39+Week11!DA34</f>
        <v>49</v>
      </c>
      <c r="DB39" s="3">
        <f>Week10!DB39+Week11!DB34</f>
        <v>47</v>
      </c>
      <c r="DC39" s="3">
        <f>Week10!DC39+Week11!DC34</f>
        <v>43</v>
      </c>
      <c r="DD39" s="3">
        <f>Week10!DD39+Week11!DD34</f>
        <v>44</v>
      </c>
      <c r="DE39" s="3">
        <f>Week10!DE39+Week11!DE34</f>
        <v>51</v>
      </c>
      <c r="DF39" s="3">
        <f>Week10!DF39+Week11!DF34</f>
        <v>49</v>
      </c>
      <c r="DG39" s="3">
        <f>Week10!DG39+Week11!DG34</f>
        <v>42</v>
      </c>
      <c r="DH39" s="3">
        <f>Week10!DH39+Week11!DH34</f>
        <v>42</v>
      </c>
      <c r="DI39" s="3">
        <f>Week10!DI39+Week11!DI34</f>
        <v>48</v>
      </c>
      <c r="DJ39" s="3">
        <f>Week10!DJ39+Week11!DJ34</f>
        <v>45</v>
      </c>
      <c r="DK39" s="3">
        <f>Week10!DK39+Week11!DK34</f>
        <v>51</v>
      </c>
      <c r="DL39" s="3">
        <f>Week10!DL39+Week11!DL34</f>
        <v>36</v>
      </c>
      <c r="DM39" s="3">
        <f>Week10!DM39+Week11!DM34</f>
        <v>42</v>
      </c>
      <c r="DN39" s="3">
        <f>Week10!DN39+Week11!DN34</f>
        <v>49</v>
      </c>
      <c r="DO39" s="3">
        <f>Week10!DO39+Week11!DO34</f>
        <v>52</v>
      </c>
      <c r="DP39" s="3">
        <f>Week10!DP39+Week11!DP34</f>
        <v>52</v>
      </c>
      <c r="DQ39" s="3">
        <f>Week10!DQ39+Week11!DQ34</f>
        <v>52</v>
      </c>
      <c r="DR39" s="3">
        <f>Week10!DR39+Week11!DR34</f>
        <v>48</v>
      </c>
      <c r="DS39" s="3">
        <f>Week10!DS39+Week11!DS34</f>
        <v>52</v>
      </c>
      <c r="DT39" s="3">
        <f>Week10!DT39+Week11!DT34</f>
        <v>43</v>
      </c>
      <c r="DU39" s="3">
        <f>Week10!DU39+Week11!DU34</f>
        <v>56</v>
      </c>
      <c r="DV39" s="3">
        <f>Week10!DV39+Week11!DV34</f>
        <v>52</v>
      </c>
      <c r="DW39" s="3">
        <f>Week10!DW39+Week11!DW34</f>
        <v>45</v>
      </c>
      <c r="DX39" s="3">
        <f>Week10!DX39+Week11!DX34</f>
        <v>45</v>
      </c>
      <c r="DY39" s="3">
        <f>Week10!DY39+Week11!DY34</f>
        <v>44</v>
      </c>
      <c r="DZ39" s="3">
        <f>Week10!DZ39+Week11!DZ34</f>
        <v>0</v>
      </c>
      <c r="EA39" s="3">
        <f>Week10!EA39+Week11!EA34</f>
        <v>0</v>
      </c>
      <c r="EB39" s="3">
        <f>Week10!EB39+Week11!EB34</f>
        <v>0</v>
      </c>
      <c r="EC39" s="3">
        <f>Week10!EC39+Week11!EC34</f>
        <v>0</v>
      </c>
      <c r="ED39" s="3">
        <f>Week10!ED39+Week11!ED34</f>
        <v>0</v>
      </c>
      <c r="EE39" s="3">
        <f>Week10!EE39+Week11!EE34</f>
        <v>0</v>
      </c>
      <c r="EF39" s="3">
        <f>Week10!EF39+Week11!EF34</f>
        <v>0</v>
      </c>
      <c r="EG39" s="3">
        <f>Week10!EG39+Week11!EG34</f>
        <v>0</v>
      </c>
      <c r="EH39" s="3">
        <f>Week10!EH39+Week11!EH34</f>
        <v>0</v>
      </c>
      <c r="EI39" s="3">
        <f>Week10!EI39+Week11!EI34</f>
        <v>0</v>
      </c>
      <c r="EJ39" s="3">
        <f>Week10!EJ39+Week11!EJ34</f>
        <v>0</v>
      </c>
      <c r="EK39" s="3">
        <f>Week10!EK39+Week11!EK34</f>
        <v>0</v>
      </c>
      <c r="EL39" s="3">
        <f>Week10!EL39+Week11!EL34</f>
        <v>0</v>
      </c>
      <c r="EM39" s="3">
        <f>Week10!EM39+Week11!EM34</f>
        <v>0</v>
      </c>
      <c r="EN39" s="3">
        <f>Week10!EN39+Week11!EN34</f>
        <v>0</v>
      </c>
      <c r="EO39" s="3">
        <f>Week10!EO39+Week11!EO34</f>
        <v>0</v>
      </c>
      <c r="EP39" s="3">
        <f>Week10!EP39+Week11!EP34</f>
        <v>0</v>
      </c>
      <c r="EQ39" s="3">
        <f>Week10!EQ39+Week11!EQ34</f>
        <v>0</v>
      </c>
      <c r="ER39" s="3">
        <f>Week10!ER39+Week11!ER34</f>
        <v>0</v>
      </c>
      <c r="ES39" s="3">
        <f>Week10!ES39+Week11!ES34</f>
        <v>0</v>
      </c>
      <c r="ET39" s="3">
        <f>Week10!ET39+Week11!ET34</f>
        <v>0</v>
      </c>
      <c r="EU39" s="3">
        <f>Week10!EU39+Week11!EU34</f>
        <v>0</v>
      </c>
      <c r="EV39" s="3">
        <f>Week10!EV39+Week11!EV34</f>
        <v>0</v>
      </c>
      <c r="EW39" s="3">
        <f>Week10!EW39+Week11!EW34</f>
        <v>0</v>
      </c>
      <c r="EX39" s="3">
        <f>Week10!EX39+Week11!EX34</f>
        <v>0</v>
      </c>
      <c r="EY39" s="3">
        <f>Week10!EY39+Week11!EY34</f>
        <v>0</v>
      </c>
      <c r="EZ39" s="3">
        <f>Week10!EZ39+Week11!EZ34</f>
        <v>0</v>
      </c>
      <c r="FA39" s="3">
        <f>Week10!FA39+Week11!FA34</f>
        <v>0</v>
      </c>
      <c r="FB39" s="3">
        <f>Week10!FB39+Week11!FB34</f>
        <v>0</v>
      </c>
      <c r="FC39" s="3">
        <f>Week10!FC39+Week11!FC34</f>
        <v>0</v>
      </c>
      <c r="FD39" s="3">
        <f>Week10!FD39+Week11!FD34</f>
        <v>0</v>
      </c>
      <c r="FE39" s="3">
        <f>Week10!FE39+Week11!FE34</f>
        <v>0</v>
      </c>
      <c r="FF39" s="3">
        <f>Week10!FF39+Week11!FF34</f>
        <v>0</v>
      </c>
      <c r="FG39" s="3">
        <f>Week10!FG39+Week11!FG34</f>
        <v>0</v>
      </c>
    </row>
    <row r="40" spans="1:163" x14ac:dyDescent="0.25">
      <c r="B40" s="23" t="s">
        <v>1</v>
      </c>
      <c r="C40" s="3">
        <f>Week10!C40+Week11!C35</f>
        <v>59</v>
      </c>
      <c r="D40" s="3">
        <f>Week10!D40+Week11!D35</f>
        <v>53</v>
      </c>
      <c r="E40" s="3">
        <f>Week10!E40+Week11!E35</f>
        <v>53</v>
      </c>
      <c r="F40" s="3">
        <f>Week10!F40+Week11!F35</f>
        <v>50</v>
      </c>
      <c r="G40" s="3">
        <f>Week10!G40+Week11!G35</f>
        <v>55</v>
      </c>
      <c r="H40" s="3">
        <f>Week10!H40+Week11!H35</f>
        <v>46</v>
      </c>
      <c r="I40" s="3">
        <f>Week10!I40+Week11!I35</f>
        <v>56</v>
      </c>
      <c r="J40" s="3">
        <f>Week10!J40+Week11!J35</f>
        <v>59</v>
      </c>
      <c r="K40" s="3">
        <f>Week10!K40+Week11!K35</f>
        <v>49</v>
      </c>
      <c r="L40" s="3">
        <f>Week10!L40+Week11!L35</f>
        <v>52</v>
      </c>
      <c r="M40" s="3">
        <f>Week10!M40+Week11!M35</f>
        <v>47</v>
      </c>
      <c r="N40" s="3">
        <f>Week10!N40+Week11!N35</f>
        <v>53</v>
      </c>
      <c r="O40" s="3">
        <f>Week10!O40+Week11!O35</f>
        <v>53</v>
      </c>
      <c r="P40" s="3">
        <f>Week10!P40+Week11!P35</f>
        <v>55</v>
      </c>
      <c r="Q40" s="3">
        <f>Week10!Q40+Week11!Q35</f>
        <v>59</v>
      </c>
      <c r="R40" s="3">
        <f>Week10!R40+Week11!R35</f>
        <v>61</v>
      </c>
      <c r="S40" s="3">
        <f>Week10!S40+Week11!S35</f>
        <v>57</v>
      </c>
      <c r="T40" s="3">
        <f>Week10!T40+Week11!T35</f>
        <v>58</v>
      </c>
      <c r="U40" s="3">
        <f>Week10!U40+Week11!U35</f>
        <v>51</v>
      </c>
      <c r="V40" s="3">
        <f>Week10!V40+Week11!V35</f>
        <v>45</v>
      </c>
      <c r="W40" s="3">
        <f>Week10!W40+Week11!W35</f>
        <v>53</v>
      </c>
      <c r="X40" s="3">
        <f>Week10!X40+Week11!X35</f>
        <v>43</v>
      </c>
      <c r="Y40" s="3">
        <f>Week10!Y40+Week11!Y35</f>
        <v>52</v>
      </c>
      <c r="Z40" s="3">
        <f>Week10!Z40+Week11!Z35</f>
        <v>50</v>
      </c>
      <c r="AA40" s="3">
        <f>Week10!AA40+Week11!AA35</f>
        <v>56</v>
      </c>
      <c r="AB40" s="3">
        <f>Week10!AB40+Week11!AB35</f>
        <v>56</v>
      </c>
      <c r="AC40" s="3">
        <f>Week10!AC40+Week11!AC35</f>
        <v>57</v>
      </c>
      <c r="AD40" s="3">
        <f>Week10!AD40+Week11!AD35</f>
        <v>45</v>
      </c>
      <c r="AE40" s="3">
        <f>Week10!AE40+Week11!AE35</f>
        <v>59</v>
      </c>
      <c r="AF40" s="3">
        <f>Week10!AF40+Week11!AF35</f>
        <v>55</v>
      </c>
      <c r="AG40" s="3">
        <f>Week10!AG40+Week11!AG35</f>
        <v>59</v>
      </c>
      <c r="AH40" s="3">
        <f>Week10!AH40+Week11!AH35</f>
        <v>59</v>
      </c>
      <c r="AI40" s="3">
        <f>Week10!AI40+Week11!AI35</f>
        <v>48</v>
      </c>
      <c r="AJ40" s="3">
        <f>Week10!AJ40+Week11!AJ35</f>
        <v>48</v>
      </c>
      <c r="AK40" s="3">
        <f>Week10!AK40+Week11!AK35</f>
        <v>41</v>
      </c>
      <c r="AL40" s="3">
        <f>Week10!AL40+Week11!AL35</f>
        <v>49</v>
      </c>
      <c r="AM40" s="3">
        <f>Week10!AM40+Week11!AM35</f>
        <v>49</v>
      </c>
      <c r="AN40" s="3">
        <f>Week10!AN40+Week11!AN35</f>
        <v>57</v>
      </c>
      <c r="AO40" s="3">
        <f>Week10!AO40+Week11!AO35</f>
        <v>53</v>
      </c>
      <c r="AP40" s="3">
        <f>Week10!AP40+Week11!AP35</f>
        <v>53</v>
      </c>
      <c r="AQ40" s="3">
        <f>Week10!AQ40+Week11!AQ35</f>
        <v>57</v>
      </c>
      <c r="AR40" s="3">
        <f>Week10!AR40+Week11!AR35</f>
        <v>57</v>
      </c>
      <c r="AS40" s="3">
        <f>Week10!AS40+Week11!AS35</f>
        <v>47</v>
      </c>
      <c r="AT40" s="3">
        <f>Week10!AT40+Week11!AT35</f>
        <v>57</v>
      </c>
      <c r="AU40" s="3">
        <f>Week10!AU40+Week11!AU35</f>
        <v>58</v>
      </c>
      <c r="AV40" s="3">
        <f>Week10!AV40+Week11!AV35</f>
        <v>53</v>
      </c>
      <c r="AW40" s="3">
        <f>Week10!AW40+Week11!AW35</f>
        <v>53</v>
      </c>
      <c r="AX40" s="3">
        <f>Week10!AX40+Week11!AX35</f>
        <v>46</v>
      </c>
      <c r="AY40" s="3">
        <f>Week10!AY40+Week11!AY35</f>
        <v>54</v>
      </c>
      <c r="AZ40" s="3">
        <f>Week10!AZ40+Week11!AZ35</f>
        <v>59</v>
      </c>
      <c r="BA40" s="3">
        <f>Week10!BA40+Week11!BA35</f>
        <v>51</v>
      </c>
      <c r="BB40" s="3">
        <f>Week10!BB40+Week11!BB35</f>
        <v>45</v>
      </c>
      <c r="BC40" s="3">
        <f>Week10!BC40+Week11!BC35</f>
        <v>56</v>
      </c>
      <c r="BD40" s="3">
        <f>Week10!BD40+Week11!BD35</f>
        <v>58</v>
      </c>
      <c r="BE40" s="3">
        <f>Week10!BE40+Week11!BE35</f>
        <v>59</v>
      </c>
      <c r="BF40" s="3">
        <f>Week10!BF40+Week11!BF35</f>
        <v>44</v>
      </c>
      <c r="BG40" s="3">
        <f>Week10!BG40+Week11!BG35</f>
        <v>51</v>
      </c>
      <c r="BH40" s="3">
        <f>Week10!BH40+Week11!BH35</f>
        <v>57</v>
      </c>
      <c r="BI40" s="3">
        <f>Week10!BI40+Week11!BI35</f>
        <v>47</v>
      </c>
      <c r="BJ40" s="3">
        <f>Week10!BJ40+Week11!BJ35</f>
        <v>51</v>
      </c>
      <c r="BK40" s="3">
        <f>Week10!BK40+Week11!BK35</f>
        <v>58</v>
      </c>
      <c r="BL40" s="3">
        <f>Week10!BL40+Week11!BL35</f>
        <v>54</v>
      </c>
      <c r="BM40" s="3">
        <f>Week10!BM40+Week11!BM35</f>
        <v>51</v>
      </c>
      <c r="BN40" s="3">
        <f>Week10!BN40+Week11!BN35</f>
        <v>51</v>
      </c>
      <c r="BO40" s="3">
        <f>Week10!BO40+Week11!BO35</f>
        <v>52</v>
      </c>
      <c r="BP40" s="3">
        <f>Week10!BP40+Week11!BP35</f>
        <v>58</v>
      </c>
      <c r="BQ40" s="3">
        <f>Week10!BQ40+Week11!BQ35</f>
        <v>58</v>
      </c>
      <c r="BR40" s="3">
        <f>Week10!BR40+Week11!BR35</f>
        <v>48</v>
      </c>
      <c r="BS40" s="3">
        <f>Week10!BS40+Week11!BS35</f>
        <v>50</v>
      </c>
      <c r="BT40" s="3">
        <f>Week10!BT40+Week11!BT35</f>
        <v>50</v>
      </c>
      <c r="BU40" s="3">
        <f>Week10!BU40+Week11!BU35</f>
        <v>60</v>
      </c>
      <c r="BV40" s="3">
        <f>Week10!BV40+Week11!BV35</f>
        <v>58</v>
      </c>
      <c r="BW40" s="3">
        <f>Week10!BW40+Week11!BW35</f>
        <v>58</v>
      </c>
      <c r="BX40" s="3">
        <f>Week10!BX40+Week11!BX35</f>
        <v>51</v>
      </c>
      <c r="BY40" s="3">
        <f>Week10!BY40+Week11!BY35</f>
        <v>55</v>
      </c>
      <c r="BZ40" s="3">
        <f>Week10!BZ40+Week11!BZ35</f>
        <v>51</v>
      </c>
      <c r="CA40" s="3">
        <f>Week10!CA40+Week11!CA35</f>
        <v>45</v>
      </c>
      <c r="CB40" s="3">
        <f>Week10!CB40+Week11!CB35</f>
        <v>57</v>
      </c>
      <c r="CC40" s="3">
        <f>Week10!CC40+Week11!CC35</f>
        <v>55</v>
      </c>
      <c r="CD40" s="3">
        <f>Week10!CD40+Week11!CD35</f>
        <v>50</v>
      </c>
      <c r="CE40" s="3">
        <f>Week10!CE40+Week11!CE35</f>
        <v>46</v>
      </c>
      <c r="CF40" s="3">
        <f>Week10!CF40+Week11!CF35</f>
        <v>51</v>
      </c>
      <c r="CG40" s="3">
        <f>Week10!CG40+Week11!CG35</f>
        <v>55</v>
      </c>
      <c r="CH40" s="3">
        <f>Week10!CH40+Week11!CH35</f>
        <v>55</v>
      </c>
      <c r="CI40" s="3">
        <f>Week10!CI40+Week11!CI35</f>
        <v>55</v>
      </c>
      <c r="CJ40" s="3">
        <f>Week10!CJ40+Week11!CJ35</f>
        <v>55</v>
      </c>
      <c r="CK40" s="3">
        <f>Week10!CK40+Week11!CK35</f>
        <v>44</v>
      </c>
      <c r="CL40" s="3">
        <f>Week10!CL40+Week11!CL35</f>
        <v>49</v>
      </c>
      <c r="CM40" s="3">
        <f>Week10!CM40+Week11!CM35</f>
        <v>51</v>
      </c>
      <c r="CN40" s="3">
        <f>Week10!CN40+Week11!CN35</f>
        <v>51</v>
      </c>
      <c r="CO40" s="3">
        <f>Week10!CO40+Week11!CO35</f>
        <v>53</v>
      </c>
      <c r="CP40" s="3">
        <f>Week10!CP40+Week11!CP35</f>
        <v>53</v>
      </c>
      <c r="CQ40" s="3">
        <f>Week10!CQ40+Week11!CQ35</f>
        <v>49</v>
      </c>
      <c r="CR40" s="3">
        <f>Week10!CR40+Week11!CR35</f>
        <v>50</v>
      </c>
      <c r="CS40" s="3">
        <f>Week10!CS40+Week11!CS35</f>
        <v>42</v>
      </c>
      <c r="CT40" s="3">
        <f>Week10!CT40+Week11!CT35</f>
        <v>52</v>
      </c>
      <c r="CU40" s="3">
        <f>Week10!CU40+Week11!CU35</f>
        <v>52</v>
      </c>
      <c r="CV40" s="3">
        <f>Week10!CV40+Week11!CV35</f>
        <v>45</v>
      </c>
      <c r="CW40" s="3">
        <f>Week10!CW40+Week11!CW35</f>
        <v>45</v>
      </c>
      <c r="CX40" s="3">
        <f>Week10!CX40+Week11!CX35</f>
        <v>49</v>
      </c>
      <c r="CY40" s="3">
        <f>Week10!CY40+Week11!CY35</f>
        <v>49</v>
      </c>
      <c r="CZ40" s="3">
        <f>Week10!CZ40+Week11!CZ35</f>
        <v>50</v>
      </c>
      <c r="DA40" s="3">
        <f>Week10!DA40+Week11!DA35</f>
        <v>52</v>
      </c>
      <c r="DB40" s="3">
        <f>Week10!DB40+Week11!DB35</f>
        <v>54</v>
      </c>
      <c r="DC40" s="3">
        <f>Week10!DC40+Week11!DC35</f>
        <v>58</v>
      </c>
      <c r="DD40" s="3">
        <f>Week10!DD40+Week11!DD35</f>
        <v>57</v>
      </c>
      <c r="DE40" s="3">
        <f>Week10!DE40+Week11!DE35</f>
        <v>50</v>
      </c>
      <c r="DF40" s="3">
        <f>Week10!DF40+Week11!DF35</f>
        <v>52</v>
      </c>
      <c r="DG40" s="3">
        <f>Week10!DG40+Week11!DG35</f>
        <v>59</v>
      </c>
      <c r="DH40" s="3">
        <f>Week10!DH40+Week11!DH35</f>
        <v>59</v>
      </c>
      <c r="DI40" s="3">
        <f>Week10!DI40+Week11!DI35</f>
        <v>53</v>
      </c>
      <c r="DJ40" s="3">
        <f>Week10!DJ40+Week11!DJ35</f>
        <v>56</v>
      </c>
      <c r="DK40" s="3">
        <f>Week10!DK40+Week11!DK35</f>
        <v>50</v>
      </c>
      <c r="DL40" s="3">
        <f>Week10!DL40+Week11!DL35</f>
        <v>65</v>
      </c>
      <c r="DM40" s="3">
        <f>Week10!DM40+Week11!DM35</f>
        <v>59</v>
      </c>
      <c r="DN40" s="3">
        <f>Week10!DN40+Week11!DN35</f>
        <v>52</v>
      </c>
      <c r="DO40" s="3">
        <f>Week10!DO40+Week11!DO35</f>
        <v>49</v>
      </c>
      <c r="DP40" s="3">
        <f>Week10!DP40+Week11!DP35</f>
        <v>49</v>
      </c>
      <c r="DQ40" s="3">
        <f>Week10!DQ40+Week11!DQ35</f>
        <v>49</v>
      </c>
      <c r="DR40" s="3">
        <f>Week10!DR40+Week11!DR35</f>
        <v>53</v>
      </c>
      <c r="DS40" s="3">
        <f>Week10!DS40+Week11!DS35</f>
        <v>49</v>
      </c>
      <c r="DT40" s="3">
        <f>Week10!DT40+Week11!DT35</f>
        <v>58</v>
      </c>
      <c r="DU40" s="3">
        <f>Week10!DU40+Week11!DU35</f>
        <v>45</v>
      </c>
      <c r="DV40" s="3">
        <f>Week10!DV40+Week11!DV35</f>
        <v>49</v>
      </c>
      <c r="DW40" s="3">
        <f>Week10!DW40+Week11!DW35</f>
        <v>56</v>
      </c>
      <c r="DX40" s="3">
        <f>Week10!DX40+Week11!DX35</f>
        <v>56</v>
      </c>
      <c r="DY40" s="3">
        <f>Week10!DY40+Week11!DY35</f>
        <v>57</v>
      </c>
      <c r="DZ40" s="3">
        <f>Week10!DZ40+Week11!DZ35</f>
        <v>0</v>
      </c>
      <c r="EA40" s="3">
        <f>Week10!EA40+Week11!EA35</f>
        <v>0</v>
      </c>
      <c r="EB40" s="3">
        <f>Week10!EB40+Week11!EB35</f>
        <v>0</v>
      </c>
      <c r="EC40" s="3">
        <f>Week10!EC40+Week11!EC35</f>
        <v>0</v>
      </c>
      <c r="ED40" s="3">
        <f>Week10!ED40+Week11!ED35</f>
        <v>0</v>
      </c>
      <c r="EE40" s="3">
        <f>Week10!EE40+Week11!EE35</f>
        <v>0</v>
      </c>
      <c r="EF40" s="3">
        <f>Week10!EF40+Week11!EF35</f>
        <v>0</v>
      </c>
      <c r="EG40" s="3">
        <f>Week10!EG40+Week11!EG35</f>
        <v>0</v>
      </c>
      <c r="EH40" s="3">
        <f>Week10!EH40+Week11!EH35</f>
        <v>0</v>
      </c>
      <c r="EI40" s="3">
        <f>Week10!EI40+Week11!EI35</f>
        <v>0</v>
      </c>
      <c r="EJ40" s="3">
        <f>Week10!EJ40+Week11!EJ35</f>
        <v>0</v>
      </c>
      <c r="EK40" s="3">
        <f>Week10!EK40+Week11!EK35</f>
        <v>0</v>
      </c>
      <c r="EL40" s="3">
        <f>Week10!EL40+Week11!EL35</f>
        <v>0</v>
      </c>
      <c r="EM40" s="3">
        <f>Week10!EM40+Week11!EM35</f>
        <v>0</v>
      </c>
      <c r="EN40" s="3">
        <f>Week10!EN40+Week11!EN35</f>
        <v>0</v>
      </c>
      <c r="EO40" s="3">
        <f>Week10!EO40+Week11!EO35</f>
        <v>0</v>
      </c>
      <c r="EP40" s="3">
        <f>Week10!EP40+Week11!EP35</f>
        <v>0</v>
      </c>
      <c r="EQ40" s="3">
        <f>Week10!EQ40+Week11!EQ35</f>
        <v>0</v>
      </c>
      <c r="ER40" s="3">
        <f>Week10!ER40+Week11!ER35</f>
        <v>0</v>
      </c>
      <c r="ES40" s="3">
        <f>Week10!ES40+Week11!ES35</f>
        <v>0</v>
      </c>
      <c r="ET40" s="3">
        <f>Week10!ET40+Week11!ET35</f>
        <v>0</v>
      </c>
      <c r="EU40" s="3">
        <f>Week10!EU40+Week11!EU35</f>
        <v>0</v>
      </c>
      <c r="EV40" s="3">
        <f>Week10!EV40+Week11!EV35</f>
        <v>0</v>
      </c>
      <c r="EW40" s="3">
        <f>Week10!EW40+Week11!EW35</f>
        <v>0</v>
      </c>
      <c r="EX40" s="3">
        <f>Week10!EX40+Week11!EX35</f>
        <v>0</v>
      </c>
      <c r="EY40" s="3">
        <f>Week10!EY40+Week11!EY35</f>
        <v>0</v>
      </c>
      <c r="EZ40" s="3">
        <f>Week10!EZ40+Week11!EZ35</f>
        <v>0</v>
      </c>
      <c r="FA40" s="3">
        <f>Week10!FA40+Week11!FA35</f>
        <v>0</v>
      </c>
      <c r="FB40" s="3">
        <f>Week10!FB40+Week11!FB35</f>
        <v>0</v>
      </c>
      <c r="FC40" s="3">
        <f>Week10!FC40+Week11!FC35</f>
        <v>0</v>
      </c>
      <c r="FD40" s="3">
        <f>Week10!FD40+Week11!FD35</f>
        <v>0</v>
      </c>
      <c r="FE40" s="3">
        <f>Week10!FE40+Week11!FE35</f>
        <v>0</v>
      </c>
      <c r="FF40" s="3">
        <f>Week10!FF40+Week11!FF35</f>
        <v>0</v>
      </c>
      <c r="FG40" s="3">
        <f>Week10!FG40+Week11!FG35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A42" s="34"/>
      <c r="B42" s="48"/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9" t="str">
        <f>A28</f>
        <v>Bye</v>
      </c>
      <c r="B43" s="62" t="str">
        <f>B28</f>
        <v>Atlanta ()</v>
      </c>
      <c r="C43" s="11">
        <v>37</v>
      </c>
      <c r="D43" s="11">
        <v>45</v>
      </c>
      <c r="E43" s="11">
        <v>40</v>
      </c>
      <c r="F43" s="11" t="s">
        <v>32</v>
      </c>
      <c r="G43" s="11">
        <v>47</v>
      </c>
      <c r="H43" s="11" t="s">
        <v>32</v>
      </c>
      <c r="I43" s="11" t="s">
        <v>32</v>
      </c>
      <c r="J43" s="11" t="s">
        <v>32</v>
      </c>
      <c r="K43" s="11" t="s">
        <v>32</v>
      </c>
      <c r="L43" s="11" t="s">
        <v>32</v>
      </c>
      <c r="M43" s="11">
        <v>33</v>
      </c>
      <c r="N43" s="11"/>
      <c r="O43" s="11">
        <v>52</v>
      </c>
      <c r="P43" s="11" t="s">
        <v>32</v>
      </c>
      <c r="Q43" s="11"/>
      <c r="R43" s="11"/>
      <c r="S43" s="11"/>
      <c r="T43" s="11" t="s">
        <v>299</v>
      </c>
      <c r="U43" s="11"/>
      <c r="V43" s="11"/>
      <c r="W43" s="11"/>
      <c r="X43" s="11" t="s">
        <v>32</v>
      </c>
      <c r="Y43" s="11" t="s">
        <v>32</v>
      </c>
      <c r="Z43" s="11" t="s">
        <v>32</v>
      </c>
      <c r="AA43" s="11"/>
      <c r="AB43" s="11" t="s">
        <v>32</v>
      </c>
      <c r="AC43" s="11"/>
      <c r="AD43" s="11"/>
      <c r="AE43" s="11"/>
      <c r="AF43" s="11" t="s">
        <v>32</v>
      </c>
      <c r="AG43" s="11"/>
      <c r="AH43" s="11"/>
      <c r="AI43" s="11" t="s">
        <v>32</v>
      </c>
      <c r="AJ43" s="11" t="s">
        <v>32</v>
      </c>
      <c r="AK43" s="11"/>
      <c r="AL43" s="11" t="s">
        <v>32</v>
      </c>
      <c r="AM43" s="11" t="s">
        <v>32</v>
      </c>
      <c r="AN43" s="11"/>
      <c r="AO43" s="11" t="s">
        <v>32</v>
      </c>
      <c r="AP43" s="11"/>
      <c r="AQ43" s="11">
        <v>50</v>
      </c>
      <c r="AR43" s="11" t="s">
        <v>32</v>
      </c>
      <c r="AS43" s="11"/>
      <c r="AT43" s="11" t="s">
        <v>32</v>
      </c>
      <c r="AU43" s="11" t="s">
        <v>32</v>
      </c>
      <c r="AV43" s="11">
        <v>48</v>
      </c>
      <c r="AW43" s="11" t="s">
        <v>32</v>
      </c>
      <c r="AX43" s="11" t="s">
        <v>32</v>
      </c>
      <c r="AY43" s="11" t="s">
        <v>32</v>
      </c>
      <c r="AZ43" s="11"/>
      <c r="BA43" s="11" t="s">
        <v>32</v>
      </c>
      <c r="BB43" s="11"/>
      <c r="BC43" s="11">
        <v>47</v>
      </c>
      <c r="BD43" s="11" t="s">
        <v>32</v>
      </c>
      <c r="BE43" s="11"/>
      <c r="BF43" s="11"/>
      <c r="BG43" s="11" t="s">
        <v>32</v>
      </c>
      <c r="BH43" s="11" t="s">
        <v>32</v>
      </c>
      <c r="BI43" s="11" t="s">
        <v>32</v>
      </c>
      <c r="BJ43" s="11" t="s">
        <v>32</v>
      </c>
      <c r="BK43" s="11"/>
      <c r="BL43" s="11" t="s">
        <v>32</v>
      </c>
      <c r="BM43" s="11" t="s">
        <v>32</v>
      </c>
      <c r="BN43" s="11" t="s">
        <v>32</v>
      </c>
      <c r="BO43" s="11">
        <v>25</v>
      </c>
      <c r="BP43" s="11">
        <v>25</v>
      </c>
      <c r="BQ43" s="11" t="s">
        <v>32</v>
      </c>
      <c r="BR43" s="11" t="s">
        <v>32</v>
      </c>
      <c r="BS43" s="11" t="s">
        <v>32</v>
      </c>
      <c r="BT43" s="11" t="s">
        <v>32</v>
      </c>
      <c r="BU43" s="11" t="s">
        <v>32</v>
      </c>
      <c r="BV43" s="11"/>
      <c r="BW43" s="11" t="s">
        <v>32</v>
      </c>
      <c r="BX43" s="11" t="s">
        <v>32</v>
      </c>
      <c r="BY43" s="11" t="s">
        <v>32</v>
      </c>
      <c r="BZ43" s="11">
        <v>43</v>
      </c>
      <c r="CA43" s="11" t="s">
        <v>32</v>
      </c>
      <c r="CB43" s="11"/>
      <c r="CC43" s="11"/>
      <c r="CD43" s="11" t="s">
        <v>32</v>
      </c>
      <c r="CE43" s="11" t="s">
        <v>32</v>
      </c>
      <c r="CF43" s="11"/>
      <c r="CG43" s="11" t="s">
        <v>32</v>
      </c>
      <c r="CH43" s="11" t="s">
        <v>32</v>
      </c>
      <c r="CI43" s="11" t="s">
        <v>32</v>
      </c>
      <c r="CJ43" s="11" t="s">
        <v>32</v>
      </c>
      <c r="CK43" s="11" t="s">
        <v>32</v>
      </c>
      <c r="CL43" s="11" t="s">
        <v>32</v>
      </c>
      <c r="CM43" s="11"/>
      <c r="CN43" s="11">
        <v>52</v>
      </c>
      <c r="CO43" s="11">
        <v>51</v>
      </c>
      <c r="CP43" s="11" t="s">
        <v>32</v>
      </c>
      <c r="CQ43" s="11" t="s">
        <v>32</v>
      </c>
      <c r="CR43" s="11" t="s">
        <v>32</v>
      </c>
      <c r="CS43" s="11" t="s">
        <v>32</v>
      </c>
      <c r="CT43" s="11"/>
      <c r="CU43" s="11" t="s">
        <v>32</v>
      </c>
      <c r="CV43" s="11" t="s">
        <v>32</v>
      </c>
      <c r="CW43" s="11">
        <v>55</v>
      </c>
      <c r="CX43" s="11" t="s">
        <v>32</v>
      </c>
      <c r="CY43" s="11" t="s">
        <v>32</v>
      </c>
      <c r="CZ43" s="11" t="s">
        <v>32</v>
      </c>
      <c r="DA43" s="11" t="s">
        <v>32</v>
      </c>
      <c r="DB43" s="11" t="s">
        <v>32</v>
      </c>
      <c r="DC43" s="11">
        <v>43</v>
      </c>
      <c r="DD43" s="11"/>
      <c r="DE43" s="11" t="s">
        <v>32</v>
      </c>
      <c r="DF43" s="11" t="s">
        <v>32</v>
      </c>
      <c r="DG43" s="11"/>
      <c r="DH43" s="11"/>
      <c r="DI43" s="11" t="s">
        <v>32</v>
      </c>
      <c r="DJ43" s="11" t="s">
        <v>32</v>
      </c>
      <c r="DK43" s="11"/>
      <c r="DL43" s="11"/>
      <c r="DM43" s="11" t="s">
        <v>32</v>
      </c>
      <c r="DN43" s="11" t="s">
        <v>32</v>
      </c>
      <c r="DO43" s="11"/>
      <c r="DP43" s="11" t="s">
        <v>32</v>
      </c>
      <c r="DQ43" s="11">
        <v>62</v>
      </c>
      <c r="DR43" s="11" t="s">
        <v>32</v>
      </c>
      <c r="DS43" s="11"/>
      <c r="DT43" s="11" t="s">
        <v>32</v>
      </c>
      <c r="DU43" s="11"/>
      <c r="DV43" s="11">
        <v>44</v>
      </c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 t="str">
        <f>A29</f>
        <v>Bye</v>
      </c>
      <c r="B44" s="63" t="str">
        <f>B29</f>
        <v>Cleveland ()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>
        <v>42</v>
      </c>
      <c r="O44" s="14"/>
      <c r="P44" s="14"/>
      <c r="Q44" s="14" t="s">
        <v>32</v>
      </c>
      <c r="R44" s="14" t="s">
        <v>32</v>
      </c>
      <c r="S44" s="14">
        <v>52</v>
      </c>
      <c r="T44" s="14"/>
      <c r="U44" s="14">
        <v>41</v>
      </c>
      <c r="V44" s="14">
        <v>48</v>
      </c>
      <c r="W44" s="14" t="s">
        <v>32</v>
      </c>
      <c r="X44" s="14"/>
      <c r="Y44" s="14"/>
      <c r="Z44" s="14"/>
      <c r="AA44" s="14" t="s">
        <v>32</v>
      </c>
      <c r="AB44" s="14"/>
      <c r="AC44" s="14">
        <v>47</v>
      </c>
      <c r="AD44" s="14">
        <v>46</v>
      </c>
      <c r="AE44" s="14">
        <v>45</v>
      </c>
      <c r="AF44" s="14"/>
      <c r="AG44" s="14" t="s">
        <v>32</v>
      </c>
      <c r="AH44" s="14" t="s">
        <v>32</v>
      </c>
      <c r="AI44" s="14"/>
      <c r="AJ44" s="14"/>
      <c r="AK44" s="14">
        <v>56</v>
      </c>
      <c r="AL44" s="14"/>
      <c r="AM44" s="14"/>
      <c r="AN44" s="14" t="s">
        <v>32</v>
      </c>
      <c r="AO44" s="14"/>
      <c r="AP44" s="14" t="s">
        <v>32</v>
      </c>
      <c r="AQ44" s="14"/>
      <c r="AR44" s="14"/>
      <c r="AS44" s="14" t="s">
        <v>32</v>
      </c>
      <c r="AT44" s="14"/>
      <c r="AU44" s="14"/>
      <c r="AV44" s="14"/>
      <c r="AW44" s="14"/>
      <c r="AX44" s="14"/>
      <c r="AY44" s="14"/>
      <c r="AZ44" s="14" t="s">
        <v>32</v>
      </c>
      <c r="BA44" s="14"/>
      <c r="BB44" s="14">
        <v>54</v>
      </c>
      <c r="BC44" s="14"/>
      <c r="BD44" s="14"/>
      <c r="BE44" s="14">
        <v>42</v>
      </c>
      <c r="BF44" s="14">
        <v>45</v>
      </c>
      <c r="BG44" s="14"/>
      <c r="BH44" s="14"/>
      <c r="BI44" s="14"/>
      <c r="BJ44" s="14"/>
      <c r="BK44" s="14" t="s">
        <v>32</v>
      </c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 t="s">
        <v>32</v>
      </c>
      <c r="BW44" s="14"/>
      <c r="BX44" s="14"/>
      <c r="BY44" s="14"/>
      <c r="BZ44" s="14"/>
      <c r="CA44" s="14"/>
      <c r="CB44" s="14" t="s">
        <v>32</v>
      </c>
      <c r="CC44" s="14" t="s">
        <v>32</v>
      </c>
      <c r="CD44" s="14"/>
      <c r="CE44" s="14"/>
      <c r="CF44" s="14" t="s">
        <v>32</v>
      </c>
      <c r="CG44" s="14"/>
      <c r="CH44" s="14"/>
      <c r="CI44" s="14"/>
      <c r="CJ44" s="14"/>
      <c r="CK44" s="14"/>
      <c r="CL44" s="14"/>
      <c r="CM44" s="14" t="s">
        <v>32</v>
      </c>
      <c r="CN44" s="14"/>
      <c r="CO44" s="14"/>
      <c r="CP44" s="14"/>
      <c r="CQ44" s="14"/>
      <c r="CR44" s="14"/>
      <c r="CS44" s="14"/>
      <c r="CT44" s="14" t="s">
        <v>32</v>
      </c>
      <c r="CU44" s="14"/>
      <c r="CV44" s="14"/>
      <c r="CW44" s="14"/>
      <c r="CX44" s="14"/>
      <c r="CY44" s="14"/>
      <c r="CZ44" s="14"/>
      <c r="DA44" s="14"/>
      <c r="DB44" s="14"/>
      <c r="DC44" s="14"/>
      <c r="DD44" s="14" t="s">
        <v>32</v>
      </c>
      <c r="DE44" s="14"/>
      <c r="DF44" s="14"/>
      <c r="DG44" s="14" t="s">
        <v>32</v>
      </c>
      <c r="DH44" s="14" t="s">
        <v>32</v>
      </c>
      <c r="DI44" s="14"/>
      <c r="DJ44" s="14"/>
      <c r="DK44" s="14">
        <v>55</v>
      </c>
      <c r="DL44" s="14" t="s">
        <v>32</v>
      </c>
      <c r="DM44" s="14"/>
      <c r="DN44" s="14"/>
      <c r="DO44" s="14"/>
      <c r="DP44" s="14"/>
      <c r="DQ44" s="14"/>
      <c r="DR44" s="14"/>
      <c r="DS44" s="14">
        <v>55</v>
      </c>
      <c r="DT44" s="14"/>
      <c r="DU44" s="14" t="s">
        <v>32</v>
      </c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6" spans="1:163" ht="10" x14ac:dyDescent="0.2">
      <c r="C46" s="2">
        <f>C40+C39</f>
        <v>101</v>
      </c>
      <c r="D46" s="2">
        <f t="shared" ref="D46:BO46" si="20">D40+D39</f>
        <v>101</v>
      </c>
      <c r="E46" s="2">
        <f t="shared" si="20"/>
        <v>101</v>
      </c>
      <c r="F46" s="2">
        <f t="shared" si="20"/>
        <v>101</v>
      </c>
      <c r="G46" s="2">
        <f t="shared" si="20"/>
        <v>101</v>
      </c>
      <c r="H46" s="2">
        <f t="shared" si="20"/>
        <v>101</v>
      </c>
      <c r="I46" s="2">
        <f t="shared" si="20"/>
        <v>101</v>
      </c>
      <c r="J46" s="2">
        <f t="shared" si="20"/>
        <v>101</v>
      </c>
      <c r="K46" s="2">
        <f t="shared" si="20"/>
        <v>101</v>
      </c>
      <c r="L46" s="2">
        <f t="shared" si="20"/>
        <v>101</v>
      </c>
      <c r="M46" s="2">
        <f t="shared" si="20"/>
        <v>101</v>
      </c>
      <c r="N46" s="2">
        <f t="shared" si="20"/>
        <v>101</v>
      </c>
      <c r="O46" s="2">
        <f t="shared" si="20"/>
        <v>101</v>
      </c>
      <c r="P46" s="2">
        <f t="shared" si="20"/>
        <v>101</v>
      </c>
      <c r="Q46" s="2">
        <f t="shared" si="20"/>
        <v>101</v>
      </c>
      <c r="R46" s="2">
        <f t="shared" si="20"/>
        <v>101</v>
      </c>
      <c r="S46" s="2">
        <f t="shared" si="20"/>
        <v>101</v>
      </c>
      <c r="T46" s="2">
        <f t="shared" si="20"/>
        <v>101</v>
      </c>
      <c r="U46" s="2">
        <f t="shared" si="20"/>
        <v>101</v>
      </c>
      <c r="V46" s="2">
        <f t="shared" si="20"/>
        <v>101</v>
      </c>
      <c r="W46" s="2">
        <f t="shared" si="20"/>
        <v>101</v>
      </c>
      <c r="X46" s="2">
        <f t="shared" si="20"/>
        <v>101</v>
      </c>
      <c r="Y46" s="2">
        <f t="shared" si="20"/>
        <v>101</v>
      </c>
      <c r="Z46" s="2">
        <f t="shared" si="20"/>
        <v>101</v>
      </c>
      <c r="AA46" s="2">
        <f t="shared" si="20"/>
        <v>101</v>
      </c>
      <c r="AB46" s="2">
        <f t="shared" si="20"/>
        <v>101</v>
      </c>
      <c r="AC46" s="2">
        <f t="shared" si="20"/>
        <v>101</v>
      </c>
      <c r="AD46" s="2">
        <f t="shared" si="20"/>
        <v>101</v>
      </c>
      <c r="AE46" s="2">
        <f t="shared" si="20"/>
        <v>101</v>
      </c>
      <c r="AF46" s="2">
        <f t="shared" si="20"/>
        <v>101</v>
      </c>
      <c r="AG46" s="2">
        <f t="shared" si="20"/>
        <v>101</v>
      </c>
      <c r="AH46" s="2">
        <f t="shared" si="20"/>
        <v>101</v>
      </c>
      <c r="AI46" s="2">
        <f t="shared" si="20"/>
        <v>101</v>
      </c>
      <c r="AJ46" s="2">
        <f t="shared" si="20"/>
        <v>101</v>
      </c>
      <c r="AK46" s="2">
        <f t="shared" si="20"/>
        <v>101</v>
      </c>
      <c r="AL46" s="2">
        <f t="shared" si="20"/>
        <v>101</v>
      </c>
      <c r="AM46" s="2">
        <f t="shared" si="20"/>
        <v>101</v>
      </c>
      <c r="AN46" s="2">
        <f t="shared" si="20"/>
        <v>101</v>
      </c>
      <c r="AO46" s="2">
        <f t="shared" si="20"/>
        <v>101</v>
      </c>
      <c r="AP46" s="2">
        <f t="shared" si="20"/>
        <v>101</v>
      </c>
      <c r="AQ46" s="2">
        <f t="shared" si="20"/>
        <v>101</v>
      </c>
      <c r="AR46" s="2">
        <f t="shared" si="20"/>
        <v>101</v>
      </c>
      <c r="AS46" s="2">
        <f t="shared" si="20"/>
        <v>101</v>
      </c>
      <c r="AT46" s="2">
        <f t="shared" si="20"/>
        <v>101</v>
      </c>
      <c r="AU46" s="2">
        <f t="shared" si="20"/>
        <v>101</v>
      </c>
      <c r="AV46" s="2">
        <f t="shared" si="20"/>
        <v>101</v>
      </c>
      <c r="AW46" s="2">
        <f t="shared" si="20"/>
        <v>101</v>
      </c>
      <c r="AX46" s="2">
        <f t="shared" si="20"/>
        <v>101</v>
      </c>
      <c r="AY46" s="2">
        <f t="shared" si="20"/>
        <v>101</v>
      </c>
      <c r="AZ46" s="2">
        <f t="shared" si="20"/>
        <v>101</v>
      </c>
      <c r="BA46" s="2">
        <f t="shared" si="20"/>
        <v>101</v>
      </c>
      <c r="BB46" s="2">
        <f t="shared" si="20"/>
        <v>101</v>
      </c>
      <c r="BC46" s="2">
        <f t="shared" si="20"/>
        <v>101</v>
      </c>
      <c r="BD46" s="2">
        <f t="shared" si="20"/>
        <v>101</v>
      </c>
      <c r="BE46" s="2">
        <f t="shared" si="20"/>
        <v>101</v>
      </c>
      <c r="BF46" s="2">
        <f t="shared" si="20"/>
        <v>101</v>
      </c>
      <c r="BG46" s="2">
        <f t="shared" si="20"/>
        <v>101</v>
      </c>
      <c r="BH46" s="2">
        <f t="shared" si="20"/>
        <v>101</v>
      </c>
      <c r="BI46" s="2">
        <f t="shared" si="20"/>
        <v>101</v>
      </c>
      <c r="BJ46" s="2">
        <f t="shared" si="20"/>
        <v>101</v>
      </c>
      <c r="BK46" s="2">
        <f t="shared" si="20"/>
        <v>101</v>
      </c>
      <c r="BL46" s="2">
        <f t="shared" si="20"/>
        <v>101</v>
      </c>
      <c r="BM46" s="2">
        <f t="shared" si="20"/>
        <v>101</v>
      </c>
      <c r="BN46" s="2">
        <f t="shared" si="20"/>
        <v>101</v>
      </c>
      <c r="BO46" s="2">
        <f t="shared" si="20"/>
        <v>101</v>
      </c>
      <c r="BP46" s="2">
        <f t="shared" ref="BP46:DW46" si="21">BP40+BP39</f>
        <v>101</v>
      </c>
      <c r="BQ46" s="2">
        <f t="shared" si="21"/>
        <v>101</v>
      </c>
      <c r="BR46" s="2">
        <f t="shared" si="21"/>
        <v>101</v>
      </c>
      <c r="BS46" s="2">
        <f t="shared" si="21"/>
        <v>101</v>
      </c>
      <c r="BT46" s="2">
        <f t="shared" si="21"/>
        <v>101</v>
      </c>
      <c r="BU46" s="2">
        <f t="shared" si="21"/>
        <v>101</v>
      </c>
      <c r="BV46" s="2">
        <f t="shared" si="21"/>
        <v>101</v>
      </c>
      <c r="BW46" s="2">
        <f t="shared" si="21"/>
        <v>101</v>
      </c>
      <c r="BX46" s="2">
        <f t="shared" si="21"/>
        <v>101</v>
      </c>
      <c r="BY46" s="2">
        <f t="shared" si="21"/>
        <v>101</v>
      </c>
      <c r="BZ46" s="2">
        <f t="shared" si="21"/>
        <v>101</v>
      </c>
      <c r="CA46" s="2">
        <f t="shared" si="21"/>
        <v>101</v>
      </c>
      <c r="CB46" s="2">
        <f t="shared" si="21"/>
        <v>101</v>
      </c>
      <c r="CC46" s="2">
        <f t="shared" si="21"/>
        <v>101</v>
      </c>
      <c r="CD46" s="2">
        <f t="shared" si="21"/>
        <v>101</v>
      </c>
      <c r="CE46" s="2">
        <f t="shared" si="21"/>
        <v>101</v>
      </c>
      <c r="CF46" s="2">
        <f t="shared" si="21"/>
        <v>101</v>
      </c>
      <c r="CG46" s="2">
        <f t="shared" si="21"/>
        <v>101</v>
      </c>
      <c r="CH46" s="2">
        <f t="shared" si="21"/>
        <v>101</v>
      </c>
      <c r="CI46" s="2">
        <f t="shared" si="21"/>
        <v>101</v>
      </c>
      <c r="CJ46" s="2">
        <f t="shared" si="21"/>
        <v>101</v>
      </c>
      <c r="CK46" s="2">
        <f t="shared" si="21"/>
        <v>101</v>
      </c>
      <c r="CL46" s="2">
        <f t="shared" si="21"/>
        <v>101</v>
      </c>
      <c r="CM46" s="2">
        <f t="shared" si="21"/>
        <v>101</v>
      </c>
      <c r="CN46" s="2">
        <f t="shared" si="21"/>
        <v>101</v>
      </c>
      <c r="CO46" s="2">
        <f t="shared" si="21"/>
        <v>101</v>
      </c>
      <c r="CP46" s="2">
        <f t="shared" si="21"/>
        <v>101</v>
      </c>
      <c r="CQ46" s="2">
        <f t="shared" si="21"/>
        <v>101</v>
      </c>
      <c r="CR46" s="2">
        <f t="shared" si="21"/>
        <v>101</v>
      </c>
      <c r="CS46" s="2">
        <f t="shared" si="21"/>
        <v>101</v>
      </c>
      <c r="CT46" s="2">
        <f t="shared" si="21"/>
        <v>101</v>
      </c>
      <c r="CU46" s="2">
        <f t="shared" si="21"/>
        <v>101</v>
      </c>
      <c r="CV46" s="2">
        <f t="shared" si="21"/>
        <v>101</v>
      </c>
      <c r="CW46" s="2">
        <f t="shared" si="21"/>
        <v>101</v>
      </c>
      <c r="CX46" s="2">
        <f t="shared" si="21"/>
        <v>101</v>
      </c>
      <c r="CY46" s="2">
        <f t="shared" si="21"/>
        <v>101</v>
      </c>
      <c r="CZ46" s="2">
        <f t="shared" si="21"/>
        <v>101</v>
      </c>
      <c r="DA46" s="2">
        <f t="shared" si="21"/>
        <v>101</v>
      </c>
      <c r="DB46" s="2">
        <f t="shared" si="21"/>
        <v>101</v>
      </c>
      <c r="DC46" s="2">
        <f t="shared" si="21"/>
        <v>101</v>
      </c>
      <c r="DD46" s="2">
        <f t="shared" si="21"/>
        <v>101</v>
      </c>
      <c r="DE46" s="2">
        <f t="shared" si="21"/>
        <v>101</v>
      </c>
      <c r="DF46" s="2">
        <f t="shared" si="21"/>
        <v>101</v>
      </c>
      <c r="DG46" s="2">
        <f t="shared" si="21"/>
        <v>101</v>
      </c>
      <c r="DH46" s="2">
        <f t="shared" si="21"/>
        <v>101</v>
      </c>
      <c r="DI46" s="2">
        <f t="shared" si="21"/>
        <v>101</v>
      </c>
      <c r="DJ46" s="2">
        <f t="shared" si="21"/>
        <v>101</v>
      </c>
      <c r="DK46" s="2">
        <f t="shared" si="21"/>
        <v>101</v>
      </c>
      <c r="DL46" s="2">
        <f t="shared" si="21"/>
        <v>101</v>
      </c>
      <c r="DM46" s="2">
        <f t="shared" si="21"/>
        <v>101</v>
      </c>
      <c r="DN46" s="2">
        <f t="shared" si="21"/>
        <v>101</v>
      </c>
      <c r="DO46" s="2">
        <f t="shared" si="21"/>
        <v>101</v>
      </c>
      <c r="DP46" s="2">
        <f t="shared" si="21"/>
        <v>101</v>
      </c>
      <c r="DQ46" s="2">
        <f t="shared" si="21"/>
        <v>101</v>
      </c>
      <c r="DR46" s="2">
        <f t="shared" si="21"/>
        <v>101</v>
      </c>
      <c r="DS46" s="2">
        <f t="shared" si="21"/>
        <v>101</v>
      </c>
      <c r="DT46" s="2">
        <f t="shared" si="21"/>
        <v>101</v>
      </c>
      <c r="DU46" s="2">
        <f t="shared" si="21"/>
        <v>101</v>
      </c>
      <c r="DV46" s="2">
        <f t="shared" si="21"/>
        <v>101</v>
      </c>
      <c r="DW46" s="2">
        <f t="shared" si="21"/>
        <v>101</v>
      </c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</row>
  </sheetData>
  <phoneticPr fontId="2" type="noConversion"/>
  <printOptions horizontalCentered="1" gridLines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G46"/>
  <sheetViews>
    <sheetView zoomScale="120" zoomScaleNormal="120" workbookViewId="0">
      <pane xSplit="2" ySplit="1" topLeftCell="C2" activePane="bottomRight" state="frozen"/>
      <selection activeCell="C2" sqref="C2"/>
      <selection pane="topRight" activeCell="C2" sqref="C2"/>
      <selection pane="bottomLeft" activeCell="C2" sqref="C2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30.6328125" style="2" customWidth="1"/>
    <col min="3" max="163" width="3.81640625" style="21" customWidth="1"/>
    <col min="164" max="16384" width="9.1796875" style="2"/>
  </cols>
  <sheetData>
    <row r="1" spans="1:163" ht="65.5" x14ac:dyDescent="0.25">
      <c r="B1" s="131" t="s">
        <v>8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 t="s">
        <v>419</v>
      </c>
      <c r="B2" s="5" t="s">
        <v>579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 t="s">
        <v>419</v>
      </c>
      <c r="B3" s="18" t="s">
        <v>580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 t="s">
        <v>468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563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 t="s">
        <v>433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455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9" t="s">
        <v>459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448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445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451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9" t="s">
        <v>460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3" t="s">
        <v>432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 t="s">
        <v>458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8" t="s">
        <v>441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 t="s">
        <v>456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 t="s">
        <v>446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424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54" t="s">
        <v>467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9" t="s">
        <v>405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 t="s">
        <v>450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 t="s">
        <v>568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 t="s">
        <v>434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 t="s">
        <v>453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559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6" t="s">
        <v>558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54" t="s">
        <v>462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/>
      <c r="B28" s="19" t="s">
        <v>421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/>
      <c r="B29" s="13" t="s">
        <v>436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72" t="s">
        <v>457</v>
      </c>
      <c r="B30" s="155" t="s">
        <v>452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173" t="s">
        <v>457</v>
      </c>
      <c r="B31" s="154" t="s">
        <v>438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170" t="s">
        <v>457</v>
      </c>
      <c r="B32" s="152" t="s">
        <v>566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71" t="s">
        <v>457</v>
      </c>
      <c r="B33" s="153" t="s">
        <v>466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11">
        <f t="shared" ref="C34" si="0">COUNTIF(C2:C33,"W")</f>
        <v>0</v>
      </c>
      <c r="D34" s="11">
        <f t="shared" ref="D34:BO34" si="1">COUNTIF(D2:D33,"W")</f>
        <v>0</v>
      </c>
      <c r="E34" s="11">
        <f t="shared" si="1"/>
        <v>0</v>
      </c>
      <c r="F34" s="11">
        <f t="shared" si="1"/>
        <v>0</v>
      </c>
      <c r="G34" s="11">
        <f t="shared" si="1"/>
        <v>0</v>
      </c>
      <c r="H34" s="11">
        <f t="shared" si="1"/>
        <v>0</v>
      </c>
      <c r="I34" s="11">
        <f t="shared" si="1"/>
        <v>0</v>
      </c>
      <c r="J34" s="11">
        <f t="shared" si="1"/>
        <v>0</v>
      </c>
      <c r="K34" s="11">
        <f t="shared" si="1"/>
        <v>0</v>
      </c>
      <c r="L34" s="11">
        <f t="shared" si="1"/>
        <v>0</v>
      </c>
      <c r="M34" s="11">
        <f t="shared" si="1"/>
        <v>0</v>
      </c>
      <c r="N34" s="11">
        <f t="shared" si="1"/>
        <v>0</v>
      </c>
      <c r="O34" s="11">
        <f t="shared" si="1"/>
        <v>0</v>
      </c>
      <c r="P34" s="11">
        <f t="shared" si="1"/>
        <v>0</v>
      </c>
      <c r="Q34" s="11">
        <f t="shared" si="1"/>
        <v>0</v>
      </c>
      <c r="R34" s="11">
        <f t="shared" si="1"/>
        <v>0</v>
      </c>
      <c r="S34" s="11">
        <f t="shared" si="1"/>
        <v>0</v>
      </c>
      <c r="T34" s="11">
        <f t="shared" si="1"/>
        <v>0</v>
      </c>
      <c r="U34" s="11">
        <f t="shared" si="1"/>
        <v>0</v>
      </c>
      <c r="V34" s="11">
        <f t="shared" si="1"/>
        <v>0</v>
      </c>
      <c r="W34" s="11">
        <f t="shared" si="1"/>
        <v>0</v>
      </c>
      <c r="X34" s="11">
        <f t="shared" si="1"/>
        <v>0</v>
      </c>
      <c r="Y34" s="11">
        <f t="shared" si="1"/>
        <v>0</v>
      </c>
      <c r="Z34" s="11">
        <f t="shared" si="1"/>
        <v>0</v>
      </c>
      <c r="AA34" s="11">
        <f t="shared" si="1"/>
        <v>0</v>
      </c>
      <c r="AB34" s="11">
        <f t="shared" si="1"/>
        <v>0</v>
      </c>
      <c r="AC34" s="11">
        <f t="shared" si="1"/>
        <v>0</v>
      </c>
      <c r="AD34" s="11">
        <f t="shared" si="1"/>
        <v>0</v>
      </c>
      <c r="AE34" s="11">
        <f t="shared" si="1"/>
        <v>0</v>
      </c>
      <c r="AF34" s="11">
        <f t="shared" si="1"/>
        <v>0</v>
      </c>
      <c r="AG34" s="11">
        <f t="shared" si="1"/>
        <v>0</v>
      </c>
      <c r="AH34" s="11">
        <f t="shared" si="1"/>
        <v>0</v>
      </c>
      <c r="AI34" s="11">
        <f t="shared" si="1"/>
        <v>0</v>
      </c>
      <c r="AJ34" s="11">
        <f t="shared" si="1"/>
        <v>0</v>
      </c>
      <c r="AK34" s="11">
        <f t="shared" si="1"/>
        <v>0</v>
      </c>
      <c r="AL34" s="11">
        <f t="shared" si="1"/>
        <v>0</v>
      </c>
      <c r="AM34" s="11">
        <f t="shared" si="1"/>
        <v>0</v>
      </c>
      <c r="AN34" s="11">
        <f t="shared" si="1"/>
        <v>0</v>
      </c>
      <c r="AO34" s="11">
        <f t="shared" si="1"/>
        <v>0</v>
      </c>
      <c r="AP34" s="11">
        <f t="shared" si="1"/>
        <v>0</v>
      </c>
      <c r="AQ34" s="11">
        <f t="shared" si="1"/>
        <v>0</v>
      </c>
      <c r="AR34" s="11">
        <f t="shared" si="1"/>
        <v>0</v>
      </c>
      <c r="AS34" s="11">
        <f t="shared" si="1"/>
        <v>0</v>
      </c>
      <c r="AT34" s="11">
        <f t="shared" si="1"/>
        <v>0</v>
      </c>
      <c r="AU34" s="11">
        <f t="shared" si="1"/>
        <v>0</v>
      </c>
      <c r="AV34" s="11">
        <f t="shared" si="1"/>
        <v>0</v>
      </c>
      <c r="AW34" s="11">
        <f t="shared" si="1"/>
        <v>0</v>
      </c>
      <c r="AX34" s="11">
        <f t="shared" si="1"/>
        <v>0</v>
      </c>
      <c r="AY34" s="11">
        <f t="shared" si="1"/>
        <v>0</v>
      </c>
      <c r="AZ34" s="11">
        <f t="shared" si="1"/>
        <v>0</v>
      </c>
      <c r="BA34" s="11">
        <f t="shared" si="1"/>
        <v>0</v>
      </c>
      <c r="BB34" s="11">
        <f t="shared" si="1"/>
        <v>0</v>
      </c>
      <c r="BC34" s="11">
        <f t="shared" si="1"/>
        <v>0</v>
      </c>
      <c r="BD34" s="11">
        <f t="shared" si="1"/>
        <v>0</v>
      </c>
      <c r="BE34" s="11">
        <f t="shared" si="1"/>
        <v>0</v>
      </c>
      <c r="BF34" s="11">
        <f t="shared" si="1"/>
        <v>0</v>
      </c>
      <c r="BG34" s="11">
        <f t="shared" si="1"/>
        <v>0</v>
      </c>
      <c r="BH34" s="11">
        <f t="shared" si="1"/>
        <v>0</v>
      </c>
      <c r="BI34" s="11">
        <f t="shared" si="1"/>
        <v>0</v>
      </c>
      <c r="BJ34" s="11">
        <f t="shared" si="1"/>
        <v>0</v>
      </c>
      <c r="BK34" s="11">
        <f t="shared" si="1"/>
        <v>0</v>
      </c>
      <c r="BL34" s="11">
        <f t="shared" si="1"/>
        <v>0</v>
      </c>
      <c r="BM34" s="11">
        <f t="shared" si="1"/>
        <v>0</v>
      </c>
      <c r="BN34" s="11">
        <f t="shared" si="1"/>
        <v>0</v>
      </c>
      <c r="BO34" s="11">
        <f t="shared" si="1"/>
        <v>0</v>
      </c>
      <c r="BP34" s="11">
        <f t="shared" ref="BP34:EA34" si="2">COUNTIF(BP2:BP33,"W")</f>
        <v>0</v>
      </c>
      <c r="BQ34" s="11">
        <f t="shared" si="2"/>
        <v>0</v>
      </c>
      <c r="BR34" s="11">
        <f t="shared" si="2"/>
        <v>0</v>
      </c>
      <c r="BS34" s="11">
        <f t="shared" si="2"/>
        <v>0</v>
      </c>
      <c r="BT34" s="11">
        <f t="shared" si="2"/>
        <v>0</v>
      </c>
      <c r="BU34" s="11">
        <f t="shared" si="2"/>
        <v>0</v>
      </c>
      <c r="BV34" s="11">
        <f t="shared" si="2"/>
        <v>0</v>
      </c>
      <c r="BW34" s="11">
        <f t="shared" si="2"/>
        <v>0</v>
      </c>
      <c r="BX34" s="11">
        <f t="shared" si="2"/>
        <v>0</v>
      </c>
      <c r="BY34" s="11">
        <f t="shared" si="2"/>
        <v>0</v>
      </c>
      <c r="BZ34" s="11">
        <f t="shared" si="2"/>
        <v>0</v>
      </c>
      <c r="CA34" s="11">
        <f t="shared" si="2"/>
        <v>0</v>
      </c>
      <c r="CB34" s="11">
        <f t="shared" si="2"/>
        <v>0</v>
      </c>
      <c r="CC34" s="11">
        <f t="shared" si="2"/>
        <v>0</v>
      </c>
      <c r="CD34" s="11">
        <f t="shared" si="2"/>
        <v>0</v>
      </c>
      <c r="CE34" s="11">
        <f t="shared" si="2"/>
        <v>0</v>
      </c>
      <c r="CF34" s="11">
        <f t="shared" si="2"/>
        <v>0</v>
      </c>
      <c r="CG34" s="11">
        <f t="shared" si="2"/>
        <v>0</v>
      </c>
      <c r="CH34" s="11">
        <f t="shared" si="2"/>
        <v>0</v>
      </c>
      <c r="CI34" s="11">
        <f t="shared" si="2"/>
        <v>0</v>
      </c>
      <c r="CJ34" s="11">
        <f t="shared" si="2"/>
        <v>0</v>
      </c>
      <c r="CK34" s="11">
        <f t="shared" si="2"/>
        <v>0</v>
      </c>
      <c r="CL34" s="11">
        <f t="shared" si="2"/>
        <v>0</v>
      </c>
      <c r="CM34" s="11">
        <f t="shared" si="2"/>
        <v>0</v>
      </c>
      <c r="CN34" s="11">
        <f t="shared" si="2"/>
        <v>0</v>
      </c>
      <c r="CO34" s="11">
        <f t="shared" si="2"/>
        <v>0</v>
      </c>
      <c r="CP34" s="11">
        <f t="shared" si="2"/>
        <v>0</v>
      </c>
      <c r="CQ34" s="11">
        <f t="shared" si="2"/>
        <v>0</v>
      </c>
      <c r="CR34" s="11">
        <f t="shared" si="2"/>
        <v>0</v>
      </c>
      <c r="CS34" s="11">
        <f t="shared" si="2"/>
        <v>0</v>
      </c>
      <c r="CT34" s="11">
        <f t="shared" si="2"/>
        <v>0</v>
      </c>
      <c r="CU34" s="11">
        <f t="shared" si="2"/>
        <v>0</v>
      </c>
      <c r="CV34" s="11">
        <f t="shared" si="2"/>
        <v>0</v>
      </c>
      <c r="CW34" s="11">
        <f t="shared" si="2"/>
        <v>0</v>
      </c>
      <c r="CX34" s="11">
        <f t="shared" si="2"/>
        <v>0</v>
      </c>
      <c r="CY34" s="11">
        <f t="shared" si="2"/>
        <v>0</v>
      </c>
      <c r="CZ34" s="11">
        <f t="shared" si="2"/>
        <v>0</v>
      </c>
      <c r="DA34" s="11">
        <f t="shared" si="2"/>
        <v>0</v>
      </c>
      <c r="DB34" s="11">
        <f t="shared" si="2"/>
        <v>0</v>
      </c>
      <c r="DC34" s="11">
        <f t="shared" si="2"/>
        <v>0</v>
      </c>
      <c r="DD34" s="11">
        <f t="shared" si="2"/>
        <v>0</v>
      </c>
      <c r="DE34" s="11">
        <f t="shared" si="2"/>
        <v>0</v>
      </c>
      <c r="DF34" s="11">
        <f t="shared" si="2"/>
        <v>0</v>
      </c>
      <c r="DG34" s="11">
        <f t="shared" si="2"/>
        <v>0</v>
      </c>
      <c r="DH34" s="11">
        <f t="shared" si="2"/>
        <v>0</v>
      </c>
      <c r="DI34" s="11">
        <f t="shared" si="2"/>
        <v>0</v>
      </c>
      <c r="DJ34" s="11">
        <f t="shared" si="2"/>
        <v>0</v>
      </c>
      <c r="DK34" s="11">
        <f t="shared" si="2"/>
        <v>0</v>
      </c>
      <c r="DL34" s="11">
        <f t="shared" si="2"/>
        <v>0</v>
      </c>
      <c r="DM34" s="11">
        <f t="shared" si="2"/>
        <v>0</v>
      </c>
      <c r="DN34" s="11">
        <f t="shared" si="2"/>
        <v>0</v>
      </c>
      <c r="DO34" s="11">
        <f t="shared" si="2"/>
        <v>0</v>
      </c>
      <c r="DP34" s="11">
        <f t="shared" si="2"/>
        <v>0</v>
      </c>
      <c r="DQ34" s="11">
        <f t="shared" si="2"/>
        <v>0</v>
      </c>
      <c r="DR34" s="11">
        <f t="shared" si="2"/>
        <v>0</v>
      </c>
      <c r="DS34" s="11">
        <f t="shared" si="2"/>
        <v>0</v>
      </c>
      <c r="DT34" s="11">
        <f t="shared" si="2"/>
        <v>0</v>
      </c>
      <c r="DU34" s="11">
        <f t="shared" si="2"/>
        <v>0</v>
      </c>
      <c r="DV34" s="11">
        <f t="shared" si="2"/>
        <v>0</v>
      </c>
      <c r="DW34" s="11">
        <f t="shared" si="2"/>
        <v>0</v>
      </c>
      <c r="DX34" s="11">
        <f t="shared" si="2"/>
        <v>0</v>
      </c>
      <c r="DY34" s="11">
        <f t="shared" si="2"/>
        <v>0</v>
      </c>
      <c r="DZ34" s="11">
        <f t="shared" si="2"/>
        <v>0</v>
      </c>
      <c r="EA34" s="11">
        <f t="shared" si="2"/>
        <v>0</v>
      </c>
      <c r="EB34" s="11">
        <f t="shared" ref="EB34:FG34" si="3">COUNTIF(EB2:EB33,"W")</f>
        <v>0</v>
      </c>
      <c r="EC34" s="11">
        <f t="shared" si="3"/>
        <v>0</v>
      </c>
      <c r="ED34" s="11">
        <f t="shared" si="3"/>
        <v>0</v>
      </c>
      <c r="EE34" s="11">
        <f t="shared" si="3"/>
        <v>0</v>
      </c>
      <c r="EF34" s="11">
        <f t="shared" si="3"/>
        <v>0</v>
      </c>
      <c r="EG34" s="11">
        <f t="shared" si="3"/>
        <v>0</v>
      </c>
      <c r="EH34" s="11">
        <f t="shared" si="3"/>
        <v>0</v>
      </c>
      <c r="EI34" s="11">
        <f t="shared" si="3"/>
        <v>0</v>
      </c>
      <c r="EJ34" s="11">
        <f t="shared" si="3"/>
        <v>0</v>
      </c>
      <c r="EK34" s="11">
        <f t="shared" si="3"/>
        <v>0</v>
      </c>
      <c r="EL34" s="11">
        <f t="shared" si="3"/>
        <v>0</v>
      </c>
      <c r="EM34" s="11">
        <f t="shared" si="3"/>
        <v>0</v>
      </c>
      <c r="EN34" s="11">
        <f t="shared" si="3"/>
        <v>0</v>
      </c>
      <c r="EO34" s="11">
        <f t="shared" si="3"/>
        <v>0</v>
      </c>
      <c r="EP34" s="11">
        <f t="shared" si="3"/>
        <v>0</v>
      </c>
      <c r="EQ34" s="11">
        <f t="shared" si="3"/>
        <v>0</v>
      </c>
      <c r="ER34" s="11">
        <f t="shared" si="3"/>
        <v>0</v>
      </c>
      <c r="ES34" s="11">
        <f t="shared" si="3"/>
        <v>0</v>
      </c>
      <c r="ET34" s="11">
        <f t="shared" si="3"/>
        <v>0</v>
      </c>
      <c r="EU34" s="11">
        <f t="shared" si="3"/>
        <v>0</v>
      </c>
      <c r="EV34" s="11">
        <f t="shared" si="3"/>
        <v>0</v>
      </c>
      <c r="EW34" s="11">
        <f t="shared" si="3"/>
        <v>0</v>
      </c>
      <c r="EX34" s="11">
        <f t="shared" si="3"/>
        <v>0</v>
      </c>
      <c r="EY34" s="11">
        <f t="shared" si="3"/>
        <v>0</v>
      </c>
      <c r="EZ34" s="11">
        <f t="shared" si="3"/>
        <v>0</v>
      </c>
      <c r="FA34" s="11">
        <f t="shared" si="3"/>
        <v>0</v>
      </c>
      <c r="FB34" s="11">
        <f t="shared" si="3"/>
        <v>0</v>
      </c>
      <c r="FC34" s="11">
        <f t="shared" si="3"/>
        <v>0</v>
      </c>
      <c r="FD34" s="11">
        <f t="shared" si="3"/>
        <v>0</v>
      </c>
      <c r="FE34" s="11">
        <f t="shared" si="3"/>
        <v>0</v>
      </c>
      <c r="FF34" s="11">
        <f t="shared" si="3"/>
        <v>0</v>
      </c>
      <c r="FG34" s="11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7" t="e">
        <f t="shared" ref="C36" si="8">SUM(C34/(C34+C35))</f>
        <v>#DIV/0!</v>
      </c>
      <c r="D36" s="27" t="e">
        <f t="shared" ref="D36:BO36" si="9">SUM(D34/(D34+D35))</f>
        <v>#DIV/0!</v>
      </c>
      <c r="E36" s="27" t="e">
        <f t="shared" si="9"/>
        <v>#DIV/0!</v>
      </c>
      <c r="F36" s="27" t="e">
        <f t="shared" si="9"/>
        <v>#DIV/0!</v>
      </c>
      <c r="G36" s="27" t="e">
        <f t="shared" si="9"/>
        <v>#DIV/0!</v>
      </c>
      <c r="H36" s="27" t="e">
        <f t="shared" si="9"/>
        <v>#DIV/0!</v>
      </c>
      <c r="I36" s="27" t="e">
        <f t="shared" si="9"/>
        <v>#DIV/0!</v>
      </c>
      <c r="J36" s="27" t="e">
        <f t="shared" si="9"/>
        <v>#DIV/0!</v>
      </c>
      <c r="K36" s="27" t="e">
        <f t="shared" si="9"/>
        <v>#DIV/0!</v>
      </c>
      <c r="L36" s="27" t="e">
        <f t="shared" si="9"/>
        <v>#DIV/0!</v>
      </c>
      <c r="M36" s="27" t="e">
        <f t="shared" si="9"/>
        <v>#DIV/0!</v>
      </c>
      <c r="N36" s="27" t="e">
        <f t="shared" si="9"/>
        <v>#DIV/0!</v>
      </c>
      <c r="O36" s="27" t="e">
        <f t="shared" si="9"/>
        <v>#DIV/0!</v>
      </c>
      <c r="P36" s="27" t="e">
        <f t="shared" si="9"/>
        <v>#DIV/0!</v>
      </c>
      <c r="Q36" s="27" t="e">
        <f t="shared" si="9"/>
        <v>#DIV/0!</v>
      </c>
      <c r="R36" s="27" t="e">
        <f t="shared" si="9"/>
        <v>#DIV/0!</v>
      </c>
      <c r="S36" s="27" t="e">
        <f t="shared" si="9"/>
        <v>#DIV/0!</v>
      </c>
      <c r="T36" s="27" t="e">
        <f t="shared" si="9"/>
        <v>#DIV/0!</v>
      </c>
      <c r="U36" s="27" t="e">
        <f t="shared" si="9"/>
        <v>#DIV/0!</v>
      </c>
      <c r="V36" s="27" t="e">
        <f t="shared" si="9"/>
        <v>#DIV/0!</v>
      </c>
      <c r="W36" s="27" t="e">
        <f t="shared" si="9"/>
        <v>#DIV/0!</v>
      </c>
      <c r="X36" s="27" t="e">
        <f t="shared" si="9"/>
        <v>#DIV/0!</v>
      </c>
      <c r="Y36" s="27" t="e">
        <f t="shared" si="9"/>
        <v>#DIV/0!</v>
      </c>
      <c r="Z36" s="27" t="e">
        <f t="shared" si="9"/>
        <v>#DIV/0!</v>
      </c>
      <c r="AA36" s="27" t="e">
        <f t="shared" si="9"/>
        <v>#DIV/0!</v>
      </c>
      <c r="AB36" s="27" t="e">
        <f t="shared" si="9"/>
        <v>#DIV/0!</v>
      </c>
      <c r="AC36" s="27" t="e">
        <f t="shared" si="9"/>
        <v>#DIV/0!</v>
      </c>
      <c r="AD36" s="27" t="e">
        <f t="shared" si="9"/>
        <v>#DIV/0!</v>
      </c>
      <c r="AE36" s="27" t="e">
        <f t="shared" si="9"/>
        <v>#DIV/0!</v>
      </c>
      <c r="AF36" s="27" t="e">
        <f t="shared" si="9"/>
        <v>#DIV/0!</v>
      </c>
      <c r="AG36" s="27" t="e">
        <f t="shared" si="9"/>
        <v>#DIV/0!</v>
      </c>
      <c r="AH36" s="27" t="e">
        <f t="shared" si="9"/>
        <v>#DIV/0!</v>
      </c>
      <c r="AI36" s="27" t="e">
        <f t="shared" si="9"/>
        <v>#DIV/0!</v>
      </c>
      <c r="AJ36" s="27" t="e">
        <f t="shared" si="9"/>
        <v>#DIV/0!</v>
      </c>
      <c r="AK36" s="27" t="e">
        <f t="shared" si="9"/>
        <v>#DIV/0!</v>
      </c>
      <c r="AL36" s="27" t="e">
        <f t="shared" si="9"/>
        <v>#DIV/0!</v>
      </c>
      <c r="AM36" s="27" t="e">
        <f t="shared" si="9"/>
        <v>#DIV/0!</v>
      </c>
      <c r="AN36" s="27" t="e">
        <f t="shared" si="9"/>
        <v>#DIV/0!</v>
      </c>
      <c r="AO36" s="27" t="e">
        <f t="shared" si="9"/>
        <v>#DIV/0!</v>
      </c>
      <c r="AP36" s="27" t="e">
        <f t="shared" si="9"/>
        <v>#DIV/0!</v>
      </c>
      <c r="AQ36" s="27" t="e">
        <f t="shared" si="9"/>
        <v>#DIV/0!</v>
      </c>
      <c r="AR36" s="27" t="e">
        <f t="shared" si="9"/>
        <v>#DIV/0!</v>
      </c>
      <c r="AS36" s="27" t="e">
        <f t="shared" si="9"/>
        <v>#DIV/0!</v>
      </c>
      <c r="AT36" s="27" t="e">
        <f t="shared" si="9"/>
        <v>#DIV/0!</v>
      </c>
      <c r="AU36" s="27" t="e">
        <f t="shared" si="9"/>
        <v>#DIV/0!</v>
      </c>
      <c r="AV36" s="27" t="e">
        <f t="shared" si="9"/>
        <v>#DIV/0!</v>
      </c>
      <c r="AW36" s="27" t="e">
        <f t="shared" si="9"/>
        <v>#DIV/0!</v>
      </c>
      <c r="AX36" s="27" t="e">
        <f t="shared" si="9"/>
        <v>#DIV/0!</v>
      </c>
      <c r="AY36" s="27" t="e">
        <f t="shared" si="9"/>
        <v>#DIV/0!</v>
      </c>
      <c r="AZ36" s="27" t="e">
        <f t="shared" si="9"/>
        <v>#DIV/0!</v>
      </c>
      <c r="BA36" s="27" t="e">
        <f t="shared" si="9"/>
        <v>#DIV/0!</v>
      </c>
      <c r="BB36" s="27" t="e">
        <f t="shared" si="9"/>
        <v>#DIV/0!</v>
      </c>
      <c r="BC36" s="27" t="e">
        <f t="shared" si="9"/>
        <v>#DIV/0!</v>
      </c>
      <c r="BD36" s="27" t="e">
        <f t="shared" si="9"/>
        <v>#DIV/0!</v>
      </c>
      <c r="BE36" s="27" t="e">
        <f t="shared" si="9"/>
        <v>#DIV/0!</v>
      </c>
      <c r="BF36" s="27" t="e">
        <f t="shared" si="9"/>
        <v>#DIV/0!</v>
      </c>
      <c r="BG36" s="27" t="e">
        <f t="shared" si="9"/>
        <v>#DIV/0!</v>
      </c>
      <c r="BH36" s="27" t="e">
        <f t="shared" si="9"/>
        <v>#DIV/0!</v>
      </c>
      <c r="BI36" s="27" t="e">
        <f t="shared" si="9"/>
        <v>#DIV/0!</v>
      </c>
      <c r="BJ36" s="27" t="e">
        <f t="shared" si="9"/>
        <v>#DIV/0!</v>
      </c>
      <c r="BK36" s="27" t="e">
        <f t="shared" si="9"/>
        <v>#DIV/0!</v>
      </c>
      <c r="BL36" s="27" t="e">
        <f t="shared" si="9"/>
        <v>#DIV/0!</v>
      </c>
      <c r="BM36" s="27" t="e">
        <f t="shared" si="9"/>
        <v>#DIV/0!</v>
      </c>
      <c r="BN36" s="27" t="e">
        <f t="shared" si="9"/>
        <v>#DIV/0!</v>
      </c>
      <c r="BO36" s="27" t="e">
        <f t="shared" si="9"/>
        <v>#DIV/0!</v>
      </c>
      <c r="BP36" s="27" t="e">
        <f t="shared" ref="BP36:EA36" si="10">SUM(BP34/(BP34+BP35))</f>
        <v>#DIV/0!</v>
      </c>
      <c r="BQ36" s="27" t="e">
        <f t="shared" si="10"/>
        <v>#DIV/0!</v>
      </c>
      <c r="BR36" s="27" t="e">
        <f t="shared" si="10"/>
        <v>#DIV/0!</v>
      </c>
      <c r="BS36" s="27" t="e">
        <f t="shared" si="10"/>
        <v>#DIV/0!</v>
      </c>
      <c r="BT36" s="27" t="e">
        <f t="shared" si="10"/>
        <v>#DIV/0!</v>
      </c>
      <c r="BU36" s="27" t="e">
        <f t="shared" si="10"/>
        <v>#DIV/0!</v>
      </c>
      <c r="BV36" s="27" t="e">
        <f t="shared" si="10"/>
        <v>#DIV/0!</v>
      </c>
      <c r="BW36" s="27" t="e">
        <f t="shared" si="10"/>
        <v>#DIV/0!</v>
      </c>
      <c r="BX36" s="27" t="e">
        <f t="shared" si="10"/>
        <v>#DIV/0!</v>
      </c>
      <c r="BY36" s="27" t="e">
        <f t="shared" si="10"/>
        <v>#DIV/0!</v>
      </c>
      <c r="BZ36" s="27" t="e">
        <f t="shared" si="10"/>
        <v>#DIV/0!</v>
      </c>
      <c r="CA36" s="27" t="e">
        <f t="shared" si="10"/>
        <v>#DIV/0!</v>
      </c>
      <c r="CB36" s="27" t="e">
        <f t="shared" si="10"/>
        <v>#DIV/0!</v>
      </c>
      <c r="CC36" s="27" t="e">
        <f t="shared" si="10"/>
        <v>#DIV/0!</v>
      </c>
      <c r="CD36" s="27" t="e">
        <f t="shared" si="10"/>
        <v>#DIV/0!</v>
      </c>
      <c r="CE36" s="27" t="e">
        <f t="shared" si="10"/>
        <v>#DIV/0!</v>
      </c>
      <c r="CF36" s="27" t="e">
        <f t="shared" si="10"/>
        <v>#DIV/0!</v>
      </c>
      <c r="CG36" s="27" t="e">
        <f t="shared" si="10"/>
        <v>#DIV/0!</v>
      </c>
      <c r="CH36" s="27" t="e">
        <f t="shared" si="10"/>
        <v>#DIV/0!</v>
      </c>
      <c r="CI36" s="27" t="e">
        <f t="shared" si="10"/>
        <v>#DIV/0!</v>
      </c>
      <c r="CJ36" s="27" t="e">
        <f t="shared" si="10"/>
        <v>#DIV/0!</v>
      </c>
      <c r="CK36" s="27" t="e">
        <f t="shared" si="10"/>
        <v>#DIV/0!</v>
      </c>
      <c r="CL36" s="27" t="e">
        <f t="shared" si="10"/>
        <v>#DIV/0!</v>
      </c>
      <c r="CM36" s="27" t="e">
        <f t="shared" si="10"/>
        <v>#DIV/0!</v>
      </c>
      <c r="CN36" s="27" t="e">
        <f t="shared" si="10"/>
        <v>#DIV/0!</v>
      </c>
      <c r="CO36" s="27" t="e">
        <f t="shared" si="10"/>
        <v>#DIV/0!</v>
      </c>
      <c r="CP36" s="27" t="e">
        <f t="shared" si="10"/>
        <v>#DIV/0!</v>
      </c>
      <c r="CQ36" s="27" t="e">
        <f t="shared" si="10"/>
        <v>#DIV/0!</v>
      </c>
      <c r="CR36" s="27" t="e">
        <f t="shared" si="10"/>
        <v>#DIV/0!</v>
      </c>
      <c r="CS36" s="27" t="e">
        <f t="shared" si="10"/>
        <v>#DIV/0!</v>
      </c>
      <c r="CT36" s="27" t="e">
        <f t="shared" si="10"/>
        <v>#DIV/0!</v>
      </c>
      <c r="CU36" s="27" t="e">
        <f t="shared" si="10"/>
        <v>#DIV/0!</v>
      </c>
      <c r="CV36" s="27" t="e">
        <f t="shared" si="10"/>
        <v>#DIV/0!</v>
      </c>
      <c r="CW36" s="27" t="e">
        <f t="shared" si="10"/>
        <v>#DIV/0!</v>
      </c>
      <c r="CX36" s="27" t="e">
        <f t="shared" si="10"/>
        <v>#DIV/0!</v>
      </c>
      <c r="CY36" s="27" t="e">
        <f t="shared" si="10"/>
        <v>#DIV/0!</v>
      </c>
      <c r="CZ36" s="27" t="e">
        <f t="shared" si="10"/>
        <v>#DIV/0!</v>
      </c>
      <c r="DA36" s="27" t="e">
        <f t="shared" si="10"/>
        <v>#DIV/0!</v>
      </c>
      <c r="DB36" s="27" t="e">
        <f t="shared" si="10"/>
        <v>#DIV/0!</v>
      </c>
      <c r="DC36" s="27" t="e">
        <f t="shared" si="10"/>
        <v>#DIV/0!</v>
      </c>
      <c r="DD36" s="27" t="e">
        <f t="shared" si="10"/>
        <v>#DIV/0!</v>
      </c>
      <c r="DE36" s="27" t="e">
        <f t="shared" si="10"/>
        <v>#DIV/0!</v>
      </c>
      <c r="DF36" s="27" t="e">
        <f t="shared" si="10"/>
        <v>#DIV/0!</v>
      </c>
      <c r="DG36" s="27" t="e">
        <f t="shared" si="10"/>
        <v>#DIV/0!</v>
      </c>
      <c r="DH36" s="27" t="e">
        <f t="shared" si="10"/>
        <v>#DIV/0!</v>
      </c>
      <c r="DI36" s="27" t="e">
        <f t="shared" si="10"/>
        <v>#DIV/0!</v>
      </c>
      <c r="DJ36" s="27" t="e">
        <f t="shared" si="10"/>
        <v>#DIV/0!</v>
      </c>
      <c r="DK36" s="27" t="e">
        <f t="shared" si="10"/>
        <v>#DIV/0!</v>
      </c>
      <c r="DL36" s="27" t="e">
        <f t="shared" si="10"/>
        <v>#DIV/0!</v>
      </c>
      <c r="DM36" s="27" t="e">
        <f t="shared" si="10"/>
        <v>#DIV/0!</v>
      </c>
      <c r="DN36" s="27" t="e">
        <f t="shared" si="10"/>
        <v>#DIV/0!</v>
      </c>
      <c r="DO36" s="27" t="e">
        <f t="shared" si="10"/>
        <v>#DIV/0!</v>
      </c>
      <c r="DP36" s="27" t="e">
        <f t="shared" si="10"/>
        <v>#DIV/0!</v>
      </c>
      <c r="DQ36" s="27" t="e">
        <f t="shared" si="10"/>
        <v>#DIV/0!</v>
      </c>
      <c r="DR36" s="27" t="e">
        <f t="shared" si="10"/>
        <v>#DIV/0!</v>
      </c>
      <c r="DS36" s="27" t="e">
        <f t="shared" si="10"/>
        <v>#DIV/0!</v>
      </c>
      <c r="DT36" s="27" t="e">
        <f t="shared" si="10"/>
        <v>#DIV/0!</v>
      </c>
      <c r="DU36" s="27" t="e">
        <f t="shared" si="10"/>
        <v>#DIV/0!</v>
      </c>
      <c r="DV36" s="27" t="e">
        <f t="shared" si="10"/>
        <v>#DIV/0!</v>
      </c>
      <c r="DW36" s="27" t="e">
        <f t="shared" si="10"/>
        <v>#DIV/0!</v>
      </c>
      <c r="DX36" s="27" t="e">
        <f t="shared" si="10"/>
        <v>#DIV/0!</v>
      </c>
      <c r="DY36" s="27" t="e">
        <f t="shared" si="10"/>
        <v>#DIV/0!</v>
      </c>
      <c r="DZ36" s="27" t="e">
        <f t="shared" si="10"/>
        <v>#DIV/0!</v>
      </c>
      <c r="EA36" s="27" t="e">
        <f t="shared" si="10"/>
        <v>#DIV/0!</v>
      </c>
      <c r="EB36" s="27" t="e">
        <f t="shared" ref="EB36:FG36" si="11">SUM(EB34/(EB34+EB35))</f>
        <v>#DIV/0!</v>
      </c>
      <c r="EC36" s="27" t="e">
        <f t="shared" si="11"/>
        <v>#DIV/0!</v>
      </c>
      <c r="ED36" s="27" t="e">
        <f t="shared" si="11"/>
        <v>#DIV/0!</v>
      </c>
      <c r="EE36" s="27" t="e">
        <f t="shared" si="11"/>
        <v>#DIV/0!</v>
      </c>
      <c r="EF36" s="27" t="e">
        <f t="shared" si="11"/>
        <v>#DIV/0!</v>
      </c>
      <c r="EG36" s="27" t="e">
        <f t="shared" si="11"/>
        <v>#DIV/0!</v>
      </c>
      <c r="EH36" s="27" t="e">
        <f t="shared" si="11"/>
        <v>#DIV/0!</v>
      </c>
      <c r="EI36" s="27" t="e">
        <f t="shared" si="11"/>
        <v>#DIV/0!</v>
      </c>
      <c r="EJ36" s="27" t="e">
        <f t="shared" si="11"/>
        <v>#DIV/0!</v>
      </c>
      <c r="EK36" s="27" t="e">
        <f t="shared" si="11"/>
        <v>#DIV/0!</v>
      </c>
      <c r="EL36" s="27" t="e">
        <f t="shared" si="11"/>
        <v>#DIV/0!</v>
      </c>
      <c r="EM36" s="27" t="e">
        <f t="shared" si="11"/>
        <v>#DIV/0!</v>
      </c>
      <c r="EN36" s="27" t="e">
        <f t="shared" si="11"/>
        <v>#DIV/0!</v>
      </c>
      <c r="EO36" s="27" t="e">
        <f t="shared" si="11"/>
        <v>#DIV/0!</v>
      </c>
      <c r="EP36" s="27" t="e">
        <f t="shared" si="11"/>
        <v>#DIV/0!</v>
      </c>
      <c r="EQ36" s="27" t="e">
        <f t="shared" si="11"/>
        <v>#DIV/0!</v>
      </c>
      <c r="ER36" s="27" t="e">
        <f t="shared" si="11"/>
        <v>#DIV/0!</v>
      </c>
      <c r="ES36" s="27" t="e">
        <f t="shared" si="11"/>
        <v>#DIV/0!</v>
      </c>
      <c r="ET36" s="27" t="e">
        <f t="shared" si="11"/>
        <v>#DIV/0!</v>
      </c>
      <c r="EU36" s="27" t="e">
        <f t="shared" si="11"/>
        <v>#DIV/0!</v>
      </c>
      <c r="EV36" s="27" t="e">
        <f t="shared" si="11"/>
        <v>#DIV/0!</v>
      </c>
      <c r="EW36" s="27" t="e">
        <f t="shared" si="11"/>
        <v>#DIV/0!</v>
      </c>
      <c r="EX36" s="27" t="e">
        <f t="shared" si="11"/>
        <v>#DIV/0!</v>
      </c>
      <c r="EY36" s="27" t="e">
        <f t="shared" si="11"/>
        <v>#DIV/0!</v>
      </c>
      <c r="EZ36" s="27" t="e">
        <f t="shared" si="11"/>
        <v>#DIV/0!</v>
      </c>
      <c r="FA36" s="27" t="e">
        <f t="shared" si="11"/>
        <v>#DIV/0!</v>
      </c>
      <c r="FB36" s="27" t="e">
        <f t="shared" si="11"/>
        <v>#DIV/0!</v>
      </c>
      <c r="FC36" s="27" t="e">
        <f t="shared" si="11"/>
        <v>#DIV/0!</v>
      </c>
      <c r="FD36" s="27" t="e">
        <f t="shared" si="11"/>
        <v>#DIV/0!</v>
      </c>
      <c r="FE36" s="27" t="e">
        <f t="shared" si="11"/>
        <v>#DIV/0!</v>
      </c>
      <c r="FF36" s="27" t="e">
        <f t="shared" si="11"/>
        <v>#DIV/0!</v>
      </c>
      <c r="FG36" s="27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201">
        <f>Week9!C39+Week10!C34</f>
        <v>42</v>
      </c>
      <c r="D39" s="201">
        <f>Week9!D39+Week10!D34</f>
        <v>48</v>
      </c>
      <c r="E39" s="201">
        <f>Week9!E39+Week10!E34</f>
        <v>48</v>
      </c>
      <c r="F39" s="201">
        <f>Week9!F39+Week10!F34</f>
        <v>51</v>
      </c>
      <c r="G39" s="201">
        <f>Week9!G39+Week10!G34</f>
        <v>46</v>
      </c>
      <c r="H39" s="201">
        <f>Week9!H39+Week10!H34</f>
        <v>55</v>
      </c>
      <c r="I39" s="201">
        <f>Week9!I39+Week10!I34</f>
        <v>45</v>
      </c>
      <c r="J39" s="201">
        <f>Week9!J39+Week10!J34</f>
        <v>42</v>
      </c>
      <c r="K39" s="201">
        <f>Week9!K39+Week10!K34</f>
        <v>52</v>
      </c>
      <c r="L39" s="201">
        <f>Week9!L39+Week10!L34</f>
        <v>49</v>
      </c>
      <c r="M39" s="201">
        <f>Week9!M39+Week10!M34</f>
        <v>54</v>
      </c>
      <c r="N39" s="201">
        <f>Week9!N39+Week10!N34</f>
        <v>48</v>
      </c>
      <c r="O39" s="201">
        <f>Week9!O39+Week10!O34</f>
        <v>48</v>
      </c>
      <c r="P39" s="201">
        <f>Week9!P39+Week10!P34</f>
        <v>46</v>
      </c>
      <c r="Q39" s="201">
        <f>Week9!Q39+Week10!Q34</f>
        <v>42</v>
      </c>
      <c r="R39" s="201">
        <f>Week9!R39+Week10!R34</f>
        <v>40</v>
      </c>
      <c r="S39" s="201">
        <f>Week9!S39+Week10!S34</f>
        <v>44</v>
      </c>
      <c r="T39" s="201">
        <f>Week9!T39+Week10!T34</f>
        <v>43</v>
      </c>
      <c r="U39" s="201">
        <f>Week9!U39+Week10!U34</f>
        <v>50</v>
      </c>
      <c r="V39" s="201">
        <f>Week9!V39+Week10!V34</f>
        <v>56</v>
      </c>
      <c r="W39" s="201">
        <f>Week9!W39+Week10!W34</f>
        <v>48</v>
      </c>
      <c r="X39" s="201">
        <f>Week9!X39+Week10!X34</f>
        <v>58</v>
      </c>
      <c r="Y39" s="201">
        <f>Week9!Y39+Week10!Y34</f>
        <v>49</v>
      </c>
      <c r="Z39" s="201">
        <f>Week9!Z39+Week10!Z34</f>
        <v>51</v>
      </c>
      <c r="AA39" s="201">
        <f>Week9!AA39+Week10!AA34</f>
        <v>45</v>
      </c>
      <c r="AB39" s="201">
        <f>Week9!AB39+Week10!AB34</f>
        <v>45</v>
      </c>
      <c r="AC39" s="201">
        <f>Week9!AC39+Week10!AC34</f>
        <v>44</v>
      </c>
      <c r="AD39" s="201">
        <f>Week9!AD39+Week10!AD34</f>
        <v>56</v>
      </c>
      <c r="AE39" s="201">
        <f>Week9!AE39+Week10!AE34</f>
        <v>42</v>
      </c>
      <c r="AF39" s="201">
        <f>Week9!AF39+Week10!AF34</f>
        <v>46</v>
      </c>
      <c r="AG39" s="201">
        <f>Week9!AG39+Week10!AG34</f>
        <v>42</v>
      </c>
      <c r="AH39" s="201">
        <f>Week9!AH39+Week10!AH34</f>
        <v>42</v>
      </c>
      <c r="AI39" s="201">
        <f>Week9!AI39+Week10!AI34</f>
        <v>53</v>
      </c>
      <c r="AJ39" s="201">
        <f>Week9!AJ39+Week10!AJ34</f>
        <v>53</v>
      </c>
      <c r="AK39" s="201">
        <f>Week9!AK39+Week10!AK34</f>
        <v>60</v>
      </c>
      <c r="AL39" s="201">
        <f>Week9!AL39+Week10!AL34</f>
        <v>52</v>
      </c>
      <c r="AM39" s="201">
        <f>Week9!AM39+Week10!AM34</f>
        <v>52</v>
      </c>
      <c r="AN39" s="201">
        <f>Week9!AN39+Week10!AN34</f>
        <v>44</v>
      </c>
      <c r="AO39" s="201">
        <f>Week9!AO39+Week10!AO34</f>
        <v>48</v>
      </c>
      <c r="AP39" s="201">
        <f>Week9!AP39+Week10!AP34</f>
        <v>48</v>
      </c>
      <c r="AQ39" s="201">
        <f>Week9!AQ39+Week10!AQ34</f>
        <v>44</v>
      </c>
      <c r="AR39" s="201">
        <f>Week9!AR39+Week10!AR34</f>
        <v>44</v>
      </c>
      <c r="AS39" s="201">
        <f>Week9!AS39+Week10!AS34</f>
        <v>54</v>
      </c>
      <c r="AT39" s="201">
        <f>Week9!AT39+Week10!AT34</f>
        <v>44</v>
      </c>
      <c r="AU39" s="201">
        <f>Week9!AU39+Week10!AU34</f>
        <v>43</v>
      </c>
      <c r="AV39" s="201">
        <f>Week9!AV39+Week10!AV34</f>
        <v>48</v>
      </c>
      <c r="AW39" s="201">
        <f>Week9!AW39+Week10!AW34</f>
        <v>48</v>
      </c>
      <c r="AX39" s="201">
        <f>Week9!AX39+Week10!AX34</f>
        <v>55</v>
      </c>
      <c r="AY39" s="201">
        <f>Week9!AY39+Week10!AY34</f>
        <v>47</v>
      </c>
      <c r="AZ39" s="201">
        <f>Week9!AZ39+Week10!AZ34</f>
        <v>42</v>
      </c>
      <c r="BA39" s="201">
        <f>Week9!BA39+Week10!BA34</f>
        <v>50</v>
      </c>
      <c r="BB39" s="201">
        <f>Week9!BB39+Week10!BB34</f>
        <v>56</v>
      </c>
      <c r="BC39" s="201">
        <f>Week9!BC39+Week10!BC34</f>
        <v>45</v>
      </c>
      <c r="BD39" s="201">
        <f>Week9!BD39+Week10!BD34</f>
        <v>43</v>
      </c>
      <c r="BE39" s="201">
        <f>Week9!BE39+Week10!BE34</f>
        <v>42</v>
      </c>
      <c r="BF39" s="201">
        <f>Week9!BF39+Week10!BF34</f>
        <v>57</v>
      </c>
      <c r="BG39" s="201">
        <f>Week9!BG39+Week10!BG34</f>
        <v>50</v>
      </c>
      <c r="BH39" s="201">
        <f>Week9!BH39+Week10!BH34</f>
        <v>44</v>
      </c>
      <c r="BI39" s="201">
        <f>Week9!BI39+Week10!BI34</f>
        <v>54</v>
      </c>
      <c r="BJ39" s="201">
        <f>Week9!BJ39+Week10!BJ34</f>
        <v>50</v>
      </c>
      <c r="BK39" s="201">
        <f>Week9!BK39+Week10!BK34</f>
        <v>43</v>
      </c>
      <c r="BL39" s="201">
        <f>Week9!BL39+Week10!BL34</f>
        <v>47</v>
      </c>
      <c r="BM39" s="201">
        <f>Week9!BM39+Week10!BM34</f>
        <v>50</v>
      </c>
      <c r="BN39" s="201">
        <f>Week9!BN39+Week10!BN34</f>
        <v>50</v>
      </c>
      <c r="BO39" s="201">
        <f>Week9!BO39+Week10!BO34</f>
        <v>49</v>
      </c>
      <c r="BP39" s="201">
        <f>Week9!BP39+Week10!BP34</f>
        <v>43</v>
      </c>
      <c r="BQ39" s="201">
        <f>Week9!BQ39+Week10!BQ34</f>
        <v>43</v>
      </c>
      <c r="BR39" s="201">
        <f>Week9!BR39+Week10!BR34</f>
        <v>53</v>
      </c>
      <c r="BS39" s="201">
        <f>Week9!BS39+Week10!BS34</f>
        <v>51</v>
      </c>
      <c r="BT39" s="201">
        <f>Week9!BT39+Week10!BT34</f>
        <v>51</v>
      </c>
      <c r="BU39" s="201">
        <f>Week9!BU39+Week10!BU34</f>
        <v>41</v>
      </c>
      <c r="BV39" s="201">
        <f>Week9!BV39+Week10!BV34</f>
        <v>43</v>
      </c>
      <c r="BW39" s="201">
        <f>Week9!BW39+Week10!BW34</f>
        <v>43</v>
      </c>
      <c r="BX39" s="201">
        <f>Week9!BX39+Week10!BX34</f>
        <v>50</v>
      </c>
      <c r="BY39" s="201">
        <f>Week9!BY39+Week10!BY34</f>
        <v>46</v>
      </c>
      <c r="BZ39" s="201">
        <f>Week9!BZ39+Week10!BZ34</f>
        <v>50</v>
      </c>
      <c r="CA39" s="201">
        <f>Week9!CA39+Week10!CA34</f>
        <v>56</v>
      </c>
      <c r="CB39" s="201">
        <f>Week9!CB39+Week10!CB34</f>
        <v>44</v>
      </c>
      <c r="CC39" s="201">
        <f>Week9!CC39+Week10!CC34</f>
        <v>46</v>
      </c>
      <c r="CD39" s="201">
        <f>Week9!CD39+Week10!CD34</f>
        <v>51</v>
      </c>
      <c r="CE39" s="201">
        <f>Week9!CE39+Week10!CE34</f>
        <v>55</v>
      </c>
      <c r="CF39" s="201">
        <f>Week9!CF39+Week10!CF34</f>
        <v>50</v>
      </c>
      <c r="CG39" s="201">
        <f>Week9!CG39+Week10!CG34</f>
        <v>46</v>
      </c>
      <c r="CH39" s="201">
        <f>Week9!CH39+Week10!CH34</f>
        <v>46</v>
      </c>
      <c r="CI39" s="201">
        <f>Week9!CI39+Week10!CI34</f>
        <v>46</v>
      </c>
      <c r="CJ39" s="201">
        <f>Week9!CJ39+Week10!CJ34</f>
        <v>46</v>
      </c>
      <c r="CK39" s="201">
        <f>Week9!CK39+Week10!CK34</f>
        <v>57</v>
      </c>
      <c r="CL39" s="201">
        <f>Week9!CL39+Week10!CL34</f>
        <v>52</v>
      </c>
      <c r="CM39" s="201">
        <f>Week9!CM39+Week10!CM34</f>
        <v>50</v>
      </c>
      <c r="CN39" s="201">
        <f>Week9!CN39+Week10!CN34</f>
        <v>50</v>
      </c>
      <c r="CO39" s="201">
        <f>Week9!CO39+Week10!CO34</f>
        <v>48</v>
      </c>
      <c r="CP39" s="201">
        <f>Week9!CP39+Week10!CP34</f>
        <v>48</v>
      </c>
      <c r="CQ39" s="201">
        <f>Week9!CQ39+Week10!CQ34</f>
        <v>52</v>
      </c>
      <c r="CR39" s="201">
        <f>Week9!CR39+Week10!CR34</f>
        <v>51</v>
      </c>
      <c r="CS39" s="201">
        <f>Week9!CS39+Week10!CS34</f>
        <v>59</v>
      </c>
      <c r="CT39" s="201">
        <f>Week9!CT39+Week10!CT34</f>
        <v>49</v>
      </c>
      <c r="CU39" s="201">
        <f>Week9!CU39+Week10!CU34</f>
        <v>49</v>
      </c>
      <c r="CV39" s="201">
        <f>Week9!CV39+Week10!CV34</f>
        <v>56</v>
      </c>
      <c r="CW39" s="201">
        <f>Week9!CW39+Week10!CW34</f>
        <v>56</v>
      </c>
      <c r="CX39" s="201">
        <f>Week9!CX39+Week10!CX34</f>
        <v>52</v>
      </c>
      <c r="CY39" s="201">
        <f>Week9!CY39+Week10!CY34</f>
        <v>52</v>
      </c>
      <c r="CZ39" s="201">
        <f>Week9!CZ39+Week10!CZ34</f>
        <v>51</v>
      </c>
      <c r="DA39" s="201">
        <f>Week9!DA39+Week10!DA34</f>
        <v>49</v>
      </c>
      <c r="DB39" s="201">
        <f>Week9!DB39+Week10!DB34</f>
        <v>47</v>
      </c>
      <c r="DC39" s="201">
        <f>Week9!DC39+Week10!DC34</f>
        <v>43</v>
      </c>
      <c r="DD39" s="201">
        <f>Week9!DD39+Week10!DD34</f>
        <v>44</v>
      </c>
      <c r="DE39" s="201">
        <f>Week9!DE39+Week10!DE34</f>
        <v>51</v>
      </c>
      <c r="DF39" s="201">
        <f>Week9!DF39+Week10!DF34</f>
        <v>49</v>
      </c>
      <c r="DG39" s="201">
        <f>Week9!DG39+Week10!DG34</f>
        <v>42</v>
      </c>
      <c r="DH39" s="201">
        <f>Week9!DH39+Week10!DH34</f>
        <v>42</v>
      </c>
      <c r="DI39" s="201">
        <f>Week9!DI39+Week10!DI34</f>
        <v>48</v>
      </c>
      <c r="DJ39" s="201">
        <f>Week9!DJ39+Week10!DJ34</f>
        <v>45</v>
      </c>
      <c r="DK39" s="201">
        <f>Week9!DK39+Week10!DK34</f>
        <v>51</v>
      </c>
      <c r="DL39" s="201">
        <f>Week9!DL39+Week10!DL34</f>
        <v>36</v>
      </c>
      <c r="DM39" s="201">
        <f>Week9!DM39+Week10!DM34</f>
        <v>42</v>
      </c>
      <c r="DN39" s="201">
        <f>Week9!DN39+Week10!DN34</f>
        <v>49</v>
      </c>
      <c r="DO39" s="201">
        <f>Week9!DO39+Week10!DO34</f>
        <v>52</v>
      </c>
      <c r="DP39" s="201">
        <f>Week9!DP39+Week10!DP34</f>
        <v>52</v>
      </c>
      <c r="DQ39" s="201">
        <f>Week9!DQ39+Week10!DQ34</f>
        <v>52</v>
      </c>
      <c r="DR39" s="201">
        <f>Week9!DR39+Week10!DR34</f>
        <v>48</v>
      </c>
      <c r="DS39" s="201">
        <f>Week9!DS39+Week10!DS34</f>
        <v>52</v>
      </c>
      <c r="DT39" s="201">
        <f>Week9!DT39+Week10!DT34</f>
        <v>43</v>
      </c>
      <c r="DU39" s="201">
        <f>Week9!DU39+Week10!DU34</f>
        <v>56</v>
      </c>
      <c r="DV39" s="201">
        <f>Week9!DV39+Week10!DV34</f>
        <v>52</v>
      </c>
      <c r="DW39" s="201">
        <f>Week9!DW39+Week10!DW34</f>
        <v>45</v>
      </c>
      <c r="DX39" s="3">
        <f>Week9!DX39+Week10!DX34</f>
        <v>45</v>
      </c>
      <c r="DY39" s="3">
        <f>Week9!DY39+Week10!DY34</f>
        <v>44</v>
      </c>
      <c r="DZ39" s="3">
        <f>Week9!DZ39+Week10!DZ34</f>
        <v>0</v>
      </c>
      <c r="EA39" s="3">
        <f>Week9!EA39+Week10!EA34</f>
        <v>0</v>
      </c>
      <c r="EB39" s="3">
        <f>Week9!EB39+Week10!EB34</f>
        <v>0</v>
      </c>
      <c r="EC39" s="3">
        <f>Week9!EC39+Week10!EC34</f>
        <v>0</v>
      </c>
      <c r="ED39" s="3">
        <f>Week9!ED39+Week10!ED34</f>
        <v>0</v>
      </c>
      <c r="EE39" s="3">
        <f>Week9!EE39+Week10!EE34</f>
        <v>0</v>
      </c>
      <c r="EF39" s="3">
        <f>Week9!EF39+Week10!EF34</f>
        <v>0</v>
      </c>
      <c r="EG39" s="3">
        <f>Week9!EG39+Week10!EG34</f>
        <v>0</v>
      </c>
      <c r="EH39" s="3">
        <f>Week9!EH39+Week10!EH34</f>
        <v>0</v>
      </c>
      <c r="EI39" s="3">
        <f>Week9!EI39+Week10!EI34</f>
        <v>0</v>
      </c>
      <c r="EJ39" s="3">
        <f>Week9!EJ39+Week10!EJ34</f>
        <v>0</v>
      </c>
      <c r="EK39" s="3">
        <f>Week9!EK39+Week10!EK34</f>
        <v>0</v>
      </c>
      <c r="EL39" s="3">
        <f>Week9!EL39+Week10!EL34</f>
        <v>0</v>
      </c>
      <c r="EM39" s="3">
        <f>Week9!EM39+Week10!EM34</f>
        <v>0</v>
      </c>
      <c r="EN39" s="3">
        <f>Week9!EN39+Week10!EN34</f>
        <v>0</v>
      </c>
      <c r="EO39" s="3">
        <f>Week9!EO39+Week10!EO34</f>
        <v>0</v>
      </c>
      <c r="EP39" s="3">
        <f>Week9!EP39+Week10!EP34</f>
        <v>0</v>
      </c>
      <c r="EQ39" s="3">
        <f>Week9!EQ39+Week10!EQ34</f>
        <v>0</v>
      </c>
      <c r="ER39" s="3">
        <f>Week9!ER39+Week10!ER34</f>
        <v>0</v>
      </c>
      <c r="ES39" s="3">
        <f>Week9!ES39+Week10!ES34</f>
        <v>0</v>
      </c>
      <c r="ET39" s="3">
        <f>Week9!ET39+Week10!ET34</f>
        <v>0</v>
      </c>
      <c r="EU39" s="3">
        <f>Week9!EU39+Week10!EU34</f>
        <v>0</v>
      </c>
      <c r="EV39" s="3">
        <f>Week9!EV39+Week10!EV34</f>
        <v>0</v>
      </c>
      <c r="EW39" s="3">
        <f>Week9!EW39+Week10!EW34</f>
        <v>0</v>
      </c>
      <c r="EX39" s="3">
        <f>Week9!EX39+Week10!EX34</f>
        <v>0</v>
      </c>
      <c r="EY39" s="3">
        <f>Week9!EY39+Week10!EY34</f>
        <v>0</v>
      </c>
      <c r="EZ39" s="3">
        <f>Week9!EZ39+Week10!EZ34</f>
        <v>0</v>
      </c>
      <c r="FA39" s="3">
        <f>Week9!FA39+Week10!FA34</f>
        <v>0</v>
      </c>
      <c r="FB39" s="3">
        <f>Week9!FB39+Week10!FB34</f>
        <v>0</v>
      </c>
      <c r="FC39" s="3">
        <f>Week9!FC39+Week10!FC34</f>
        <v>0</v>
      </c>
      <c r="FD39" s="3">
        <f>Week9!FD39+Week10!FD34</f>
        <v>0</v>
      </c>
      <c r="FE39" s="3">
        <f>Week9!FE39+Week10!FE34</f>
        <v>0</v>
      </c>
      <c r="FF39" s="3">
        <f>Week9!FF39+Week10!FF34</f>
        <v>0</v>
      </c>
      <c r="FG39" s="3">
        <f>Week9!FG39+Week10!FG34</f>
        <v>0</v>
      </c>
    </row>
    <row r="40" spans="1:163" x14ac:dyDescent="0.25">
      <c r="B40" s="23" t="s">
        <v>1</v>
      </c>
      <c r="C40" s="3">
        <f>Week9!C40+Week10!C35</f>
        <v>59</v>
      </c>
      <c r="D40" s="3">
        <f>Week9!D40+Week10!D35</f>
        <v>53</v>
      </c>
      <c r="E40" s="3">
        <f>Week9!E40+Week10!E35</f>
        <v>53</v>
      </c>
      <c r="F40" s="3">
        <f>Week9!F40+Week10!F35</f>
        <v>50</v>
      </c>
      <c r="G40" s="3">
        <f>Week9!G40+Week10!G35</f>
        <v>55</v>
      </c>
      <c r="H40" s="3">
        <f>Week9!H40+Week10!H35</f>
        <v>46</v>
      </c>
      <c r="I40" s="3">
        <f>Week9!I40+Week10!I35</f>
        <v>56</v>
      </c>
      <c r="J40" s="3">
        <f>Week9!J40+Week10!J35</f>
        <v>59</v>
      </c>
      <c r="K40" s="3">
        <f>Week9!K40+Week10!K35</f>
        <v>49</v>
      </c>
      <c r="L40" s="3">
        <f>Week9!L40+Week10!L35</f>
        <v>52</v>
      </c>
      <c r="M40" s="3">
        <f>Week9!M40+Week10!M35</f>
        <v>47</v>
      </c>
      <c r="N40" s="3">
        <f>Week9!N40+Week10!N35</f>
        <v>53</v>
      </c>
      <c r="O40" s="3">
        <f>Week9!O40+Week10!O35</f>
        <v>53</v>
      </c>
      <c r="P40" s="3">
        <f>Week9!P40+Week10!P35</f>
        <v>55</v>
      </c>
      <c r="Q40" s="3">
        <f>Week9!Q40+Week10!Q35</f>
        <v>59</v>
      </c>
      <c r="R40" s="3">
        <f>Week9!R40+Week10!R35</f>
        <v>61</v>
      </c>
      <c r="S40" s="3">
        <f>Week9!S40+Week10!S35</f>
        <v>57</v>
      </c>
      <c r="T40" s="3">
        <f>Week9!T40+Week10!T35</f>
        <v>58</v>
      </c>
      <c r="U40" s="3">
        <f>Week9!U40+Week10!U35</f>
        <v>51</v>
      </c>
      <c r="V40" s="3">
        <f>Week9!V40+Week10!V35</f>
        <v>45</v>
      </c>
      <c r="W40" s="3">
        <f>Week9!W40+Week10!W35</f>
        <v>53</v>
      </c>
      <c r="X40" s="3">
        <f>Week9!X40+Week10!X35</f>
        <v>43</v>
      </c>
      <c r="Y40" s="3">
        <f>Week9!Y40+Week10!Y35</f>
        <v>52</v>
      </c>
      <c r="Z40" s="3">
        <f>Week9!Z40+Week10!Z35</f>
        <v>50</v>
      </c>
      <c r="AA40" s="3">
        <f>Week9!AA40+Week10!AA35</f>
        <v>56</v>
      </c>
      <c r="AB40" s="3">
        <f>Week9!AB40+Week10!AB35</f>
        <v>56</v>
      </c>
      <c r="AC40" s="3">
        <f>Week9!AC40+Week10!AC35</f>
        <v>57</v>
      </c>
      <c r="AD40" s="3">
        <f>Week9!AD40+Week10!AD35</f>
        <v>45</v>
      </c>
      <c r="AE40" s="3">
        <f>Week9!AE40+Week10!AE35</f>
        <v>59</v>
      </c>
      <c r="AF40" s="3">
        <f>Week9!AF40+Week10!AF35</f>
        <v>55</v>
      </c>
      <c r="AG40" s="3">
        <f>Week9!AG40+Week10!AG35</f>
        <v>59</v>
      </c>
      <c r="AH40" s="3">
        <f>Week9!AH40+Week10!AH35</f>
        <v>59</v>
      </c>
      <c r="AI40" s="3">
        <f>Week9!AI40+Week10!AI35</f>
        <v>48</v>
      </c>
      <c r="AJ40" s="3">
        <f>Week9!AJ40+Week10!AJ35</f>
        <v>48</v>
      </c>
      <c r="AK40" s="3">
        <f>Week9!AK40+Week10!AK35</f>
        <v>41</v>
      </c>
      <c r="AL40" s="3">
        <f>Week9!AL40+Week10!AL35</f>
        <v>49</v>
      </c>
      <c r="AM40" s="3">
        <f>Week9!AM40+Week10!AM35</f>
        <v>49</v>
      </c>
      <c r="AN40" s="3">
        <f>Week9!AN40+Week10!AN35</f>
        <v>57</v>
      </c>
      <c r="AO40" s="3">
        <f>Week9!AO40+Week10!AO35</f>
        <v>53</v>
      </c>
      <c r="AP40" s="3">
        <f>Week9!AP40+Week10!AP35</f>
        <v>53</v>
      </c>
      <c r="AQ40" s="3">
        <f>Week9!AQ40+Week10!AQ35</f>
        <v>57</v>
      </c>
      <c r="AR40" s="3">
        <f>Week9!AR40+Week10!AR35</f>
        <v>57</v>
      </c>
      <c r="AS40" s="3">
        <f>Week9!AS40+Week10!AS35</f>
        <v>47</v>
      </c>
      <c r="AT40" s="3">
        <f>Week9!AT40+Week10!AT35</f>
        <v>57</v>
      </c>
      <c r="AU40" s="3">
        <f>Week9!AU40+Week10!AU35</f>
        <v>58</v>
      </c>
      <c r="AV40" s="3">
        <f>Week9!AV40+Week10!AV35</f>
        <v>53</v>
      </c>
      <c r="AW40" s="3">
        <f>Week9!AW40+Week10!AW35</f>
        <v>53</v>
      </c>
      <c r="AX40" s="3">
        <f>Week9!AX40+Week10!AX35</f>
        <v>46</v>
      </c>
      <c r="AY40" s="3">
        <f>Week9!AY40+Week10!AY35</f>
        <v>54</v>
      </c>
      <c r="AZ40" s="3">
        <f>Week9!AZ40+Week10!AZ35</f>
        <v>59</v>
      </c>
      <c r="BA40" s="3">
        <f>Week9!BA40+Week10!BA35</f>
        <v>51</v>
      </c>
      <c r="BB40" s="3">
        <f>Week9!BB40+Week10!BB35</f>
        <v>45</v>
      </c>
      <c r="BC40" s="3">
        <f>Week9!BC40+Week10!BC35</f>
        <v>56</v>
      </c>
      <c r="BD40" s="3">
        <f>Week9!BD40+Week10!BD35</f>
        <v>58</v>
      </c>
      <c r="BE40" s="3">
        <f>Week9!BE40+Week10!BE35</f>
        <v>59</v>
      </c>
      <c r="BF40" s="3">
        <f>Week9!BF40+Week10!BF35</f>
        <v>44</v>
      </c>
      <c r="BG40" s="3">
        <f>Week9!BG40+Week10!BG35</f>
        <v>51</v>
      </c>
      <c r="BH40" s="3">
        <f>Week9!BH40+Week10!BH35</f>
        <v>57</v>
      </c>
      <c r="BI40" s="3">
        <f>Week9!BI40+Week10!BI35</f>
        <v>47</v>
      </c>
      <c r="BJ40" s="3">
        <f>Week9!BJ40+Week10!BJ35</f>
        <v>51</v>
      </c>
      <c r="BK40" s="3">
        <f>Week9!BK40+Week10!BK35</f>
        <v>58</v>
      </c>
      <c r="BL40" s="3">
        <f>Week9!BL40+Week10!BL35</f>
        <v>54</v>
      </c>
      <c r="BM40" s="3">
        <f>Week9!BM40+Week10!BM35</f>
        <v>51</v>
      </c>
      <c r="BN40" s="3">
        <f>Week9!BN40+Week10!BN35</f>
        <v>51</v>
      </c>
      <c r="BO40" s="3">
        <f>Week9!BO40+Week10!BO35</f>
        <v>52</v>
      </c>
      <c r="BP40" s="3">
        <f>Week9!BP40+Week10!BP35</f>
        <v>58</v>
      </c>
      <c r="BQ40" s="3">
        <f>Week9!BQ40+Week10!BQ35</f>
        <v>58</v>
      </c>
      <c r="BR40" s="3">
        <f>Week9!BR40+Week10!BR35</f>
        <v>48</v>
      </c>
      <c r="BS40" s="3">
        <f>Week9!BS40+Week10!BS35</f>
        <v>50</v>
      </c>
      <c r="BT40" s="3">
        <f>Week9!BT40+Week10!BT35</f>
        <v>50</v>
      </c>
      <c r="BU40" s="3">
        <f>Week9!BU40+Week10!BU35</f>
        <v>60</v>
      </c>
      <c r="BV40" s="3">
        <f>Week9!BV40+Week10!BV35</f>
        <v>58</v>
      </c>
      <c r="BW40" s="3">
        <f>Week9!BW40+Week10!BW35</f>
        <v>58</v>
      </c>
      <c r="BX40" s="3">
        <f>Week9!BX40+Week10!BX35</f>
        <v>51</v>
      </c>
      <c r="BY40" s="3">
        <f>Week9!BY40+Week10!BY35</f>
        <v>55</v>
      </c>
      <c r="BZ40" s="3">
        <f>Week9!BZ40+Week10!BZ35</f>
        <v>51</v>
      </c>
      <c r="CA40" s="3">
        <f>Week9!CA40+Week10!CA35</f>
        <v>45</v>
      </c>
      <c r="CB40" s="3">
        <f>Week9!CB40+Week10!CB35</f>
        <v>57</v>
      </c>
      <c r="CC40" s="3">
        <f>Week9!CC40+Week10!CC35</f>
        <v>55</v>
      </c>
      <c r="CD40" s="3">
        <f>Week9!CD40+Week10!CD35</f>
        <v>50</v>
      </c>
      <c r="CE40" s="3">
        <f>Week9!CE40+Week10!CE35</f>
        <v>46</v>
      </c>
      <c r="CF40" s="3">
        <f>Week9!CF40+Week10!CF35</f>
        <v>51</v>
      </c>
      <c r="CG40" s="3">
        <f>Week9!CG40+Week10!CG35</f>
        <v>55</v>
      </c>
      <c r="CH40" s="3">
        <f>Week9!CH40+Week10!CH35</f>
        <v>55</v>
      </c>
      <c r="CI40" s="3">
        <f>Week9!CI40+Week10!CI35</f>
        <v>55</v>
      </c>
      <c r="CJ40" s="3">
        <f>Week9!CJ40+Week10!CJ35</f>
        <v>55</v>
      </c>
      <c r="CK40" s="3">
        <f>Week9!CK40+Week10!CK35</f>
        <v>44</v>
      </c>
      <c r="CL40" s="3">
        <f>Week9!CL40+Week10!CL35</f>
        <v>49</v>
      </c>
      <c r="CM40" s="3">
        <f>Week9!CM40+Week10!CM35</f>
        <v>51</v>
      </c>
      <c r="CN40" s="3">
        <f>Week9!CN40+Week10!CN35</f>
        <v>51</v>
      </c>
      <c r="CO40" s="3">
        <f>Week9!CO40+Week10!CO35</f>
        <v>53</v>
      </c>
      <c r="CP40" s="3">
        <f>Week9!CP40+Week10!CP35</f>
        <v>53</v>
      </c>
      <c r="CQ40" s="3">
        <f>Week9!CQ40+Week10!CQ35</f>
        <v>49</v>
      </c>
      <c r="CR40" s="3">
        <f>Week9!CR40+Week10!CR35</f>
        <v>50</v>
      </c>
      <c r="CS40" s="3">
        <f>Week9!CS40+Week10!CS35</f>
        <v>42</v>
      </c>
      <c r="CT40" s="3">
        <f>Week9!CT40+Week10!CT35</f>
        <v>52</v>
      </c>
      <c r="CU40" s="3">
        <f>Week9!CU40+Week10!CU35</f>
        <v>52</v>
      </c>
      <c r="CV40" s="3">
        <f>Week9!CV40+Week10!CV35</f>
        <v>45</v>
      </c>
      <c r="CW40" s="3">
        <f>Week9!CW40+Week10!CW35</f>
        <v>45</v>
      </c>
      <c r="CX40" s="3">
        <f>Week9!CX40+Week10!CX35</f>
        <v>49</v>
      </c>
      <c r="CY40" s="3">
        <f>Week9!CY40+Week10!CY35</f>
        <v>49</v>
      </c>
      <c r="CZ40" s="3">
        <f>Week9!CZ40+Week10!CZ35</f>
        <v>50</v>
      </c>
      <c r="DA40" s="3">
        <f>Week9!DA40+Week10!DA35</f>
        <v>52</v>
      </c>
      <c r="DB40" s="3">
        <f>Week9!DB40+Week10!DB35</f>
        <v>54</v>
      </c>
      <c r="DC40" s="3">
        <f>Week9!DC40+Week10!DC35</f>
        <v>58</v>
      </c>
      <c r="DD40" s="3">
        <f>Week9!DD40+Week10!DD35</f>
        <v>57</v>
      </c>
      <c r="DE40" s="3">
        <f>Week9!DE40+Week10!DE35</f>
        <v>50</v>
      </c>
      <c r="DF40" s="3">
        <f>Week9!DF40+Week10!DF35</f>
        <v>52</v>
      </c>
      <c r="DG40" s="3">
        <f>Week9!DG40+Week10!DG35</f>
        <v>59</v>
      </c>
      <c r="DH40" s="3">
        <f>Week9!DH40+Week10!DH35</f>
        <v>59</v>
      </c>
      <c r="DI40" s="3">
        <f>Week9!DI40+Week10!DI35</f>
        <v>53</v>
      </c>
      <c r="DJ40" s="3">
        <f>Week9!DJ40+Week10!DJ35</f>
        <v>56</v>
      </c>
      <c r="DK40" s="3">
        <f>Week9!DK40+Week10!DK35</f>
        <v>50</v>
      </c>
      <c r="DL40" s="3">
        <f>Week9!DL40+Week10!DL35</f>
        <v>65</v>
      </c>
      <c r="DM40" s="3">
        <f>Week9!DM40+Week10!DM35</f>
        <v>59</v>
      </c>
      <c r="DN40" s="3">
        <f>Week9!DN40+Week10!DN35</f>
        <v>52</v>
      </c>
      <c r="DO40" s="3">
        <f>Week9!DO40+Week10!DO35</f>
        <v>49</v>
      </c>
      <c r="DP40" s="3">
        <f>Week9!DP40+Week10!DP35</f>
        <v>49</v>
      </c>
      <c r="DQ40" s="3">
        <f>Week9!DQ40+Week10!DQ35</f>
        <v>49</v>
      </c>
      <c r="DR40" s="3">
        <f>Week9!DR40+Week10!DR35</f>
        <v>53</v>
      </c>
      <c r="DS40" s="3">
        <f>Week9!DS40+Week10!DS35</f>
        <v>49</v>
      </c>
      <c r="DT40" s="3">
        <f>Week9!DT40+Week10!DT35</f>
        <v>58</v>
      </c>
      <c r="DU40" s="3">
        <f>Week9!DU40+Week10!DU35</f>
        <v>45</v>
      </c>
      <c r="DV40" s="3">
        <f>Week9!DV40+Week10!DV35</f>
        <v>49</v>
      </c>
      <c r="DW40" s="3">
        <f>Week9!DW40+Week10!DW35</f>
        <v>56</v>
      </c>
      <c r="DX40" s="3">
        <f>Week9!DX40+Week10!DX35</f>
        <v>56</v>
      </c>
      <c r="DY40" s="3">
        <f>Week9!DY40+Week10!DY35</f>
        <v>57</v>
      </c>
      <c r="DZ40" s="3">
        <f>Week9!DZ40+Week10!DZ35</f>
        <v>0</v>
      </c>
      <c r="EA40" s="3">
        <f>Week9!EA40+Week10!EA35</f>
        <v>0</v>
      </c>
      <c r="EB40" s="3">
        <f>Week9!EB40+Week10!EB35</f>
        <v>0</v>
      </c>
      <c r="EC40" s="3">
        <f>Week9!EC40+Week10!EC35</f>
        <v>0</v>
      </c>
      <c r="ED40" s="3">
        <f>Week9!ED40+Week10!ED35</f>
        <v>0</v>
      </c>
      <c r="EE40" s="3">
        <f>Week9!EE40+Week10!EE35</f>
        <v>0</v>
      </c>
      <c r="EF40" s="3">
        <f>Week9!EF40+Week10!EF35</f>
        <v>0</v>
      </c>
      <c r="EG40" s="3">
        <f>Week9!EG40+Week10!EG35</f>
        <v>0</v>
      </c>
      <c r="EH40" s="3">
        <f>Week9!EH40+Week10!EH35</f>
        <v>0</v>
      </c>
      <c r="EI40" s="3">
        <f>Week9!EI40+Week10!EI35</f>
        <v>0</v>
      </c>
      <c r="EJ40" s="3">
        <f>Week9!EJ40+Week10!EJ35</f>
        <v>0</v>
      </c>
      <c r="EK40" s="3">
        <f>Week9!EK40+Week10!EK35</f>
        <v>0</v>
      </c>
      <c r="EL40" s="3">
        <f>Week9!EL40+Week10!EL35</f>
        <v>0</v>
      </c>
      <c r="EM40" s="3">
        <f>Week9!EM40+Week10!EM35</f>
        <v>0</v>
      </c>
      <c r="EN40" s="3">
        <f>Week9!EN40+Week10!EN35</f>
        <v>0</v>
      </c>
      <c r="EO40" s="3">
        <f>Week9!EO40+Week10!EO35</f>
        <v>0</v>
      </c>
      <c r="EP40" s="3">
        <f>Week9!EP40+Week10!EP35</f>
        <v>0</v>
      </c>
      <c r="EQ40" s="3">
        <f>Week9!EQ40+Week10!EQ35</f>
        <v>0</v>
      </c>
      <c r="ER40" s="3">
        <f>Week9!ER40+Week10!ER35</f>
        <v>0</v>
      </c>
      <c r="ES40" s="3">
        <f>Week9!ES40+Week10!ES35</f>
        <v>0</v>
      </c>
      <c r="ET40" s="3">
        <f>Week9!ET40+Week10!ET35</f>
        <v>0</v>
      </c>
      <c r="EU40" s="3">
        <f>Week9!EU40+Week10!EU35</f>
        <v>0</v>
      </c>
      <c r="EV40" s="3">
        <f>Week9!EV40+Week10!EV35</f>
        <v>0</v>
      </c>
      <c r="EW40" s="3">
        <f>Week9!EW40+Week10!EW35</f>
        <v>0</v>
      </c>
      <c r="EX40" s="3">
        <f>Week9!EX40+Week10!EX35</f>
        <v>0</v>
      </c>
      <c r="EY40" s="3">
        <f>Week9!EY40+Week10!EY35</f>
        <v>0</v>
      </c>
      <c r="EZ40" s="3">
        <f>Week9!EZ40+Week10!EZ35</f>
        <v>0</v>
      </c>
      <c r="FA40" s="3">
        <f>Week9!FA40+Week10!FA35</f>
        <v>0</v>
      </c>
      <c r="FB40" s="3">
        <f>Week9!FB40+Week10!FB35</f>
        <v>0</v>
      </c>
      <c r="FC40" s="3">
        <f>Week9!FC40+Week10!FC35</f>
        <v>0</v>
      </c>
      <c r="FD40" s="3">
        <f>Week9!FD40+Week10!FD35</f>
        <v>0</v>
      </c>
      <c r="FE40" s="3">
        <f>Week9!FE40+Week10!FE35</f>
        <v>0</v>
      </c>
      <c r="FF40" s="3">
        <f>Week9!FF40+Week10!FF35</f>
        <v>0</v>
      </c>
      <c r="FG40" s="3">
        <f>Week9!FG40+Week10!FG35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A42" s="34"/>
      <c r="B42" s="48"/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9">
        <f>A28</f>
        <v>0</v>
      </c>
      <c r="B43" s="62" t="str">
        <f>B28</f>
        <v>BALTIMORE ()</v>
      </c>
      <c r="C43" s="11"/>
      <c r="D43" s="11"/>
      <c r="E43" s="11"/>
      <c r="F43" s="11"/>
      <c r="G43" s="11"/>
      <c r="H43" s="11"/>
      <c r="I43" s="11"/>
      <c r="J43" s="11"/>
      <c r="K43" s="11" t="s">
        <v>32</v>
      </c>
      <c r="L43" s="11" t="s">
        <v>32</v>
      </c>
      <c r="M43" s="11"/>
      <c r="N43" s="11"/>
      <c r="O43" s="11">
        <v>57</v>
      </c>
      <c r="P43" s="11" t="s">
        <v>32</v>
      </c>
      <c r="Q43" s="11"/>
      <c r="R43" s="11"/>
      <c r="S43" s="11"/>
      <c r="T43" s="11"/>
      <c r="U43" s="11"/>
      <c r="V43" s="11"/>
      <c r="W43" s="11"/>
      <c r="X43" s="11" t="s">
        <v>32</v>
      </c>
      <c r="Y43" s="11"/>
      <c r="Z43" s="11" t="s">
        <v>32</v>
      </c>
      <c r="AA43" s="11"/>
      <c r="AB43" s="11" t="s">
        <v>32</v>
      </c>
      <c r="AC43" s="11" t="s">
        <v>32</v>
      </c>
      <c r="AD43" s="11"/>
      <c r="AE43" s="11">
        <v>43</v>
      </c>
      <c r="AF43" s="11" t="s">
        <v>32</v>
      </c>
      <c r="AG43" s="11" t="s">
        <v>32</v>
      </c>
      <c r="AH43" s="11"/>
      <c r="AI43" s="11"/>
      <c r="AJ43" s="11" t="s">
        <v>32</v>
      </c>
      <c r="AK43" s="11"/>
      <c r="AL43" s="11"/>
      <c r="AM43" s="11"/>
      <c r="AN43" s="11"/>
      <c r="AO43" s="11"/>
      <c r="AP43" s="11" t="s">
        <v>32</v>
      </c>
      <c r="AQ43" s="11"/>
      <c r="AR43" s="11" t="s">
        <v>32</v>
      </c>
      <c r="AS43" s="11"/>
      <c r="AT43" s="11"/>
      <c r="AU43" s="11"/>
      <c r="AV43" s="11"/>
      <c r="AW43" s="11" t="s">
        <v>32</v>
      </c>
      <c r="AX43" s="11"/>
      <c r="AY43" s="11" t="s">
        <v>32</v>
      </c>
      <c r="AZ43" s="11"/>
      <c r="BA43" s="11"/>
      <c r="BB43" s="11"/>
      <c r="BC43" s="11"/>
      <c r="BD43" s="11" t="s">
        <v>32</v>
      </c>
      <c r="BE43" s="11"/>
      <c r="BF43" s="11">
        <v>45</v>
      </c>
      <c r="BG43" s="11" t="s">
        <v>32</v>
      </c>
      <c r="BH43" s="11" t="s">
        <v>32</v>
      </c>
      <c r="BI43" s="11"/>
      <c r="BJ43" s="11"/>
      <c r="BK43" s="11"/>
      <c r="BL43" s="11"/>
      <c r="BM43" s="11" t="s">
        <v>32</v>
      </c>
      <c r="BN43" s="11" t="s">
        <v>32</v>
      </c>
      <c r="BO43" s="11" t="s">
        <v>32</v>
      </c>
      <c r="BP43" s="11" t="s">
        <v>32</v>
      </c>
      <c r="BQ43" s="11" t="s">
        <v>32</v>
      </c>
      <c r="BR43" s="11" t="s">
        <v>32</v>
      </c>
      <c r="BS43" s="11"/>
      <c r="BT43" s="11"/>
      <c r="BU43" s="11" t="s">
        <v>32</v>
      </c>
      <c r="BV43" s="11" t="s">
        <v>32</v>
      </c>
      <c r="BW43" s="11" t="s">
        <v>32</v>
      </c>
      <c r="BX43" s="11"/>
      <c r="BY43" s="11"/>
      <c r="BZ43" s="11"/>
      <c r="CA43" s="11" t="s">
        <v>32</v>
      </c>
      <c r="CB43" s="11"/>
      <c r="CC43" s="11"/>
      <c r="CD43" s="11"/>
      <c r="CE43" s="11" t="s">
        <v>32</v>
      </c>
      <c r="CF43" s="11"/>
      <c r="CG43" s="11"/>
      <c r="CH43" s="11" t="s">
        <v>32</v>
      </c>
      <c r="CI43" s="11"/>
      <c r="CJ43" s="11"/>
      <c r="CK43" s="11">
        <v>37</v>
      </c>
      <c r="CL43" s="11"/>
      <c r="CM43" s="11"/>
      <c r="CN43" s="11"/>
      <c r="CO43" s="11"/>
      <c r="CP43" s="11">
        <v>41</v>
      </c>
      <c r="CQ43" s="11"/>
      <c r="CR43" s="11"/>
      <c r="CS43" s="11"/>
      <c r="CT43" s="11" t="s">
        <v>32</v>
      </c>
      <c r="CU43" s="11" t="s">
        <v>32</v>
      </c>
      <c r="CV43" s="11"/>
      <c r="CW43" s="11"/>
      <c r="CX43" s="11"/>
      <c r="CY43" s="11"/>
      <c r="CZ43" s="11"/>
      <c r="DA43" s="11"/>
      <c r="DB43" s="11" t="s">
        <v>32</v>
      </c>
      <c r="DC43" s="11" t="s">
        <v>32</v>
      </c>
      <c r="DD43" s="11"/>
      <c r="DE43" s="11"/>
      <c r="DF43" s="11"/>
      <c r="DG43" s="11"/>
      <c r="DH43" s="11"/>
      <c r="DI43" s="11" t="s">
        <v>32</v>
      </c>
      <c r="DJ43" s="11"/>
      <c r="DK43" s="11"/>
      <c r="DL43" s="11"/>
      <c r="DM43" s="11"/>
      <c r="DN43" s="11" t="s">
        <v>32</v>
      </c>
      <c r="DO43" s="11" t="s">
        <v>32</v>
      </c>
      <c r="DP43" s="11"/>
      <c r="DQ43" s="11"/>
      <c r="DR43" s="11"/>
      <c r="DS43" s="11"/>
      <c r="DT43" s="11" t="s">
        <v>32</v>
      </c>
      <c r="DU43" s="11" t="s">
        <v>32</v>
      </c>
      <c r="DV43" s="11">
        <v>44</v>
      </c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>
        <f>A29</f>
        <v>0</v>
      </c>
      <c r="B44" s="63" t="str">
        <f>B29</f>
        <v>LA Chargers ()</v>
      </c>
      <c r="C44" s="14">
        <v>60</v>
      </c>
      <c r="D44" s="14">
        <v>47</v>
      </c>
      <c r="E44" s="14">
        <v>40</v>
      </c>
      <c r="F44" s="14" t="s">
        <v>32</v>
      </c>
      <c r="G44" s="14">
        <v>51</v>
      </c>
      <c r="H44" s="14" t="s">
        <v>32</v>
      </c>
      <c r="I44" s="14" t="s">
        <v>32</v>
      </c>
      <c r="J44" s="14" t="s">
        <v>32</v>
      </c>
      <c r="K44" s="14"/>
      <c r="L44" s="14"/>
      <c r="M44" s="14">
        <v>45</v>
      </c>
      <c r="N44" s="14">
        <v>61</v>
      </c>
      <c r="O44" s="14"/>
      <c r="P44" s="14"/>
      <c r="Q44" s="14" t="s">
        <v>32</v>
      </c>
      <c r="R44" s="14" t="s">
        <v>32</v>
      </c>
      <c r="S44" s="14">
        <v>47</v>
      </c>
      <c r="T44" s="14" t="s">
        <v>32</v>
      </c>
      <c r="U44" s="14">
        <v>53</v>
      </c>
      <c r="V44" s="14">
        <v>48</v>
      </c>
      <c r="W44" s="14" t="s">
        <v>32</v>
      </c>
      <c r="X44" s="14"/>
      <c r="Y44" s="14" t="s">
        <v>32</v>
      </c>
      <c r="Z44" s="14"/>
      <c r="AA44" s="14" t="s">
        <v>32</v>
      </c>
      <c r="AB44" s="14"/>
      <c r="AC44" s="14"/>
      <c r="AD44" s="14">
        <v>50</v>
      </c>
      <c r="AE44" s="14"/>
      <c r="AF44" s="14"/>
      <c r="AG44" s="14"/>
      <c r="AH44" s="14" t="s">
        <v>32</v>
      </c>
      <c r="AI44" s="14" t="s">
        <v>32</v>
      </c>
      <c r="AJ44" s="14"/>
      <c r="AK44" s="14" t="s">
        <v>32</v>
      </c>
      <c r="AL44" s="14" t="s">
        <v>32</v>
      </c>
      <c r="AM44" s="14" t="s">
        <v>32</v>
      </c>
      <c r="AN44" s="14" t="s">
        <v>32</v>
      </c>
      <c r="AO44" s="14" t="s">
        <v>32</v>
      </c>
      <c r="AP44" s="14"/>
      <c r="AQ44" s="14">
        <v>50</v>
      </c>
      <c r="AR44" s="14"/>
      <c r="AS44" s="14" t="s">
        <v>32</v>
      </c>
      <c r="AT44" s="14" t="s">
        <v>32</v>
      </c>
      <c r="AU44" s="14" t="s">
        <v>32</v>
      </c>
      <c r="AV44" s="14">
        <v>54</v>
      </c>
      <c r="AW44" s="14"/>
      <c r="AX44" s="14" t="s">
        <v>32</v>
      </c>
      <c r="AY44" s="14"/>
      <c r="AZ44" s="14" t="s">
        <v>32</v>
      </c>
      <c r="BA44" s="14" t="s">
        <v>32</v>
      </c>
      <c r="BB44" s="14">
        <v>49</v>
      </c>
      <c r="BC44" s="14">
        <v>33</v>
      </c>
      <c r="BD44" s="14"/>
      <c r="BE44" s="14">
        <v>40</v>
      </c>
      <c r="BF44" s="14"/>
      <c r="BG44" s="14"/>
      <c r="BH44" s="14"/>
      <c r="BI44" s="14" t="s">
        <v>32</v>
      </c>
      <c r="BJ44" s="14" t="s">
        <v>32</v>
      </c>
      <c r="BK44" s="14" t="s">
        <v>32</v>
      </c>
      <c r="BL44" s="14" t="s">
        <v>32</v>
      </c>
      <c r="BM44" s="14"/>
      <c r="BN44" s="14"/>
      <c r="BO44" s="14"/>
      <c r="BP44" s="14"/>
      <c r="BQ44" s="14"/>
      <c r="BR44" s="14"/>
      <c r="BS44" s="14" t="s">
        <v>32</v>
      </c>
      <c r="BT44" s="14" t="s">
        <v>32</v>
      </c>
      <c r="BU44" s="14"/>
      <c r="BV44" s="14"/>
      <c r="BW44" s="14"/>
      <c r="BX44" s="14" t="s">
        <v>32</v>
      </c>
      <c r="BY44" s="14" t="s">
        <v>32</v>
      </c>
      <c r="BZ44" s="14" t="s">
        <v>32</v>
      </c>
      <c r="CA44" s="14"/>
      <c r="CB44" s="14" t="s">
        <v>32</v>
      </c>
      <c r="CC44" s="14" t="s">
        <v>32</v>
      </c>
      <c r="CD44" s="14" t="s">
        <v>32</v>
      </c>
      <c r="CE44" s="14"/>
      <c r="CF44" s="14" t="s">
        <v>32</v>
      </c>
      <c r="CG44" s="14" t="s">
        <v>32</v>
      </c>
      <c r="CH44" s="14"/>
      <c r="CI44" s="14" t="s">
        <v>32</v>
      </c>
      <c r="CJ44" s="14" t="s">
        <v>32</v>
      </c>
      <c r="CK44" s="14"/>
      <c r="CL44" s="14" t="s">
        <v>32</v>
      </c>
      <c r="CM44" s="14" t="s">
        <v>32</v>
      </c>
      <c r="CN44" s="14">
        <v>52</v>
      </c>
      <c r="CO44" s="14">
        <v>44</v>
      </c>
      <c r="CP44" s="14"/>
      <c r="CQ44" s="14" t="s">
        <v>32</v>
      </c>
      <c r="CR44" s="14" t="s">
        <v>32</v>
      </c>
      <c r="CS44" s="14" t="s">
        <v>32</v>
      </c>
      <c r="CT44" s="14"/>
      <c r="CU44" s="14"/>
      <c r="CV44" s="14" t="s">
        <v>32</v>
      </c>
      <c r="CW44" s="14">
        <v>52</v>
      </c>
      <c r="CX44" s="14" t="s">
        <v>32</v>
      </c>
      <c r="CY44" s="14" t="s">
        <v>32</v>
      </c>
      <c r="CZ44" s="14" t="s">
        <v>32</v>
      </c>
      <c r="DA44" s="14" t="s">
        <v>32</v>
      </c>
      <c r="DB44" s="14"/>
      <c r="DC44" s="14"/>
      <c r="DD44" s="14" t="s">
        <v>32</v>
      </c>
      <c r="DE44" s="14" t="s">
        <v>32</v>
      </c>
      <c r="DF44" s="14" t="s">
        <v>32</v>
      </c>
      <c r="DG44" s="14" t="s">
        <v>32</v>
      </c>
      <c r="DH44" s="14" t="s">
        <v>32</v>
      </c>
      <c r="DI44" s="14"/>
      <c r="DJ44" s="14" t="s">
        <v>32</v>
      </c>
      <c r="DK44" s="14">
        <v>46.5</v>
      </c>
      <c r="DL44" s="14">
        <v>46</v>
      </c>
      <c r="DM44" s="14" t="s">
        <v>32</v>
      </c>
      <c r="DN44" s="14"/>
      <c r="DO44" s="14"/>
      <c r="DP44" s="14" t="s">
        <v>32</v>
      </c>
      <c r="DQ44" s="14">
        <v>53</v>
      </c>
      <c r="DR44" s="14">
        <v>48</v>
      </c>
      <c r="DS44" s="14">
        <v>45</v>
      </c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6" spans="1:163" x14ac:dyDescent="0.25">
      <c r="C46" s="21">
        <f>C40+C39</f>
        <v>101</v>
      </c>
      <c r="D46" s="21">
        <f t="shared" ref="D46:BO46" si="20">D40+D39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DW46" si="21">BP40+BP39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</row>
  </sheetData>
  <phoneticPr fontId="2" type="noConversion"/>
  <printOptions horizontalCentered="1"/>
  <pageMargins left="0" right="0" top="0.5" bottom="0" header="0.25" footer="0"/>
  <pageSetup scale="78" orientation="landscape" r:id="rId1"/>
  <headerFooter alignWithMargins="0">
    <oddHeader>&amp;C&amp;A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G46"/>
  <sheetViews>
    <sheetView zoomScale="130" zoomScaleNormal="130" zoomScaleSheetLayoutView="120" workbookViewId="0">
      <pane xSplit="2" ySplit="1" topLeftCell="C2" activePane="bottomRight" state="frozen"/>
      <selection activeCell="C2" sqref="C2"/>
      <selection pane="topRight" activeCell="C2" sqref="C2"/>
      <selection pane="bottomLeft" activeCell="C2" sqref="C2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163" width="3.81640625" style="21" customWidth="1"/>
    <col min="164" max="16384" width="9.1796875" style="2"/>
  </cols>
  <sheetData>
    <row r="1" spans="1:163" ht="65.5" x14ac:dyDescent="0.25">
      <c r="B1" s="131" t="s">
        <v>168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 t="s">
        <v>419</v>
      </c>
      <c r="B2" s="5" t="s">
        <v>577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 t="s">
        <v>419</v>
      </c>
      <c r="B3" s="18" t="s">
        <v>578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9" t="s">
        <v>443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455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 t="s">
        <v>438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439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0" t="s">
        <v>425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460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464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423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9" t="s">
        <v>440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3" t="s">
        <v>564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 t="s">
        <v>447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54" t="s">
        <v>441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52" t="s">
        <v>449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 t="s">
        <v>428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565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 t="s">
        <v>405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52" t="s">
        <v>448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3" t="s">
        <v>570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200" t="s">
        <v>437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 t="s">
        <v>567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 t="s">
        <v>444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429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6" t="s">
        <v>435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8" t="s">
        <v>427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/>
      <c r="B28" s="19" t="s">
        <v>569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/>
      <c r="B29" s="13" t="s">
        <v>466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72"/>
      <c r="B30" s="16" t="s">
        <v>431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173"/>
      <c r="B31" s="18" t="s">
        <v>456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170" t="s">
        <v>457</v>
      </c>
      <c r="B32" s="152" t="s">
        <v>462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71" t="s">
        <v>457</v>
      </c>
      <c r="B33" s="153" t="s">
        <v>422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Week8!C39+Week9!C34</f>
        <v>42</v>
      </c>
      <c r="D39" s="3">
        <f>Week8!D39+Week9!D34</f>
        <v>48</v>
      </c>
      <c r="E39" s="3">
        <f>Week8!E39+Week9!E34</f>
        <v>48</v>
      </c>
      <c r="F39" s="3">
        <f>Week8!F39+Week9!F34</f>
        <v>51</v>
      </c>
      <c r="G39" s="3">
        <f>Week8!G39+Week9!G34</f>
        <v>46</v>
      </c>
      <c r="H39" s="3">
        <f>Week8!H39+Week9!H34</f>
        <v>55</v>
      </c>
      <c r="I39" s="3">
        <f>Week8!I39+Week9!I34</f>
        <v>45</v>
      </c>
      <c r="J39" s="3">
        <f>Week8!J39+Week9!J34</f>
        <v>42</v>
      </c>
      <c r="K39" s="3">
        <f>Week8!K39+Week9!K34</f>
        <v>52</v>
      </c>
      <c r="L39" s="3">
        <f>Week8!L39+Week9!L34</f>
        <v>49</v>
      </c>
      <c r="M39" s="3">
        <f>Week8!M39+Week9!M34</f>
        <v>54</v>
      </c>
      <c r="N39" s="3">
        <f>Week8!N39+Week9!N34</f>
        <v>48</v>
      </c>
      <c r="O39" s="3">
        <f>Week8!O39+Week9!O34</f>
        <v>48</v>
      </c>
      <c r="P39" s="3">
        <f>Week8!P39+Week9!P34</f>
        <v>46</v>
      </c>
      <c r="Q39" s="3">
        <f>Week8!Q39+Week9!Q34</f>
        <v>42</v>
      </c>
      <c r="R39" s="3">
        <f>Week8!R39+Week9!R34</f>
        <v>40</v>
      </c>
      <c r="S39" s="3">
        <f>Week8!S39+Week9!S34</f>
        <v>44</v>
      </c>
      <c r="T39" s="3">
        <f>Week8!T39+Week9!T34</f>
        <v>43</v>
      </c>
      <c r="U39" s="3">
        <f>Week8!U39+Week9!U34</f>
        <v>50</v>
      </c>
      <c r="V39" s="3">
        <f>Week8!V39+Week9!V34</f>
        <v>56</v>
      </c>
      <c r="W39" s="3">
        <f>Week8!W39+Week9!W34</f>
        <v>48</v>
      </c>
      <c r="X39" s="3">
        <f>Week8!X39+Week9!X34</f>
        <v>58</v>
      </c>
      <c r="Y39" s="3">
        <f>Week8!Y39+Week9!Y34</f>
        <v>49</v>
      </c>
      <c r="Z39" s="3">
        <f>Week8!Z39+Week9!Z34</f>
        <v>51</v>
      </c>
      <c r="AA39" s="3">
        <f>Week8!AA39+Week9!AA34</f>
        <v>45</v>
      </c>
      <c r="AB39" s="3">
        <f>Week8!AB39+Week9!AB34</f>
        <v>45</v>
      </c>
      <c r="AC39" s="3">
        <f>Week8!AC39+Week9!AC34</f>
        <v>44</v>
      </c>
      <c r="AD39" s="3">
        <f>Week8!AD39+Week9!AD34</f>
        <v>56</v>
      </c>
      <c r="AE39" s="3">
        <f>Week8!AE39+Week9!AE34</f>
        <v>42</v>
      </c>
      <c r="AF39" s="3">
        <f>Week8!AF39+Week9!AF34</f>
        <v>46</v>
      </c>
      <c r="AG39" s="3">
        <f>Week8!AG39+Week9!AG34</f>
        <v>42</v>
      </c>
      <c r="AH39" s="3">
        <f>Week8!AH39+Week9!AH34</f>
        <v>42</v>
      </c>
      <c r="AI39" s="3">
        <f>Week8!AI39+Week9!AI34</f>
        <v>53</v>
      </c>
      <c r="AJ39" s="3">
        <f>Week8!AJ39+Week9!AJ34</f>
        <v>53</v>
      </c>
      <c r="AK39" s="3">
        <f>Week8!AK39+Week9!AK34</f>
        <v>60</v>
      </c>
      <c r="AL39" s="3">
        <f>Week8!AL39+Week9!AL34</f>
        <v>52</v>
      </c>
      <c r="AM39" s="3">
        <f>Week8!AM39+Week9!AM34</f>
        <v>52</v>
      </c>
      <c r="AN39" s="3">
        <f>Week8!AN39+Week9!AN34</f>
        <v>44</v>
      </c>
      <c r="AO39" s="3">
        <f>Week8!AO39+Week9!AO34</f>
        <v>48</v>
      </c>
      <c r="AP39" s="3">
        <f>Week8!AP39+Week9!AP34</f>
        <v>48</v>
      </c>
      <c r="AQ39" s="3">
        <f>Week8!AQ39+Week9!AQ34</f>
        <v>44</v>
      </c>
      <c r="AR39" s="3">
        <f>Week8!AR39+Week9!AR34</f>
        <v>44</v>
      </c>
      <c r="AS39" s="3">
        <f>Week8!AS39+Week9!AS34</f>
        <v>54</v>
      </c>
      <c r="AT39" s="3">
        <f>Week8!AT39+Week9!AT34</f>
        <v>44</v>
      </c>
      <c r="AU39" s="3">
        <f>Week8!AU39+Week9!AU34</f>
        <v>43</v>
      </c>
      <c r="AV39" s="3">
        <f>Week8!AV39+Week9!AV34</f>
        <v>48</v>
      </c>
      <c r="AW39" s="3">
        <f>Week8!AW39+Week9!AW34</f>
        <v>48</v>
      </c>
      <c r="AX39" s="3">
        <f>Week8!AX39+Week9!AX34</f>
        <v>55</v>
      </c>
      <c r="AY39" s="3">
        <f>Week8!AY39+Week9!AY34</f>
        <v>47</v>
      </c>
      <c r="AZ39" s="3">
        <f>Week8!AZ39+Week9!AZ34</f>
        <v>42</v>
      </c>
      <c r="BA39" s="3">
        <f>Week8!BA39+Week9!BA34</f>
        <v>50</v>
      </c>
      <c r="BB39" s="3">
        <f>Week8!BB39+Week9!BB34</f>
        <v>56</v>
      </c>
      <c r="BC39" s="3">
        <f>Week8!BC39+Week9!BC34</f>
        <v>45</v>
      </c>
      <c r="BD39" s="3">
        <f>Week8!BD39+Week9!BD34</f>
        <v>43</v>
      </c>
      <c r="BE39" s="3">
        <f>Week8!BE39+Week9!BE34</f>
        <v>42</v>
      </c>
      <c r="BF39" s="3">
        <f>Week8!BF39+Week9!BF34</f>
        <v>57</v>
      </c>
      <c r="BG39" s="3">
        <f>Week8!BG39+Week9!BG34</f>
        <v>50</v>
      </c>
      <c r="BH39" s="3">
        <f>Week8!BH39+Week9!BH34</f>
        <v>44</v>
      </c>
      <c r="BI39" s="3">
        <f>Week8!BI39+Week9!BI34</f>
        <v>54</v>
      </c>
      <c r="BJ39" s="3">
        <f>Week8!BJ39+Week9!BJ34</f>
        <v>50</v>
      </c>
      <c r="BK39" s="3">
        <f>Week8!BK39+Week9!BK34</f>
        <v>43</v>
      </c>
      <c r="BL39" s="3">
        <f>Week8!BL39+Week9!BL34</f>
        <v>47</v>
      </c>
      <c r="BM39" s="3">
        <f>Week8!BM39+Week9!BM34</f>
        <v>50</v>
      </c>
      <c r="BN39" s="3">
        <f>Week8!BN39+Week9!BN34</f>
        <v>50</v>
      </c>
      <c r="BO39" s="3">
        <f>Week8!BO39+Week9!BO34</f>
        <v>49</v>
      </c>
      <c r="BP39" s="3">
        <f>Week8!BP39+Week9!BP34</f>
        <v>43</v>
      </c>
      <c r="BQ39" s="3">
        <f>Week8!BQ39+Week9!BQ34</f>
        <v>43</v>
      </c>
      <c r="BR39" s="3">
        <f>Week8!BR39+Week9!BR34</f>
        <v>53</v>
      </c>
      <c r="BS39" s="3">
        <f>Week8!BS39+Week9!BS34</f>
        <v>51</v>
      </c>
      <c r="BT39" s="3">
        <f>Week8!BT39+Week9!BT34</f>
        <v>51</v>
      </c>
      <c r="BU39" s="3">
        <f>Week8!BU39+Week9!BU34</f>
        <v>41</v>
      </c>
      <c r="BV39" s="3">
        <f>Week8!BV39+Week9!BV34</f>
        <v>43</v>
      </c>
      <c r="BW39" s="3">
        <f>Week8!BW39+Week9!BW34</f>
        <v>43</v>
      </c>
      <c r="BX39" s="3">
        <f>Week8!BX39+Week9!BX34</f>
        <v>50</v>
      </c>
      <c r="BY39" s="3">
        <f>Week8!BY39+Week9!BY34</f>
        <v>46</v>
      </c>
      <c r="BZ39" s="3">
        <f>Week8!BZ39+Week9!BZ34</f>
        <v>50</v>
      </c>
      <c r="CA39" s="3">
        <f>Week8!CA39+Week9!CA34</f>
        <v>56</v>
      </c>
      <c r="CB39" s="3">
        <f>Week8!CB39+Week9!CB34</f>
        <v>44</v>
      </c>
      <c r="CC39" s="3">
        <f>Week8!CC39+Week9!CC34</f>
        <v>46</v>
      </c>
      <c r="CD39" s="3">
        <f>Week8!CD39+Week9!CD34</f>
        <v>51</v>
      </c>
      <c r="CE39" s="3">
        <f>Week8!CE39+Week9!CE34</f>
        <v>55</v>
      </c>
      <c r="CF39" s="3">
        <f>Week8!CF39+Week9!CF34</f>
        <v>50</v>
      </c>
      <c r="CG39" s="3">
        <f>Week8!CG39+Week9!CG34</f>
        <v>46</v>
      </c>
      <c r="CH39" s="3">
        <f>Week8!CH39+Week9!CH34</f>
        <v>46</v>
      </c>
      <c r="CI39" s="3">
        <f>Week8!CI39+Week9!CI34</f>
        <v>46</v>
      </c>
      <c r="CJ39" s="3">
        <f>Week8!CJ39+Week9!CJ34</f>
        <v>46</v>
      </c>
      <c r="CK39" s="3">
        <f>Week8!CK39+Week9!CK34</f>
        <v>57</v>
      </c>
      <c r="CL39" s="3">
        <f>Week8!CL39+Week9!CL34</f>
        <v>52</v>
      </c>
      <c r="CM39" s="3">
        <f>Week8!CM39+Week9!CM34</f>
        <v>50</v>
      </c>
      <c r="CN39" s="3">
        <f>Week8!CN39+Week9!CN34</f>
        <v>50</v>
      </c>
      <c r="CO39" s="3">
        <f>Week8!CO39+Week9!CO34</f>
        <v>48</v>
      </c>
      <c r="CP39" s="3">
        <f>Week8!CP39+Week9!CP34</f>
        <v>48</v>
      </c>
      <c r="CQ39" s="3">
        <f>Week8!CQ39+Week9!CQ34</f>
        <v>52</v>
      </c>
      <c r="CR39" s="3">
        <f>Week8!CR39+Week9!CR34</f>
        <v>51</v>
      </c>
      <c r="CS39" s="3">
        <f>Week8!CS39+Week9!CS34</f>
        <v>59</v>
      </c>
      <c r="CT39" s="3">
        <f>Week8!CT39+Week9!CT34</f>
        <v>49</v>
      </c>
      <c r="CU39" s="3">
        <f>Week8!CU39+Week9!CU34</f>
        <v>49</v>
      </c>
      <c r="CV39" s="3">
        <f>Week8!CV39+Week9!CV34</f>
        <v>56</v>
      </c>
      <c r="CW39" s="3">
        <f>Week8!CW39+Week9!CW34</f>
        <v>56</v>
      </c>
      <c r="CX39" s="3">
        <f>Week8!CX39+Week9!CX34</f>
        <v>52</v>
      </c>
      <c r="CY39" s="3">
        <f>Week8!CY39+Week9!CY34</f>
        <v>52</v>
      </c>
      <c r="CZ39" s="3">
        <f>Week8!CZ39+Week9!CZ34</f>
        <v>51</v>
      </c>
      <c r="DA39" s="3">
        <f>Week8!DA39+Week9!DA34</f>
        <v>49</v>
      </c>
      <c r="DB39" s="3">
        <f>Week8!DB39+Week9!DB34</f>
        <v>47</v>
      </c>
      <c r="DC39" s="3">
        <f>Week8!DC39+Week9!DC34</f>
        <v>43</v>
      </c>
      <c r="DD39" s="3">
        <f>Week8!DD39+Week9!DD34</f>
        <v>44</v>
      </c>
      <c r="DE39" s="3">
        <f>Week8!DE39+Week9!DE34</f>
        <v>51</v>
      </c>
      <c r="DF39" s="3">
        <f>Week8!DF39+Week9!DF34</f>
        <v>49</v>
      </c>
      <c r="DG39" s="3">
        <f>Week8!DG39+Week9!DG34</f>
        <v>42</v>
      </c>
      <c r="DH39" s="3">
        <f>Week8!DH39+Week9!DH34</f>
        <v>42</v>
      </c>
      <c r="DI39" s="3">
        <f>Week8!DI39+Week9!DI34</f>
        <v>48</v>
      </c>
      <c r="DJ39" s="3">
        <f>Week8!DJ39+Week9!DJ34</f>
        <v>45</v>
      </c>
      <c r="DK39" s="3">
        <f>Week8!DK39+Week9!DK34</f>
        <v>51</v>
      </c>
      <c r="DL39" s="3">
        <f>Week8!DL39+Week9!DL34</f>
        <v>36</v>
      </c>
      <c r="DM39" s="3">
        <f>Week8!DM39+Week9!DM34</f>
        <v>42</v>
      </c>
      <c r="DN39" s="3">
        <f>Week8!DN39+Week9!DN34</f>
        <v>49</v>
      </c>
      <c r="DO39" s="3">
        <f>Week8!DO39+Week9!DO34</f>
        <v>52</v>
      </c>
      <c r="DP39" s="3">
        <f>Week8!DP39+Week9!DP34</f>
        <v>52</v>
      </c>
      <c r="DQ39" s="3">
        <f>Week8!DQ39+Week9!DQ34</f>
        <v>52</v>
      </c>
      <c r="DR39" s="3">
        <f>Week8!DR39+Week9!DR34</f>
        <v>48</v>
      </c>
      <c r="DS39" s="3">
        <f>Week8!DS39+Week9!DS34</f>
        <v>52</v>
      </c>
      <c r="DT39" s="3">
        <f>Week8!DT39+Week9!DT34</f>
        <v>43</v>
      </c>
      <c r="DU39" s="3">
        <f>Week8!DU39+Week9!DU34</f>
        <v>56</v>
      </c>
      <c r="DV39" s="3">
        <f>Week8!DV39+Week9!DV34</f>
        <v>52</v>
      </c>
      <c r="DW39" s="3">
        <f>Week8!DW39+Week9!DW34</f>
        <v>45</v>
      </c>
      <c r="DX39" s="3">
        <f>Week8!DX39+Week9!DX34</f>
        <v>45</v>
      </c>
      <c r="DY39" s="3">
        <f>Week8!DY39+Week9!DY34</f>
        <v>44</v>
      </c>
      <c r="DZ39" s="3">
        <f>Week8!DZ39+Week9!DZ34</f>
        <v>0</v>
      </c>
      <c r="EA39" s="3">
        <f>Week8!EA39+Week9!EA34</f>
        <v>0</v>
      </c>
      <c r="EB39" s="3">
        <f>Week8!EB39+Week9!EB34</f>
        <v>0</v>
      </c>
      <c r="EC39" s="3">
        <f>Week8!EC39+Week9!EC34</f>
        <v>0</v>
      </c>
      <c r="ED39" s="3">
        <f>Week8!ED39+Week9!ED34</f>
        <v>0</v>
      </c>
      <c r="EE39" s="3">
        <f>Week8!EE39+Week9!EE34</f>
        <v>0</v>
      </c>
      <c r="EF39" s="3">
        <f>Week8!EF39+Week9!EF34</f>
        <v>0</v>
      </c>
      <c r="EG39" s="3">
        <f>Week8!EG39+Week9!EG34</f>
        <v>0</v>
      </c>
      <c r="EH39" s="3">
        <f>Week8!EH39+Week9!EH34</f>
        <v>0</v>
      </c>
      <c r="EI39" s="3">
        <f>Week8!EI39+Week9!EI34</f>
        <v>0</v>
      </c>
      <c r="EJ39" s="3">
        <f>Week8!EJ39+Week9!EJ34</f>
        <v>0</v>
      </c>
      <c r="EK39" s="3">
        <f>Week8!EK39+Week9!EK34</f>
        <v>0</v>
      </c>
      <c r="EL39" s="3">
        <f>Week8!EL39+Week9!EL34</f>
        <v>0</v>
      </c>
      <c r="EM39" s="3">
        <f>Week8!EM39+Week9!EM34</f>
        <v>0</v>
      </c>
      <c r="EN39" s="3">
        <f>Week8!EN39+Week9!EN34</f>
        <v>0</v>
      </c>
      <c r="EO39" s="3">
        <f>Week8!EO39+Week9!EO34</f>
        <v>0</v>
      </c>
      <c r="EP39" s="3">
        <f>Week8!EP39+Week9!EP34</f>
        <v>0</v>
      </c>
      <c r="EQ39" s="3">
        <f>Week8!EQ39+Week9!EQ34</f>
        <v>0</v>
      </c>
      <c r="ER39" s="3">
        <f>Week8!ER39+Week9!ER34</f>
        <v>0</v>
      </c>
      <c r="ES39" s="3">
        <f>Week8!ES39+Week9!ES34</f>
        <v>0</v>
      </c>
      <c r="ET39" s="3">
        <f>Week8!ET39+Week9!ET34</f>
        <v>0</v>
      </c>
      <c r="EU39" s="3">
        <f>Week8!EU39+Week9!EU34</f>
        <v>0</v>
      </c>
      <c r="EV39" s="3">
        <f>Week8!EV39+Week9!EV34</f>
        <v>0</v>
      </c>
      <c r="EW39" s="3">
        <f>Week8!EW39+Week9!EW34</f>
        <v>0</v>
      </c>
      <c r="EX39" s="3">
        <f>Week8!EX39+Week9!EX34</f>
        <v>0</v>
      </c>
      <c r="EY39" s="3">
        <f>Week8!EY39+Week9!EY34</f>
        <v>0</v>
      </c>
      <c r="EZ39" s="3">
        <f>Week8!EZ39+Week9!EZ34</f>
        <v>0</v>
      </c>
      <c r="FA39" s="3">
        <f>Week8!FA39+Week9!FA34</f>
        <v>0</v>
      </c>
      <c r="FB39" s="3">
        <f>Week8!FB39+Week9!FB34</f>
        <v>0</v>
      </c>
      <c r="FC39" s="3">
        <f>Week8!FC39+Week9!FC34</f>
        <v>0</v>
      </c>
      <c r="FD39" s="3">
        <f>Week8!FD39+Week9!FD34</f>
        <v>0</v>
      </c>
      <c r="FE39" s="3">
        <f>Week8!FE39+Week9!FE34</f>
        <v>0</v>
      </c>
      <c r="FF39" s="3">
        <f>Week8!FF39+Week9!FF34</f>
        <v>0</v>
      </c>
      <c r="FG39" s="3">
        <f>Week8!FG39+Week9!FG34</f>
        <v>0</v>
      </c>
    </row>
    <row r="40" spans="1:163" x14ac:dyDescent="0.25">
      <c r="B40" s="23" t="s">
        <v>1</v>
      </c>
      <c r="C40" s="3">
        <f>Week8!C40+Week9!C35</f>
        <v>59</v>
      </c>
      <c r="D40" s="3">
        <f>Week8!D40+Week9!D35</f>
        <v>53</v>
      </c>
      <c r="E40" s="3">
        <f>Week8!E40+Week9!E35</f>
        <v>53</v>
      </c>
      <c r="F40" s="3">
        <f>Week8!F40+Week9!F35</f>
        <v>50</v>
      </c>
      <c r="G40" s="3">
        <f>Week8!G40+Week9!G35</f>
        <v>55</v>
      </c>
      <c r="H40" s="3">
        <f>Week8!H40+Week9!H35</f>
        <v>46</v>
      </c>
      <c r="I40" s="3">
        <f>Week8!I40+Week9!I35</f>
        <v>56</v>
      </c>
      <c r="J40" s="3">
        <f>Week8!J40+Week9!J35</f>
        <v>59</v>
      </c>
      <c r="K40" s="3">
        <f>Week8!K40+Week9!K35</f>
        <v>49</v>
      </c>
      <c r="L40" s="3">
        <f>Week8!L40+Week9!L35</f>
        <v>52</v>
      </c>
      <c r="M40" s="3">
        <f>Week8!M40+Week9!M35</f>
        <v>47</v>
      </c>
      <c r="N40" s="3">
        <f>Week8!N40+Week9!N35</f>
        <v>53</v>
      </c>
      <c r="O40" s="3">
        <f>Week8!O40+Week9!O35</f>
        <v>53</v>
      </c>
      <c r="P40" s="3">
        <f>Week8!P40+Week9!P35</f>
        <v>55</v>
      </c>
      <c r="Q40" s="3">
        <f>Week8!Q40+Week9!Q35</f>
        <v>59</v>
      </c>
      <c r="R40" s="3">
        <f>Week8!R40+Week9!R35</f>
        <v>61</v>
      </c>
      <c r="S40" s="3">
        <f>Week8!S40+Week9!S35</f>
        <v>57</v>
      </c>
      <c r="T40" s="3">
        <f>Week8!T40+Week9!T35</f>
        <v>58</v>
      </c>
      <c r="U40" s="3">
        <f>Week8!U40+Week9!U35</f>
        <v>51</v>
      </c>
      <c r="V40" s="3">
        <f>Week8!V40+Week9!V35</f>
        <v>45</v>
      </c>
      <c r="W40" s="3">
        <f>Week8!W40+Week9!W35</f>
        <v>53</v>
      </c>
      <c r="X40" s="3">
        <f>Week8!X40+Week9!X35</f>
        <v>43</v>
      </c>
      <c r="Y40" s="3">
        <f>Week8!Y40+Week9!Y35</f>
        <v>52</v>
      </c>
      <c r="Z40" s="3">
        <f>Week8!Z40+Week9!Z35</f>
        <v>50</v>
      </c>
      <c r="AA40" s="3">
        <f>Week8!AA40+Week9!AA35</f>
        <v>56</v>
      </c>
      <c r="AB40" s="3">
        <f>Week8!AB40+Week9!AB35</f>
        <v>56</v>
      </c>
      <c r="AC40" s="3">
        <f>Week8!AC40+Week9!AC35</f>
        <v>57</v>
      </c>
      <c r="AD40" s="3">
        <f>Week8!AD40+Week9!AD35</f>
        <v>45</v>
      </c>
      <c r="AE40" s="3">
        <f>Week8!AE40+Week9!AE35</f>
        <v>59</v>
      </c>
      <c r="AF40" s="3">
        <f>Week8!AF40+Week9!AF35</f>
        <v>55</v>
      </c>
      <c r="AG40" s="3">
        <f>Week8!AG40+Week9!AG35</f>
        <v>59</v>
      </c>
      <c r="AH40" s="3">
        <f>Week8!AH40+Week9!AH35</f>
        <v>59</v>
      </c>
      <c r="AI40" s="3">
        <f>Week8!AI40+Week9!AI35</f>
        <v>48</v>
      </c>
      <c r="AJ40" s="3">
        <f>Week8!AJ40+Week9!AJ35</f>
        <v>48</v>
      </c>
      <c r="AK40" s="3">
        <f>Week8!AK40+Week9!AK35</f>
        <v>41</v>
      </c>
      <c r="AL40" s="3">
        <f>Week8!AL40+Week9!AL35</f>
        <v>49</v>
      </c>
      <c r="AM40" s="3">
        <f>Week8!AM40+Week9!AM35</f>
        <v>49</v>
      </c>
      <c r="AN40" s="3">
        <f>Week8!AN40+Week9!AN35</f>
        <v>57</v>
      </c>
      <c r="AO40" s="3">
        <f>Week8!AO40+Week9!AO35</f>
        <v>53</v>
      </c>
      <c r="AP40" s="3">
        <f>Week8!AP40+Week9!AP35</f>
        <v>53</v>
      </c>
      <c r="AQ40" s="3">
        <f>Week8!AQ40+Week9!AQ35</f>
        <v>57</v>
      </c>
      <c r="AR40" s="3">
        <f>Week8!AR40+Week9!AR35</f>
        <v>57</v>
      </c>
      <c r="AS40" s="3">
        <f>Week8!AS40+Week9!AS35</f>
        <v>47</v>
      </c>
      <c r="AT40" s="3">
        <f>Week8!AT40+Week9!AT35</f>
        <v>57</v>
      </c>
      <c r="AU40" s="3">
        <f>Week8!AU40+Week9!AU35</f>
        <v>58</v>
      </c>
      <c r="AV40" s="3">
        <f>Week8!AV40+Week9!AV35</f>
        <v>53</v>
      </c>
      <c r="AW40" s="3">
        <f>Week8!AW40+Week9!AW35</f>
        <v>53</v>
      </c>
      <c r="AX40" s="3">
        <f>Week8!AX40+Week9!AX35</f>
        <v>46</v>
      </c>
      <c r="AY40" s="3">
        <f>Week8!AY40+Week9!AY35</f>
        <v>54</v>
      </c>
      <c r="AZ40" s="3">
        <f>Week8!AZ40+Week9!AZ35</f>
        <v>59</v>
      </c>
      <c r="BA40" s="3">
        <f>Week8!BA40+Week9!BA35</f>
        <v>51</v>
      </c>
      <c r="BB40" s="3">
        <f>Week8!BB40+Week9!BB35</f>
        <v>45</v>
      </c>
      <c r="BC40" s="3">
        <f>Week8!BC40+Week9!BC35</f>
        <v>56</v>
      </c>
      <c r="BD40" s="3">
        <f>Week8!BD40+Week9!BD35</f>
        <v>58</v>
      </c>
      <c r="BE40" s="3">
        <f>Week8!BE40+Week9!BE35</f>
        <v>59</v>
      </c>
      <c r="BF40" s="3">
        <f>Week8!BF40+Week9!BF35</f>
        <v>44</v>
      </c>
      <c r="BG40" s="3">
        <f>Week8!BG40+Week9!BG35</f>
        <v>51</v>
      </c>
      <c r="BH40" s="3">
        <f>Week8!BH40+Week9!BH35</f>
        <v>57</v>
      </c>
      <c r="BI40" s="3">
        <f>Week8!BI40+Week9!BI35</f>
        <v>47</v>
      </c>
      <c r="BJ40" s="3">
        <f>Week8!BJ40+Week9!BJ35</f>
        <v>51</v>
      </c>
      <c r="BK40" s="3">
        <f>Week8!BK40+Week9!BK35</f>
        <v>58</v>
      </c>
      <c r="BL40" s="3">
        <f>Week8!BL40+Week9!BL35</f>
        <v>54</v>
      </c>
      <c r="BM40" s="3">
        <f>Week8!BM40+Week9!BM35</f>
        <v>51</v>
      </c>
      <c r="BN40" s="3">
        <f>Week8!BN40+Week9!BN35</f>
        <v>51</v>
      </c>
      <c r="BO40" s="3">
        <f>Week8!BO40+Week9!BO35</f>
        <v>52</v>
      </c>
      <c r="BP40" s="3">
        <f>Week8!BP40+Week9!BP35</f>
        <v>58</v>
      </c>
      <c r="BQ40" s="3">
        <f>Week8!BQ40+Week9!BQ35</f>
        <v>58</v>
      </c>
      <c r="BR40" s="3">
        <f>Week8!BR40+Week9!BR35</f>
        <v>48</v>
      </c>
      <c r="BS40" s="3">
        <f>Week8!BS40+Week9!BS35</f>
        <v>50</v>
      </c>
      <c r="BT40" s="3">
        <f>Week8!BT40+Week9!BT35</f>
        <v>50</v>
      </c>
      <c r="BU40" s="3">
        <f>Week8!BU40+Week9!BU35</f>
        <v>60</v>
      </c>
      <c r="BV40" s="3">
        <f>Week8!BV40+Week9!BV35</f>
        <v>58</v>
      </c>
      <c r="BW40" s="3">
        <f>Week8!BW40+Week9!BW35</f>
        <v>58</v>
      </c>
      <c r="BX40" s="3">
        <f>Week8!BX40+Week9!BX35</f>
        <v>51</v>
      </c>
      <c r="BY40" s="3">
        <f>Week8!BY40+Week9!BY35</f>
        <v>55</v>
      </c>
      <c r="BZ40" s="3">
        <f>Week8!BZ40+Week9!BZ35</f>
        <v>51</v>
      </c>
      <c r="CA40" s="3">
        <f>Week8!CA40+Week9!CA35</f>
        <v>45</v>
      </c>
      <c r="CB40" s="3">
        <f>Week8!CB40+Week9!CB35</f>
        <v>57</v>
      </c>
      <c r="CC40" s="3">
        <f>Week8!CC40+Week9!CC35</f>
        <v>55</v>
      </c>
      <c r="CD40" s="3">
        <f>Week8!CD40+Week9!CD35</f>
        <v>50</v>
      </c>
      <c r="CE40" s="3">
        <f>Week8!CE40+Week9!CE35</f>
        <v>46</v>
      </c>
      <c r="CF40" s="3">
        <f>Week8!CF40+Week9!CF35</f>
        <v>51</v>
      </c>
      <c r="CG40" s="3">
        <f>Week8!CG40+Week9!CG35</f>
        <v>55</v>
      </c>
      <c r="CH40" s="3">
        <f>Week8!CH40+Week9!CH35</f>
        <v>55</v>
      </c>
      <c r="CI40" s="3">
        <f>Week8!CI40+Week9!CI35</f>
        <v>55</v>
      </c>
      <c r="CJ40" s="3">
        <f>Week8!CJ40+Week9!CJ35</f>
        <v>55</v>
      </c>
      <c r="CK40" s="3">
        <f>Week8!CK40+Week9!CK35</f>
        <v>44</v>
      </c>
      <c r="CL40" s="3">
        <f>Week8!CL40+Week9!CL35</f>
        <v>49</v>
      </c>
      <c r="CM40" s="3">
        <f>Week8!CM40+Week9!CM35</f>
        <v>51</v>
      </c>
      <c r="CN40" s="3">
        <f>Week8!CN40+Week9!CN35</f>
        <v>51</v>
      </c>
      <c r="CO40" s="3">
        <f>Week8!CO40+Week9!CO35</f>
        <v>53</v>
      </c>
      <c r="CP40" s="3">
        <f>Week8!CP40+Week9!CP35</f>
        <v>53</v>
      </c>
      <c r="CQ40" s="3">
        <f>Week8!CQ40+Week9!CQ35</f>
        <v>49</v>
      </c>
      <c r="CR40" s="3">
        <f>Week8!CR40+Week9!CR35</f>
        <v>50</v>
      </c>
      <c r="CS40" s="3">
        <f>Week8!CS40+Week9!CS35</f>
        <v>42</v>
      </c>
      <c r="CT40" s="3">
        <f>Week8!CT40+Week9!CT35</f>
        <v>52</v>
      </c>
      <c r="CU40" s="3">
        <f>Week8!CU40+Week9!CU35</f>
        <v>52</v>
      </c>
      <c r="CV40" s="3">
        <f>Week8!CV40+Week9!CV35</f>
        <v>45</v>
      </c>
      <c r="CW40" s="3">
        <f>Week8!CW40+Week9!CW35</f>
        <v>45</v>
      </c>
      <c r="CX40" s="3">
        <f>Week8!CX40+Week9!CX35</f>
        <v>49</v>
      </c>
      <c r="CY40" s="3">
        <f>Week8!CY40+Week9!CY35</f>
        <v>49</v>
      </c>
      <c r="CZ40" s="3">
        <f>Week8!CZ40+Week9!CZ35</f>
        <v>50</v>
      </c>
      <c r="DA40" s="3">
        <f>Week8!DA40+Week9!DA35</f>
        <v>52</v>
      </c>
      <c r="DB40" s="3">
        <f>Week8!DB40+Week9!DB35</f>
        <v>54</v>
      </c>
      <c r="DC40" s="3">
        <f>Week8!DC40+Week9!DC35</f>
        <v>58</v>
      </c>
      <c r="DD40" s="3">
        <f>Week8!DD40+Week9!DD35</f>
        <v>57</v>
      </c>
      <c r="DE40" s="3">
        <f>Week8!DE40+Week9!DE35</f>
        <v>50</v>
      </c>
      <c r="DF40" s="3">
        <f>Week8!DF40+Week9!DF35</f>
        <v>52</v>
      </c>
      <c r="DG40" s="3">
        <f>Week8!DG40+Week9!DG35</f>
        <v>59</v>
      </c>
      <c r="DH40" s="3">
        <f>Week8!DH40+Week9!DH35</f>
        <v>59</v>
      </c>
      <c r="DI40" s="3">
        <f>Week8!DI40+Week9!DI35</f>
        <v>53</v>
      </c>
      <c r="DJ40" s="3">
        <f>Week8!DJ40+Week9!DJ35</f>
        <v>56</v>
      </c>
      <c r="DK40" s="3">
        <f>Week8!DK40+Week9!DK35</f>
        <v>50</v>
      </c>
      <c r="DL40" s="3">
        <f>Week8!DL40+Week9!DL35</f>
        <v>65</v>
      </c>
      <c r="DM40" s="3">
        <f>Week8!DM40+Week9!DM35</f>
        <v>59</v>
      </c>
      <c r="DN40" s="3">
        <f>Week8!DN40+Week9!DN35</f>
        <v>52</v>
      </c>
      <c r="DO40" s="3">
        <f>Week8!DO40+Week9!DO35</f>
        <v>49</v>
      </c>
      <c r="DP40" s="3">
        <f>Week8!DP40+Week9!DP35</f>
        <v>49</v>
      </c>
      <c r="DQ40" s="3">
        <f>Week8!DQ40+Week9!DQ35</f>
        <v>49</v>
      </c>
      <c r="DR40" s="3">
        <f>Week8!DR40+Week9!DR35</f>
        <v>53</v>
      </c>
      <c r="DS40" s="3">
        <f>Week8!DS40+Week9!DS35</f>
        <v>49</v>
      </c>
      <c r="DT40" s="3">
        <f>Week8!DT40+Week9!DT35</f>
        <v>58</v>
      </c>
      <c r="DU40" s="3">
        <f>Week8!DU40+Week9!DU35</f>
        <v>45</v>
      </c>
      <c r="DV40" s="3">
        <f>Week8!DV40+Week9!DV35</f>
        <v>49</v>
      </c>
      <c r="DW40" s="3">
        <f>Week8!DW40+Week9!DW35</f>
        <v>56</v>
      </c>
      <c r="DX40" s="3">
        <f>Week8!DX40+Week9!DX35</f>
        <v>56</v>
      </c>
      <c r="DY40" s="3">
        <f>Week8!DY40+Week9!DY35</f>
        <v>57</v>
      </c>
      <c r="DZ40" s="3">
        <f>Week8!DZ40+Week9!DZ35</f>
        <v>0</v>
      </c>
      <c r="EA40" s="3">
        <f>Week8!EA40+Week9!EA35</f>
        <v>0</v>
      </c>
      <c r="EB40" s="3">
        <f>Week8!EB40+Week9!EB35</f>
        <v>0</v>
      </c>
      <c r="EC40" s="3">
        <f>Week8!EC40+Week9!EC35</f>
        <v>0</v>
      </c>
      <c r="ED40" s="3">
        <f>Week8!ED40+Week9!ED35</f>
        <v>0</v>
      </c>
      <c r="EE40" s="3">
        <f>Week8!EE40+Week9!EE35</f>
        <v>0</v>
      </c>
      <c r="EF40" s="3">
        <f>Week8!EF40+Week9!EF35</f>
        <v>0</v>
      </c>
      <c r="EG40" s="3">
        <f>Week8!EG40+Week9!EG35</f>
        <v>0</v>
      </c>
      <c r="EH40" s="3">
        <f>Week8!EH40+Week9!EH35</f>
        <v>0</v>
      </c>
      <c r="EI40" s="3">
        <f>Week8!EI40+Week9!EI35</f>
        <v>0</v>
      </c>
      <c r="EJ40" s="3">
        <f>Week8!EJ40+Week9!EJ35</f>
        <v>0</v>
      </c>
      <c r="EK40" s="3">
        <f>Week8!EK40+Week9!EK35</f>
        <v>0</v>
      </c>
      <c r="EL40" s="3">
        <f>Week8!EL40+Week9!EL35</f>
        <v>0</v>
      </c>
      <c r="EM40" s="3">
        <f>Week8!EM40+Week9!EM35</f>
        <v>0</v>
      </c>
      <c r="EN40" s="3">
        <f>Week8!EN40+Week9!EN35</f>
        <v>0</v>
      </c>
      <c r="EO40" s="3">
        <f>Week8!EO40+Week9!EO35</f>
        <v>0</v>
      </c>
      <c r="EP40" s="3">
        <f>Week8!EP40+Week9!EP35</f>
        <v>0</v>
      </c>
      <c r="EQ40" s="3">
        <f>Week8!EQ40+Week9!EQ35</f>
        <v>0</v>
      </c>
      <c r="ER40" s="3">
        <f>Week8!ER40+Week9!ER35</f>
        <v>0</v>
      </c>
      <c r="ES40" s="3">
        <f>Week8!ES40+Week9!ES35</f>
        <v>0</v>
      </c>
      <c r="ET40" s="3">
        <f>Week8!ET40+Week9!ET35</f>
        <v>0</v>
      </c>
      <c r="EU40" s="3">
        <f>Week8!EU40+Week9!EU35</f>
        <v>0</v>
      </c>
      <c r="EV40" s="3">
        <f>Week8!EV40+Week9!EV35</f>
        <v>0</v>
      </c>
      <c r="EW40" s="3">
        <f>Week8!EW40+Week9!EW35</f>
        <v>0</v>
      </c>
      <c r="EX40" s="3">
        <f>Week8!EX40+Week9!EX35</f>
        <v>0</v>
      </c>
      <c r="EY40" s="3">
        <f>Week8!EY40+Week9!EY35</f>
        <v>0</v>
      </c>
      <c r="EZ40" s="3">
        <f>Week8!EZ40+Week9!EZ35</f>
        <v>0</v>
      </c>
      <c r="FA40" s="3">
        <f>Week8!FA40+Week9!FA35</f>
        <v>0</v>
      </c>
      <c r="FB40" s="3">
        <f>Week8!FB40+Week9!FB35</f>
        <v>0</v>
      </c>
      <c r="FC40" s="3">
        <f>Week8!FC40+Week9!FC35</f>
        <v>0</v>
      </c>
      <c r="FD40" s="3">
        <f>Week8!FD40+Week9!FD35</f>
        <v>0</v>
      </c>
      <c r="FE40" s="3">
        <f>Week8!FE40+Week9!FE35</f>
        <v>0</v>
      </c>
      <c r="FF40" s="3">
        <f>Week8!FF40+Week9!FF35</f>
        <v>0</v>
      </c>
      <c r="FG40" s="3">
        <f>Week8!FG40+Week9!FG35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A42" s="34"/>
      <c r="B42" s="48"/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x14ac:dyDescent="0.25">
      <c r="A43" s="9">
        <f>A28</f>
        <v>0</v>
      </c>
      <c r="B43" s="19" t="str">
        <f>B28</f>
        <v>CHICAGO ()</v>
      </c>
      <c r="C43" s="11">
        <v>37</v>
      </c>
      <c r="D43" s="11">
        <v>43</v>
      </c>
      <c r="E43" s="11"/>
      <c r="F43" s="11" t="s">
        <v>32</v>
      </c>
      <c r="G43" s="11">
        <v>44</v>
      </c>
      <c r="H43" s="11" t="s">
        <v>32</v>
      </c>
      <c r="I43" s="11" t="s">
        <v>32</v>
      </c>
      <c r="J43" s="11" t="s">
        <v>32</v>
      </c>
      <c r="K43" s="11" t="s">
        <v>32</v>
      </c>
      <c r="L43" s="11" t="s">
        <v>32</v>
      </c>
      <c r="M43" s="11">
        <v>33</v>
      </c>
      <c r="N43" s="11">
        <v>51</v>
      </c>
      <c r="O43" s="11">
        <v>56</v>
      </c>
      <c r="P43" s="11" t="s">
        <v>32</v>
      </c>
      <c r="Q43" s="11" t="s">
        <v>32</v>
      </c>
      <c r="R43" s="11" t="s">
        <v>32</v>
      </c>
      <c r="S43" s="11">
        <v>46</v>
      </c>
      <c r="T43" s="11" t="s">
        <v>32</v>
      </c>
      <c r="U43" s="11">
        <v>50</v>
      </c>
      <c r="V43" s="11">
        <v>51</v>
      </c>
      <c r="W43" s="11" t="s">
        <v>32</v>
      </c>
      <c r="X43" s="11" t="s">
        <v>32</v>
      </c>
      <c r="Y43" s="11" t="s">
        <v>32</v>
      </c>
      <c r="Z43" s="11" t="s">
        <v>32</v>
      </c>
      <c r="AA43" s="11" t="s">
        <v>32</v>
      </c>
      <c r="AB43" s="11" t="s">
        <v>32</v>
      </c>
      <c r="AC43" s="11" t="s">
        <v>32</v>
      </c>
      <c r="AD43" s="11">
        <v>50</v>
      </c>
      <c r="AE43" s="11" t="s">
        <v>32</v>
      </c>
      <c r="AF43" s="11" t="s">
        <v>32</v>
      </c>
      <c r="AG43" s="11"/>
      <c r="AH43" s="11" t="s">
        <v>32</v>
      </c>
      <c r="AI43" s="11" t="s">
        <v>299</v>
      </c>
      <c r="AJ43" s="11" t="s">
        <v>32</v>
      </c>
      <c r="AK43" s="11">
        <v>56</v>
      </c>
      <c r="AL43" s="11" t="s">
        <v>32</v>
      </c>
      <c r="AM43" s="11" t="s">
        <v>32</v>
      </c>
      <c r="AN43" s="11" t="s">
        <v>32</v>
      </c>
      <c r="AO43" s="11" t="s">
        <v>32</v>
      </c>
      <c r="AP43" s="11" t="s">
        <v>32</v>
      </c>
      <c r="AQ43" s="11">
        <v>50</v>
      </c>
      <c r="AR43" s="11" t="s">
        <v>32</v>
      </c>
      <c r="AS43" s="11"/>
      <c r="AT43" s="11" t="s">
        <v>32</v>
      </c>
      <c r="AU43" s="11" t="s">
        <v>32</v>
      </c>
      <c r="AV43" s="11"/>
      <c r="AW43" s="11" t="s">
        <v>32</v>
      </c>
      <c r="AX43" s="11" t="s">
        <v>32</v>
      </c>
      <c r="AY43" s="11" t="s">
        <v>32</v>
      </c>
      <c r="AZ43" s="11" t="s">
        <v>32</v>
      </c>
      <c r="BA43" s="11" t="s">
        <v>32</v>
      </c>
      <c r="BB43" s="11"/>
      <c r="BC43" s="11">
        <v>26</v>
      </c>
      <c r="BD43" s="11" t="s">
        <v>32</v>
      </c>
      <c r="BE43" s="11">
        <v>44</v>
      </c>
      <c r="BF43" s="11">
        <v>44</v>
      </c>
      <c r="BG43" s="11" t="s">
        <v>32</v>
      </c>
      <c r="BH43" s="11" t="s">
        <v>32</v>
      </c>
      <c r="BI43" s="11" t="s">
        <v>32</v>
      </c>
      <c r="BJ43" s="11" t="s">
        <v>32</v>
      </c>
      <c r="BK43" s="11"/>
      <c r="BL43" s="11" t="s">
        <v>32</v>
      </c>
      <c r="BM43" s="11" t="s">
        <v>32</v>
      </c>
      <c r="BN43" s="11" t="s">
        <v>32</v>
      </c>
      <c r="BO43" s="11">
        <v>45</v>
      </c>
      <c r="BP43" s="11">
        <v>45</v>
      </c>
      <c r="BQ43" s="11" t="s">
        <v>32</v>
      </c>
      <c r="BR43" s="11" t="s">
        <v>32</v>
      </c>
      <c r="BS43" s="11" t="s">
        <v>32</v>
      </c>
      <c r="BT43" s="11"/>
      <c r="BU43" s="11" t="s">
        <v>32</v>
      </c>
      <c r="BV43" s="11" t="s">
        <v>32</v>
      </c>
      <c r="BW43" s="11" t="s">
        <v>32</v>
      </c>
      <c r="BX43" s="11" t="s">
        <v>32</v>
      </c>
      <c r="BY43" s="11" t="s">
        <v>32</v>
      </c>
      <c r="BZ43" s="11" t="s">
        <v>32</v>
      </c>
      <c r="CA43" s="11" t="s">
        <v>32</v>
      </c>
      <c r="CB43" s="11"/>
      <c r="CC43" s="11" t="s">
        <v>32</v>
      </c>
      <c r="CD43" s="11" t="s">
        <v>32</v>
      </c>
      <c r="CE43" s="11" t="s">
        <v>32</v>
      </c>
      <c r="CF43" s="11"/>
      <c r="CG43" s="11" t="s">
        <v>32</v>
      </c>
      <c r="CH43" s="11" t="s">
        <v>32</v>
      </c>
      <c r="CI43" s="11" t="s">
        <v>32</v>
      </c>
      <c r="CJ43" s="11" t="s">
        <v>32</v>
      </c>
      <c r="CK43" s="11">
        <v>37</v>
      </c>
      <c r="CL43" s="11" t="s">
        <v>32</v>
      </c>
      <c r="CM43" s="11"/>
      <c r="CN43" s="11">
        <v>58</v>
      </c>
      <c r="CO43" s="11">
        <v>58</v>
      </c>
      <c r="CP43" s="11" t="s">
        <v>32</v>
      </c>
      <c r="CQ43" s="11" t="s">
        <v>32</v>
      </c>
      <c r="CR43" s="11" t="s">
        <v>32</v>
      </c>
      <c r="CS43" s="11" t="s">
        <v>32</v>
      </c>
      <c r="CT43" s="11" t="s">
        <v>32</v>
      </c>
      <c r="CU43" s="11" t="s">
        <v>32</v>
      </c>
      <c r="CV43" s="11"/>
      <c r="CW43" s="11">
        <v>44</v>
      </c>
      <c r="CX43" s="11" t="s">
        <v>32</v>
      </c>
      <c r="CY43" s="11" t="s">
        <v>32</v>
      </c>
      <c r="CZ43" s="11"/>
      <c r="DA43" s="11" t="s">
        <v>32</v>
      </c>
      <c r="DB43" s="11" t="s">
        <v>32</v>
      </c>
      <c r="DC43" s="11">
        <v>47</v>
      </c>
      <c r="DD43" s="11" t="s">
        <v>32</v>
      </c>
      <c r="DE43" s="11" t="s">
        <v>32</v>
      </c>
      <c r="DF43" s="11" t="s">
        <v>32</v>
      </c>
      <c r="DG43" s="11"/>
      <c r="DH43" s="11" t="s">
        <v>32</v>
      </c>
      <c r="DI43" s="11"/>
      <c r="DJ43" s="11" t="s">
        <v>32</v>
      </c>
      <c r="DK43" s="11">
        <v>54</v>
      </c>
      <c r="DL43" s="11"/>
      <c r="DM43" s="11" t="s">
        <v>32</v>
      </c>
      <c r="DN43" s="11" t="s">
        <v>32</v>
      </c>
      <c r="DO43" s="11">
        <v>54</v>
      </c>
      <c r="DP43" s="11" t="s">
        <v>32</v>
      </c>
      <c r="DQ43" s="11">
        <v>56</v>
      </c>
      <c r="DR43" s="11">
        <v>36</v>
      </c>
      <c r="DS43" s="11">
        <v>55</v>
      </c>
      <c r="DT43" s="11" t="s">
        <v>32</v>
      </c>
      <c r="DU43" s="11" t="s">
        <v>299</v>
      </c>
      <c r="DV43" s="11">
        <v>44</v>
      </c>
      <c r="DW43" s="11" t="s">
        <v>32</v>
      </c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9">
        <f>A29</f>
        <v>0</v>
      </c>
      <c r="B44" s="19" t="str">
        <f>B29</f>
        <v>Tampa Bay ()</v>
      </c>
      <c r="C44" s="14"/>
      <c r="D44" s="14"/>
      <c r="E44" s="14">
        <v>40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 t="s">
        <v>32</v>
      </c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 t="s">
        <v>32</v>
      </c>
      <c r="AT44" s="14"/>
      <c r="AU44" s="14"/>
      <c r="AV44" s="14">
        <v>52</v>
      </c>
      <c r="AW44" s="14"/>
      <c r="AX44" s="14"/>
      <c r="AY44" s="14"/>
      <c r="AZ44" s="14"/>
      <c r="BA44" s="14"/>
      <c r="BB44" s="14">
        <v>43</v>
      </c>
      <c r="BC44" s="14"/>
      <c r="BD44" s="14"/>
      <c r="BE44" s="14"/>
      <c r="BF44" s="14"/>
      <c r="BG44" s="14"/>
      <c r="BH44" s="14"/>
      <c r="BI44" s="14"/>
      <c r="BJ44" s="14"/>
      <c r="BK44" s="14" t="s">
        <v>32</v>
      </c>
      <c r="BL44" s="14"/>
      <c r="BM44" s="14"/>
      <c r="BN44" s="14"/>
      <c r="BO44" s="14"/>
      <c r="BP44" s="14"/>
      <c r="BQ44" s="14"/>
      <c r="BR44" s="14"/>
      <c r="BS44" s="14"/>
      <c r="BT44" s="14" t="s">
        <v>32</v>
      </c>
      <c r="BU44" s="14"/>
      <c r="BV44" s="14"/>
      <c r="BW44" s="14"/>
      <c r="BX44" s="14"/>
      <c r="BY44" s="14"/>
      <c r="BZ44" s="14"/>
      <c r="CA44" s="14"/>
      <c r="CB44" s="14" t="s">
        <v>32</v>
      </c>
      <c r="CC44" s="14"/>
      <c r="CD44" s="14"/>
      <c r="CE44" s="14"/>
      <c r="CF44" s="14" t="s">
        <v>32</v>
      </c>
      <c r="CG44" s="14"/>
      <c r="CH44" s="14"/>
      <c r="CI44" s="14"/>
      <c r="CJ44" s="14"/>
      <c r="CK44" s="14"/>
      <c r="CL44" s="14"/>
      <c r="CM44" s="14" t="s">
        <v>32</v>
      </c>
      <c r="CN44" s="14"/>
      <c r="CO44" s="14"/>
      <c r="CP44" s="14"/>
      <c r="CQ44" s="14"/>
      <c r="CR44" s="14"/>
      <c r="CS44" s="14"/>
      <c r="CT44" s="14"/>
      <c r="CU44" s="14"/>
      <c r="CV44" s="14" t="s">
        <v>32</v>
      </c>
      <c r="CW44" s="14"/>
      <c r="CX44" s="14"/>
      <c r="CY44" s="14"/>
      <c r="CZ44" s="14" t="s">
        <v>32</v>
      </c>
      <c r="DA44" s="14"/>
      <c r="DB44" s="14"/>
      <c r="DC44" s="14"/>
      <c r="DD44" s="14"/>
      <c r="DE44" s="14"/>
      <c r="DF44" s="14"/>
      <c r="DG44" s="14" t="s">
        <v>32</v>
      </c>
      <c r="DH44" s="14"/>
      <c r="DI44" s="14">
        <v>41</v>
      </c>
      <c r="DJ44" s="14"/>
      <c r="DK44" s="14"/>
      <c r="DL44" s="14">
        <v>58</v>
      </c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6" spans="1:163" x14ac:dyDescent="0.25">
      <c r="C46" s="21">
        <f>C40+C39</f>
        <v>101</v>
      </c>
      <c r="D46" s="21">
        <f t="shared" ref="D46:BO46" si="20">D40+D39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DW46" si="21">BP40+BP39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</row>
  </sheetData>
  <phoneticPr fontId="2" type="noConversion"/>
  <printOptions horizontalCentered="1"/>
  <pageMargins left="0.2" right="0" top="0.5" bottom="0" header="0.25" footer="0"/>
  <pageSetup scale="78" orientation="landscape" r:id="rId1"/>
  <headerFooter alignWithMargins="0">
    <oddHeader>&amp;C&amp;A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G46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29" width="3.81640625" style="21" customWidth="1"/>
    <col min="30" max="30" width="4.7265625" style="21" bestFit="1" customWidth="1"/>
    <col min="31" max="163" width="3.81640625" style="21" customWidth="1"/>
    <col min="164" max="16384" width="9.1796875" style="2"/>
  </cols>
  <sheetData>
    <row r="1" spans="1:163" ht="65.5" x14ac:dyDescent="0.25">
      <c r="B1" s="131" t="s">
        <v>164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 t="s">
        <v>419</v>
      </c>
      <c r="B2" s="5" t="s">
        <v>638</v>
      </c>
      <c r="C2" s="6" t="s">
        <v>388</v>
      </c>
      <c r="D2" s="6" t="s">
        <v>388</v>
      </c>
      <c r="E2" s="6" t="s">
        <v>388</v>
      </c>
      <c r="F2" s="6" t="s">
        <v>388</v>
      </c>
      <c r="G2" s="6" t="s">
        <v>388</v>
      </c>
      <c r="H2" s="6" t="s">
        <v>388</v>
      </c>
      <c r="I2" s="6" t="s">
        <v>388</v>
      </c>
      <c r="J2" s="6" t="s">
        <v>388</v>
      </c>
      <c r="K2" s="6" t="s">
        <v>388</v>
      </c>
      <c r="L2" s="6" t="s">
        <v>388</v>
      </c>
      <c r="M2" s="6" t="s">
        <v>388</v>
      </c>
      <c r="N2" s="6" t="s">
        <v>388</v>
      </c>
      <c r="O2" s="6" t="s">
        <v>388</v>
      </c>
      <c r="P2" s="6" t="s">
        <v>388</v>
      </c>
      <c r="Q2" s="6" t="s">
        <v>388</v>
      </c>
      <c r="R2" s="6" t="s">
        <v>388</v>
      </c>
      <c r="S2" s="6" t="s">
        <v>388</v>
      </c>
      <c r="T2" s="6" t="s">
        <v>388</v>
      </c>
      <c r="U2" s="6" t="s">
        <v>388</v>
      </c>
      <c r="V2" s="6" t="s">
        <v>388</v>
      </c>
      <c r="W2" s="6" t="s">
        <v>388</v>
      </c>
      <c r="X2" s="6" t="s">
        <v>388</v>
      </c>
      <c r="Y2" s="6" t="s">
        <v>388</v>
      </c>
      <c r="Z2" s="6" t="s">
        <v>388</v>
      </c>
      <c r="AA2" s="6" t="s">
        <v>388</v>
      </c>
      <c r="AB2" s="6" t="s">
        <v>388</v>
      </c>
      <c r="AC2" s="6" t="s">
        <v>388</v>
      </c>
      <c r="AD2" s="6" t="s">
        <v>388</v>
      </c>
      <c r="AE2" s="6" t="s">
        <v>388</v>
      </c>
      <c r="AF2" s="6" t="s">
        <v>388</v>
      </c>
      <c r="AG2" s="6" t="s">
        <v>388</v>
      </c>
      <c r="AH2" s="6" t="s">
        <v>388</v>
      </c>
      <c r="AI2" s="6" t="s">
        <v>388</v>
      </c>
      <c r="AJ2" s="6" t="s">
        <v>388</v>
      </c>
      <c r="AK2" s="6" t="s">
        <v>388</v>
      </c>
      <c r="AL2" s="6" t="s">
        <v>388</v>
      </c>
      <c r="AM2" s="6" t="s">
        <v>388</v>
      </c>
      <c r="AN2" s="6" t="s">
        <v>388</v>
      </c>
      <c r="AO2" s="6" t="s">
        <v>388</v>
      </c>
      <c r="AP2" s="6" t="s">
        <v>388</v>
      </c>
      <c r="AQ2" s="6" t="s">
        <v>388</v>
      </c>
      <c r="AR2" s="6" t="s">
        <v>388</v>
      </c>
      <c r="AS2" s="6" t="s">
        <v>388</v>
      </c>
      <c r="AT2" s="6" t="s">
        <v>388</v>
      </c>
      <c r="AU2" s="6" t="s">
        <v>388</v>
      </c>
      <c r="AV2" s="6" t="s">
        <v>388</v>
      </c>
      <c r="AW2" s="6" t="s">
        <v>388</v>
      </c>
      <c r="AX2" s="6" t="s">
        <v>388</v>
      </c>
      <c r="AY2" s="6" t="s">
        <v>388</v>
      </c>
      <c r="AZ2" s="6" t="s">
        <v>388</v>
      </c>
      <c r="BA2" s="6" t="s">
        <v>388</v>
      </c>
      <c r="BB2" s="6" t="s">
        <v>388</v>
      </c>
      <c r="BC2" s="6" t="s">
        <v>388</v>
      </c>
      <c r="BD2" s="6" t="s">
        <v>388</v>
      </c>
      <c r="BE2" s="6" t="s">
        <v>388</v>
      </c>
      <c r="BF2" s="6" t="s">
        <v>388</v>
      </c>
      <c r="BG2" s="6" t="s">
        <v>388</v>
      </c>
      <c r="BH2" s="6" t="s">
        <v>388</v>
      </c>
      <c r="BI2" s="6" t="s">
        <v>388</v>
      </c>
      <c r="BJ2" s="6" t="s">
        <v>388</v>
      </c>
      <c r="BK2" s="6" t="s">
        <v>388</v>
      </c>
      <c r="BL2" s="6" t="s">
        <v>388</v>
      </c>
      <c r="BM2" s="6" t="s">
        <v>388</v>
      </c>
      <c r="BN2" s="6" t="s">
        <v>388</v>
      </c>
      <c r="BO2" s="6" t="s">
        <v>388</v>
      </c>
      <c r="BP2" s="6" t="s">
        <v>388</v>
      </c>
      <c r="BQ2" s="6" t="s">
        <v>388</v>
      </c>
      <c r="BR2" s="6" t="s">
        <v>388</v>
      </c>
      <c r="BS2" s="6" t="s">
        <v>388</v>
      </c>
      <c r="BT2" s="6" t="s">
        <v>388</v>
      </c>
      <c r="BU2" s="6" t="s">
        <v>388</v>
      </c>
      <c r="BV2" s="6" t="s">
        <v>388</v>
      </c>
      <c r="BW2" s="6" t="s">
        <v>388</v>
      </c>
      <c r="BX2" s="6" t="s">
        <v>388</v>
      </c>
      <c r="BY2" s="6" t="s">
        <v>388</v>
      </c>
      <c r="BZ2" s="6" t="s">
        <v>388</v>
      </c>
      <c r="CA2" s="6" t="s">
        <v>388</v>
      </c>
      <c r="CB2" s="6" t="s">
        <v>388</v>
      </c>
      <c r="CC2" s="6" t="s">
        <v>388</v>
      </c>
      <c r="CD2" s="6" t="s">
        <v>388</v>
      </c>
      <c r="CE2" s="6" t="s">
        <v>388</v>
      </c>
      <c r="CF2" s="6" t="s">
        <v>388</v>
      </c>
      <c r="CG2" s="6" t="s">
        <v>388</v>
      </c>
      <c r="CH2" s="6" t="s">
        <v>388</v>
      </c>
      <c r="CI2" s="6" t="s">
        <v>388</v>
      </c>
      <c r="CJ2" s="6" t="s">
        <v>388</v>
      </c>
      <c r="CK2" s="6" t="s">
        <v>388</v>
      </c>
      <c r="CL2" s="6" t="s">
        <v>388</v>
      </c>
      <c r="CM2" s="6" t="s">
        <v>388</v>
      </c>
      <c r="CN2" s="6" t="s">
        <v>388</v>
      </c>
      <c r="CO2" s="6" t="s">
        <v>388</v>
      </c>
      <c r="CP2" s="6" t="s">
        <v>388</v>
      </c>
      <c r="CQ2" s="6" t="s">
        <v>388</v>
      </c>
      <c r="CR2" s="6" t="s">
        <v>388</v>
      </c>
      <c r="CS2" s="6" t="s">
        <v>388</v>
      </c>
      <c r="CT2" s="6" t="s">
        <v>388</v>
      </c>
      <c r="CU2" s="6" t="s">
        <v>388</v>
      </c>
      <c r="CV2" s="6" t="s">
        <v>388</v>
      </c>
      <c r="CW2" s="6" t="s">
        <v>388</v>
      </c>
      <c r="CX2" s="6" t="s">
        <v>388</v>
      </c>
      <c r="CY2" s="6" t="s">
        <v>388</v>
      </c>
      <c r="CZ2" s="6" t="s">
        <v>388</v>
      </c>
      <c r="DA2" s="6" t="s">
        <v>388</v>
      </c>
      <c r="DB2" s="6" t="s">
        <v>388</v>
      </c>
      <c r="DC2" s="6" t="s">
        <v>388</v>
      </c>
      <c r="DD2" s="6" t="s">
        <v>388</v>
      </c>
      <c r="DE2" s="6" t="s">
        <v>388</v>
      </c>
      <c r="DF2" s="6" t="s">
        <v>388</v>
      </c>
      <c r="DG2" s="6" t="s">
        <v>388</v>
      </c>
      <c r="DH2" s="6" t="s">
        <v>388</v>
      </c>
      <c r="DI2" s="6" t="s">
        <v>388</v>
      </c>
      <c r="DJ2" s="6" t="s">
        <v>388</v>
      </c>
      <c r="DK2" s="6" t="s">
        <v>388</v>
      </c>
      <c r="DL2" s="6" t="s">
        <v>388</v>
      </c>
      <c r="DM2" s="6" t="s">
        <v>388</v>
      </c>
      <c r="DN2" s="6" t="s">
        <v>388</v>
      </c>
      <c r="DO2" s="6" t="s">
        <v>388</v>
      </c>
      <c r="DP2" s="6" t="s">
        <v>388</v>
      </c>
      <c r="DQ2" s="6" t="s">
        <v>388</v>
      </c>
      <c r="DR2" s="6" t="s">
        <v>388</v>
      </c>
      <c r="DS2" s="6" t="s">
        <v>388</v>
      </c>
      <c r="DT2" s="6" t="s">
        <v>388</v>
      </c>
      <c r="DU2" s="6" t="s">
        <v>388</v>
      </c>
      <c r="DV2" s="6" t="s">
        <v>388</v>
      </c>
      <c r="DW2" s="6" t="s">
        <v>388</v>
      </c>
      <c r="DX2" s="6" t="s">
        <v>388</v>
      </c>
      <c r="DY2" s="6" t="s">
        <v>388</v>
      </c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 t="s">
        <v>419</v>
      </c>
      <c r="B3" s="18" t="s">
        <v>656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/>
      <c r="B4" s="152" t="s">
        <v>639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/>
      <c r="B5" s="13" t="s">
        <v>661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/>
      <c r="B6" s="16" t="s">
        <v>640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/>
      <c r="B7" s="18" t="s">
        <v>663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/>
      <c r="B8" s="19" t="s">
        <v>655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/>
      <c r="B9" s="13" t="s">
        <v>659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/>
      <c r="B10" s="16" t="s">
        <v>641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/>
      <c r="B11" s="18" t="s">
        <v>657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/>
      <c r="B12" s="152" t="s">
        <v>642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/>
      <c r="B13" s="13" t="s">
        <v>662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/>
      <c r="B14" s="16" t="s">
        <v>643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/>
      <c r="B15" s="18" t="s">
        <v>658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/>
      <c r="B16" s="19" t="s">
        <v>644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/>
      <c r="B17" s="13" t="s">
        <v>664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/>
      <c r="B18" s="16" t="s">
        <v>645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/>
      <c r="B19" s="18" t="s">
        <v>660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/>
      <c r="B20" s="19" t="s">
        <v>646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/>
      <c r="B21" s="153" t="s">
        <v>665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/>
      <c r="B22" s="60" t="s">
        <v>654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/>
      <c r="B23" s="61" t="s">
        <v>666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/>
      <c r="B24" s="19" t="s">
        <v>647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/>
      <c r="B25" s="13" t="s">
        <v>667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/>
      <c r="B26" s="155" t="s">
        <v>648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/>
      <c r="B27" s="18" t="s">
        <v>668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170"/>
      <c r="B28" s="19" t="s">
        <v>653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71"/>
      <c r="B29" s="13" t="s">
        <v>669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72" t="s">
        <v>457</v>
      </c>
      <c r="B30" s="155" t="s">
        <v>649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173" t="s">
        <v>457</v>
      </c>
      <c r="B31" s="154" t="s">
        <v>650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170" t="s">
        <v>457</v>
      </c>
      <c r="B32" s="152" t="s">
        <v>651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71" t="s">
        <v>457</v>
      </c>
      <c r="B33" s="153" t="s">
        <v>652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23" t="s">
        <v>2</v>
      </c>
      <c r="C34" s="3">
        <f t="shared" ref="C34" si="0">COUNTIF(C2:C33,"W")</f>
        <v>0</v>
      </c>
      <c r="D34" s="3">
        <f t="shared" ref="D34:BO34" si="1">COUNTIF(D2:D33,"W")</f>
        <v>0</v>
      </c>
      <c r="E34" s="3">
        <f t="shared" si="1"/>
        <v>0</v>
      </c>
      <c r="F34" s="3">
        <f t="shared" si="1"/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  <c r="R34" s="3">
        <f t="shared" si="1"/>
        <v>0</v>
      </c>
      <c r="S34" s="3">
        <f t="shared" si="1"/>
        <v>0</v>
      </c>
      <c r="T34" s="3">
        <f t="shared" si="1"/>
        <v>0</v>
      </c>
      <c r="U34" s="3">
        <f t="shared" si="1"/>
        <v>0</v>
      </c>
      <c r="V34" s="3">
        <f t="shared" si="1"/>
        <v>0</v>
      </c>
      <c r="W34" s="3">
        <f t="shared" si="1"/>
        <v>0</v>
      </c>
      <c r="X34" s="3">
        <f t="shared" si="1"/>
        <v>0</v>
      </c>
      <c r="Y34" s="3">
        <f t="shared" si="1"/>
        <v>0</v>
      </c>
      <c r="Z34" s="3">
        <f t="shared" si="1"/>
        <v>0</v>
      </c>
      <c r="AA34" s="3">
        <f t="shared" si="1"/>
        <v>0</v>
      </c>
      <c r="AB34" s="3">
        <f t="shared" si="1"/>
        <v>0</v>
      </c>
      <c r="AC34" s="3">
        <f t="shared" si="1"/>
        <v>0</v>
      </c>
      <c r="AD34" s="3">
        <f t="shared" si="1"/>
        <v>0</v>
      </c>
      <c r="AE34" s="3">
        <f t="shared" si="1"/>
        <v>0</v>
      </c>
      <c r="AF34" s="3">
        <f t="shared" si="1"/>
        <v>0</v>
      </c>
      <c r="AG34" s="3">
        <f t="shared" si="1"/>
        <v>0</v>
      </c>
      <c r="AH34" s="3">
        <f t="shared" si="1"/>
        <v>0</v>
      </c>
      <c r="AI34" s="3">
        <f t="shared" si="1"/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si="1"/>
        <v>0</v>
      </c>
      <c r="BP34" s="3">
        <f t="shared" ref="BP34:EA34" si="2">COUNTIF(BP2:BP33,"W")</f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si="2"/>
        <v>0</v>
      </c>
      <c r="CV34" s="3">
        <f t="shared" si="2"/>
        <v>0</v>
      </c>
      <c r="CW34" s="3">
        <f t="shared" si="2"/>
        <v>0</v>
      </c>
      <c r="CX34" s="3">
        <f t="shared" si="2"/>
        <v>0</v>
      </c>
      <c r="CY34" s="3">
        <f t="shared" si="2"/>
        <v>0</v>
      </c>
      <c r="CZ34" s="3">
        <f t="shared" si="2"/>
        <v>0</v>
      </c>
      <c r="DA34" s="3">
        <f t="shared" si="2"/>
        <v>0</v>
      </c>
      <c r="DB34" s="3">
        <f t="shared" si="2"/>
        <v>0</v>
      </c>
      <c r="DC34" s="3">
        <f t="shared" si="2"/>
        <v>0</v>
      </c>
      <c r="DD34" s="3">
        <f t="shared" si="2"/>
        <v>0</v>
      </c>
      <c r="DE34" s="3">
        <f t="shared" si="2"/>
        <v>0</v>
      </c>
      <c r="DF34" s="3">
        <f t="shared" si="2"/>
        <v>0</v>
      </c>
      <c r="DG34" s="3">
        <f t="shared" si="2"/>
        <v>0</v>
      </c>
      <c r="DH34" s="3">
        <f t="shared" si="2"/>
        <v>0</v>
      </c>
      <c r="DI34" s="3">
        <f t="shared" si="2"/>
        <v>0</v>
      </c>
      <c r="DJ34" s="3">
        <f t="shared" si="2"/>
        <v>0</v>
      </c>
      <c r="DK34" s="3">
        <f t="shared" si="2"/>
        <v>0</v>
      </c>
      <c r="DL34" s="3">
        <f t="shared" si="2"/>
        <v>0</v>
      </c>
      <c r="DM34" s="3">
        <f t="shared" si="2"/>
        <v>0</v>
      </c>
      <c r="DN34" s="3">
        <f t="shared" si="2"/>
        <v>0</v>
      </c>
      <c r="DO34" s="3">
        <f t="shared" si="2"/>
        <v>0</v>
      </c>
      <c r="DP34" s="3">
        <f t="shared" si="2"/>
        <v>0</v>
      </c>
      <c r="DQ34" s="3">
        <f t="shared" si="2"/>
        <v>0</v>
      </c>
      <c r="DR34" s="3">
        <f t="shared" si="2"/>
        <v>0</v>
      </c>
      <c r="DS34" s="3">
        <f t="shared" si="2"/>
        <v>0</v>
      </c>
      <c r="DT34" s="3">
        <f t="shared" si="2"/>
        <v>0</v>
      </c>
      <c r="DU34" s="3">
        <f t="shared" si="2"/>
        <v>0</v>
      </c>
      <c r="DV34" s="3">
        <f t="shared" si="2"/>
        <v>0</v>
      </c>
      <c r="DW34" s="3">
        <f t="shared" si="2"/>
        <v>0</v>
      </c>
      <c r="DX34" s="3">
        <f t="shared" si="2"/>
        <v>0</v>
      </c>
      <c r="DY34" s="3">
        <f t="shared" si="2"/>
        <v>0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0</v>
      </c>
      <c r="D35" s="3">
        <f t="shared" ref="D35:BO35" si="5">COUNTIF(D2:D33,"L")</f>
        <v>0</v>
      </c>
      <c r="E35" s="3">
        <f t="shared" si="5"/>
        <v>0</v>
      </c>
      <c r="F35" s="3">
        <f t="shared" si="5"/>
        <v>0</v>
      </c>
      <c r="G35" s="3">
        <f t="shared" si="5"/>
        <v>0</v>
      </c>
      <c r="H35" s="3">
        <f t="shared" si="5"/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3">
        <f t="shared" si="5"/>
        <v>0</v>
      </c>
      <c r="T35" s="3">
        <f t="shared" si="5"/>
        <v>0</v>
      </c>
      <c r="U35" s="3">
        <f t="shared" si="5"/>
        <v>0</v>
      </c>
      <c r="V35" s="3">
        <f t="shared" si="5"/>
        <v>0</v>
      </c>
      <c r="W35" s="3">
        <f t="shared" si="5"/>
        <v>0</v>
      </c>
      <c r="X35" s="3">
        <f t="shared" si="5"/>
        <v>0</v>
      </c>
      <c r="Y35" s="3">
        <f t="shared" si="5"/>
        <v>0</v>
      </c>
      <c r="Z35" s="3">
        <f t="shared" si="5"/>
        <v>0</v>
      </c>
      <c r="AA35" s="3">
        <f t="shared" si="5"/>
        <v>0</v>
      </c>
      <c r="AB35" s="3">
        <f t="shared" si="5"/>
        <v>0</v>
      </c>
      <c r="AC35" s="3">
        <f t="shared" si="5"/>
        <v>0</v>
      </c>
      <c r="AD35" s="3">
        <f t="shared" si="5"/>
        <v>0</v>
      </c>
      <c r="AE35" s="3">
        <f t="shared" si="5"/>
        <v>0</v>
      </c>
      <c r="AF35" s="3">
        <f t="shared" si="5"/>
        <v>0</v>
      </c>
      <c r="AG35" s="3">
        <f t="shared" si="5"/>
        <v>0</v>
      </c>
      <c r="AH35" s="3">
        <f t="shared" si="5"/>
        <v>0</v>
      </c>
      <c r="AI35" s="3">
        <f t="shared" si="5"/>
        <v>0</v>
      </c>
      <c r="AJ35" s="3">
        <f t="shared" si="5"/>
        <v>0</v>
      </c>
      <c r="AK35" s="3">
        <f t="shared" si="5"/>
        <v>0</v>
      </c>
      <c r="AL35" s="3">
        <f t="shared" si="5"/>
        <v>0</v>
      </c>
      <c r="AM35" s="3">
        <f t="shared" si="5"/>
        <v>0</v>
      </c>
      <c r="AN35" s="3">
        <f t="shared" si="5"/>
        <v>0</v>
      </c>
      <c r="AO35" s="3">
        <f t="shared" si="5"/>
        <v>0</v>
      </c>
      <c r="AP35" s="3">
        <f t="shared" si="5"/>
        <v>0</v>
      </c>
      <c r="AQ35" s="3">
        <f t="shared" si="5"/>
        <v>0</v>
      </c>
      <c r="AR35" s="3">
        <f t="shared" si="5"/>
        <v>0</v>
      </c>
      <c r="AS35" s="3">
        <f t="shared" si="5"/>
        <v>0</v>
      </c>
      <c r="AT35" s="3">
        <f t="shared" si="5"/>
        <v>0</v>
      </c>
      <c r="AU35" s="3">
        <f t="shared" si="5"/>
        <v>0</v>
      </c>
      <c r="AV35" s="3">
        <f t="shared" si="5"/>
        <v>0</v>
      </c>
      <c r="AW35" s="3">
        <f t="shared" si="5"/>
        <v>0</v>
      </c>
      <c r="AX35" s="3">
        <f t="shared" si="5"/>
        <v>0</v>
      </c>
      <c r="AY35" s="3">
        <f t="shared" si="5"/>
        <v>0</v>
      </c>
      <c r="AZ35" s="3">
        <f t="shared" si="5"/>
        <v>0</v>
      </c>
      <c r="BA35" s="3">
        <f t="shared" si="5"/>
        <v>0</v>
      </c>
      <c r="BB35" s="3">
        <f t="shared" si="5"/>
        <v>0</v>
      </c>
      <c r="BC35" s="3">
        <f t="shared" si="5"/>
        <v>0</v>
      </c>
      <c r="BD35" s="3">
        <f t="shared" si="5"/>
        <v>0</v>
      </c>
      <c r="BE35" s="3">
        <f t="shared" si="5"/>
        <v>0</v>
      </c>
      <c r="BF35" s="3">
        <f t="shared" si="5"/>
        <v>0</v>
      </c>
      <c r="BG35" s="3">
        <f t="shared" si="5"/>
        <v>0</v>
      </c>
      <c r="BH35" s="3">
        <f t="shared" si="5"/>
        <v>0</v>
      </c>
      <c r="BI35" s="3">
        <f t="shared" si="5"/>
        <v>0</v>
      </c>
      <c r="BJ35" s="3">
        <f t="shared" si="5"/>
        <v>0</v>
      </c>
      <c r="BK35" s="3">
        <f t="shared" si="5"/>
        <v>0</v>
      </c>
      <c r="BL35" s="3">
        <f t="shared" si="5"/>
        <v>0</v>
      </c>
      <c r="BM35" s="3">
        <f t="shared" si="5"/>
        <v>0</v>
      </c>
      <c r="BN35" s="3">
        <f t="shared" si="5"/>
        <v>0</v>
      </c>
      <c r="BO35" s="3">
        <f t="shared" si="5"/>
        <v>0</v>
      </c>
      <c r="BP35" s="3">
        <f t="shared" ref="BP35:EA35" si="6">COUNTIF(BP2:BP33,"L")</f>
        <v>0</v>
      </c>
      <c r="BQ35" s="3">
        <f t="shared" si="6"/>
        <v>0</v>
      </c>
      <c r="BR35" s="3">
        <f t="shared" si="6"/>
        <v>0</v>
      </c>
      <c r="BS35" s="3">
        <f t="shared" si="6"/>
        <v>0</v>
      </c>
      <c r="BT35" s="3">
        <f t="shared" si="6"/>
        <v>0</v>
      </c>
      <c r="BU35" s="3">
        <f t="shared" si="6"/>
        <v>0</v>
      </c>
      <c r="BV35" s="3">
        <f t="shared" si="6"/>
        <v>0</v>
      </c>
      <c r="BW35" s="3">
        <f t="shared" si="6"/>
        <v>0</v>
      </c>
      <c r="BX35" s="3">
        <f t="shared" si="6"/>
        <v>0</v>
      </c>
      <c r="BY35" s="3">
        <f t="shared" si="6"/>
        <v>0</v>
      </c>
      <c r="BZ35" s="3">
        <f t="shared" si="6"/>
        <v>0</v>
      </c>
      <c r="CA35" s="3">
        <f t="shared" si="6"/>
        <v>0</v>
      </c>
      <c r="CB35" s="3">
        <f t="shared" si="6"/>
        <v>0</v>
      </c>
      <c r="CC35" s="3">
        <f t="shared" si="6"/>
        <v>0</v>
      </c>
      <c r="CD35" s="3">
        <f t="shared" si="6"/>
        <v>0</v>
      </c>
      <c r="CE35" s="3">
        <f t="shared" si="6"/>
        <v>0</v>
      </c>
      <c r="CF35" s="3">
        <f t="shared" si="6"/>
        <v>0</v>
      </c>
      <c r="CG35" s="3">
        <f t="shared" si="6"/>
        <v>0</v>
      </c>
      <c r="CH35" s="3">
        <f t="shared" si="6"/>
        <v>0</v>
      </c>
      <c r="CI35" s="3">
        <f t="shared" si="6"/>
        <v>0</v>
      </c>
      <c r="CJ35" s="3">
        <f t="shared" si="6"/>
        <v>0</v>
      </c>
      <c r="CK35" s="3">
        <f t="shared" si="6"/>
        <v>0</v>
      </c>
      <c r="CL35" s="3">
        <f t="shared" si="6"/>
        <v>0</v>
      </c>
      <c r="CM35" s="3">
        <f t="shared" si="6"/>
        <v>0</v>
      </c>
      <c r="CN35" s="3">
        <f t="shared" si="6"/>
        <v>0</v>
      </c>
      <c r="CO35" s="3">
        <f t="shared" si="6"/>
        <v>0</v>
      </c>
      <c r="CP35" s="3">
        <f t="shared" si="6"/>
        <v>0</v>
      </c>
      <c r="CQ35" s="3">
        <f t="shared" si="6"/>
        <v>0</v>
      </c>
      <c r="CR35" s="3">
        <f t="shared" si="6"/>
        <v>0</v>
      </c>
      <c r="CS35" s="3">
        <f t="shared" si="6"/>
        <v>0</v>
      </c>
      <c r="CT35" s="3">
        <f t="shared" si="6"/>
        <v>0</v>
      </c>
      <c r="CU35" s="3">
        <f t="shared" si="6"/>
        <v>0</v>
      </c>
      <c r="CV35" s="3">
        <f t="shared" si="6"/>
        <v>0</v>
      </c>
      <c r="CW35" s="3">
        <f t="shared" si="6"/>
        <v>0</v>
      </c>
      <c r="CX35" s="3">
        <f t="shared" si="6"/>
        <v>0</v>
      </c>
      <c r="CY35" s="3">
        <f t="shared" si="6"/>
        <v>0</v>
      </c>
      <c r="CZ35" s="3">
        <f t="shared" si="6"/>
        <v>0</v>
      </c>
      <c r="DA35" s="3">
        <f t="shared" si="6"/>
        <v>0</v>
      </c>
      <c r="DB35" s="3">
        <f t="shared" si="6"/>
        <v>0</v>
      </c>
      <c r="DC35" s="3">
        <f t="shared" si="6"/>
        <v>0</v>
      </c>
      <c r="DD35" s="3">
        <f t="shared" si="6"/>
        <v>0</v>
      </c>
      <c r="DE35" s="3">
        <f t="shared" si="6"/>
        <v>0</v>
      </c>
      <c r="DF35" s="3">
        <f t="shared" si="6"/>
        <v>0</v>
      </c>
      <c r="DG35" s="3">
        <f t="shared" si="6"/>
        <v>0</v>
      </c>
      <c r="DH35" s="3">
        <f t="shared" si="6"/>
        <v>0</v>
      </c>
      <c r="DI35" s="3">
        <f t="shared" si="6"/>
        <v>0</v>
      </c>
      <c r="DJ35" s="3">
        <f t="shared" si="6"/>
        <v>0</v>
      </c>
      <c r="DK35" s="3">
        <f t="shared" si="6"/>
        <v>0</v>
      </c>
      <c r="DL35" s="3">
        <f t="shared" si="6"/>
        <v>0</v>
      </c>
      <c r="DM35" s="3">
        <f t="shared" si="6"/>
        <v>0</v>
      </c>
      <c r="DN35" s="3">
        <f t="shared" si="6"/>
        <v>0</v>
      </c>
      <c r="DO35" s="3">
        <f t="shared" si="6"/>
        <v>0</v>
      </c>
      <c r="DP35" s="3">
        <f t="shared" si="6"/>
        <v>0</v>
      </c>
      <c r="DQ35" s="3">
        <f t="shared" si="6"/>
        <v>0</v>
      </c>
      <c r="DR35" s="3">
        <f t="shared" si="6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6"/>
        <v>0</v>
      </c>
      <c r="DW35" s="3">
        <f t="shared" si="6"/>
        <v>0</v>
      </c>
      <c r="DX35" s="3">
        <f t="shared" si="6"/>
        <v>0</v>
      </c>
      <c r="DY35" s="3">
        <f t="shared" si="6"/>
        <v>0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 t="e">
        <f t="shared" ref="C36" si="8">SUM(C34/(C34+C35))</f>
        <v>#DIV/0!</v>
      </c>
      <c r="D36" s="22" t="e">
        <f t="shared" ref="D36:BO36" si="9">SUM(D34/(D34+D35))</f>
        <v>#DIV/0!</v>
      </c>
      <c r="E36" s="22" t="e">
        <f t="shared" si="9"/>
        <v>#DIV/0!</v>
      </c>
      <c r="F36" s="22" t="e">
        <f t="shared" si="9"/>
        <v>#DIV/0!</v>
      </c>
      <c r="G36" s="22" t="e">
        <f t="shared" si="9"/>
        <v>#DIV/0!</v>
      </c>
      <c r="H36" s="22" t="e">
        <f t="shared" si="9"/>
        <v>#DIV/0!</v>
      </c>
      <c r="I36" s="22" t="e">
        <f t="shared" si="9"/>
        <v>#DIV/0!</v>
      </c>
      <c r="J36" s="22" t="e">
        <f t="shared" si="9"/>
        <v>#DIV/0!</v>
      </c>
      <c r="K36" s="22" t="e">
        <f t="shared" si="9"/>
        <v>#DIV/0!</v>
      </c>
      <c r="L36" s="22" t="e">
        <f t="shared" si="9"/>
        <v>#DIV/0!</v>
      </c>
      <c r="M36" s="22" t="e">
        <f t="shared" si="9"/>
        <v>#DIV/0!</v>
      </c>
      <c r="N36" s="22" t="e">
        <f t="shared" si="9"/>
        <v>#DIV/0!</v>
      </c>
      <c r="O36" s="22" t="e">
        <f t="shared" si="9"/>
        <v>#DIV/0!</v>
      </c>
      <c r="P36" s="22" t="e">
        <f t="shared" si="9"/>
        <v>#DIV/0!</v>
      </c>
      <c r="Q36" s="22" t="e">
        <f t="shared" si="9"/>
        <v>#DIV/0!</v>
      </c>
      <c r="R36" s="22" t="e">
        <f t="shared" si="9"/>
        <v>#DIV/0!</v>
      </c>
      <c r="S36" s="22" t="e">
        <f t="shared" si="9"/>
        <v>#DIV/0!</v>
      </c>
      <c r="T36" s="22" t="e">
        <f t="shared" si="9"/>
        <v>#DIV/0!</v>
      </c>
      <c r="U36" s="22" t="e">
        <f t="shared" si="9"/>
        <v>#DIV/0!</v>
      </c>
      <c r="V36" s="22" t="e">
        <f t="shared" si="9"/>
        <v>#DIV/0!</v>
      </c>
      <c r="W36" s="22" t="e">
        <f t="shared" si="9"/>
        <v>#DIV/0!</v>
      </c>
      <c r="X36" s="22" t="e">
        <f t="shared" si="9"/>
        <v>#DIV/0!</v>
      </c>
      <c r="Y36" s="22" t="e">
        <f t="shared" si="9"/>
        <v>#DIV/0!</v>
      </c>
      <c r="Z36" s="22" t="e">
        <f t="shared" si="9"/>
        <v>#DIV/0!</v>
      </c>
      <c r="AA36" s="22" t="e">
        <f t="shared" si="9"/>
        <v>#DIV/0!</v>
      </c>
      <c r="AB36" s="22" t="e">
        <f t="shared" si="9"/>
        <v>#DIV/0!</v>
      </c>
      <c r="AC36" s="22" t="e">
        <f t="shared" si="9"/>
        <v>#DIV/0!</v>
      </c>
      <c r="AD36" s="22" t="e">
        <f t="shared" si="9"/>
        <v>#DIV/0!</v>
      </c>
      <c r="AE36" s="22" t="e">
        <f t="shared" si="9"/>
        <v>#DIV/0!</v>
      </c>
      <c r="AF36" s="22" t="e">
        <f t="shared" si="9"/>
        <v>#DIV/0!</v>
      </c>
      <c r="AG36" s="22" t="e">
        <f t="shared" si="9"/>
        <v>#DIV/0!</v>
      </c>
      <c r="AH36" s="22" t="e">
        <f t="shared" si="9"/>
        <v>#DIV/0!</v>
      </c>
      <c r="AI36" s="22" t="e">
        <f t="shared" si="9"/>
        <v>#DIV/0!</v>
      </c>
      <c r="AJ36" s="22" t="e">
        <f t="shared" si="9"/>
        <v>#DIV/0!</v>
      </c>
      <c r="AK36" s="22" t="e">
        <f t="shared" si="9"/>
        <v>#DIV/0!</v>
      </c>
      <c r="AL36" s="22" t="e">
        <f t="shared" si="9"/>
        <v>#DIV/0!</v>
      </c>
      <c r="AM36" s="22" t="e">
        <f t="shared" si="9"/>
        <v>#DIV/0!</v>
      </c>
      <c r="AN36" s="22" t="e">
        <f t="shared" si="9"/>
        <v>#DIV/0!</v>
      </c>
      <c r="AO36" s="22" t="e">
        <f t="shared" si="9"/>
        <v>#DIV/0!</v>
      </c>
      <c r="AP36" s="22" t="e">
        <f t="shared" si="9"/>
        <v>#DIV/0!</v>
      </c>
      <c r="AQ36" s="22" t="e">
        <f t="shared" si="9"/>
        <v>#DIV/0!</v>
      </c>
      <c r="AR36" s="22" t="e">
        <f t="shared" si="9"/>
        <v>#DIV/0!</v>
      </c>
      <c r="AS36" s="22" t="e">
        <f t="shared" si="9"/>
        <v>#DIV/0!</v>
      </c>
      <c r="AT36" s="22" t="e">
        <f t="shared" si="9"/>
        <v>#DIV/0!</v>
      </c>
      <c r="AU36" s="22" t="e">
        <f t="shared" si="9"/>
        <v>#DIV/0!</v>
      </c>
      <c r="AV36" s="22" t="e">
        <f t="shared" si="9"/>
        <v>#DIV/0!</v>
      </c>
      <c r="AW36" s="22" t="e">
        <f t="shared" si="9"/>
        <v>#DIV/0!</v>
      </c>
      <c r="AX36" s="22" t="e">
        <f t="shared" si="9"/>
        <v>#DIV/0!</v>
      </c>
      <c r="AY36" s="22" t="e">
        <f t="shared" si="9"/>
        <v>#DIV/0!</v>
      </c>
      <c r="AZ36" s="22" t="e">
        <f t="shared" si="9"/>
        <v>#DIV/0!</v>
      </c>
      <c r="BA36" s="22" t="e">
        <f t="shared" si="9"/>
        <v>#DIV/0!</v>
      </c>
      <c r="BB36" s="22" t="e">
        <f t="shared" si="9"/>
        <v>#DIV/0!</v>
      </c>
      <c r="BC36" s="22" t="e">
        <f t="shared" si="9"/>
        <v>#DIV/0!</v>
      </c>
      <c r="BD36" s="22" t="e">
        <f t="shared" si="9"/>
        <v>#DIV/0!</v>
      </c>
      <c r="BE36" s="22" t="e">
        <f t="shared" si="9"/>
        <v>#DIV/0!</v>
      </c>
      <c r="BF36" s="22" t="e">
        <f t="shared" si="9"/>
        <v>#DIV/0!</v>
      </c>
      <c r="BG36" s="22" t="e">
        <f t="shared" si="9"/>
        <v>#DIV/0!</v>
      </c>
      <c r="BH36" s="22" t="e">
        <f t="shared" si="9"/>
        <v>#DIV/0!</v>
      </c>
      <c r="BI36" s="22" t="e">
        <f t="shared" si="9"/>
        <v>#DIV/0!</v>
      </c>
      <c r="BJ36" s="22" t="e">
        <f t="shared" si="9"/>
        <v>#DIV/0!</v>
      </c>
      <c r="BK36" s="22" t="e">
        <f t="shared" si="9"/>
        <v>#DIV/0!</v>
      </c>
      <c r="BL36" s="22" t="e">
        <f t="shared" si="9"/>
        <v>#DIV/0!</v>
      </c>
      <c r="BM36" s="22" t="e">
        <f t="shared" si="9"/>
        <v>#DIV/0!</v>
      </c>
      <c r="BN36" s="22" t="e">
        <f t="shared" si="9"/>
        <v>#DIV/0!</v>
      </c>
      <c r="BO36" s="22" t="e">
        <f t="shared" si="9"/>
        <v>#DIV/0!</v>
      </c>
      <c r="BP36" s="22" t="e">
        <f t="shared" ref="BP36:EA36" si="10">SUM(BP34/(BP34+BP35))</f>
        <v>#DIV/0!</v>
      </c>
      <c r="BQ36" s="22" t="e">
        <f t="shared" si="10"/>
        <v>#DIV/0!</v>
      </c>
      <c r="BR36" s="22" t="e">
        <f t="shared" si="10"/>
        <v>#DIV/0!</v>
      </c>
      <c r="BS36" s="22" t="e">
        <f t="shared" si="10"/>
        <v>#DIV/0!</v>
      </c>
      <c r="BT36" s="22" t="e">
        <f t="shared" si="10"/>
        <v>#DIV/0!</v>
      </c>
      <c r="BU36" s="22" t="e">
        <f t="shared" si="10"/>
        <v>#DIV/0!</v>
      </c>
      <c r="BV36" s="22" t="e">
        <f t="shared" si="10"/>
        <v>#DIV/0!</v>
      </c>
      <c r="BW36" s="22" t="e">
        <f t="shared" si="10"/>
        <v>#DIV/0!</v>
      </c>
      <c r="BX36" s="22" t="e">
        <f t="shared" si="10"/>
        <v>#DIV/0!</v>
      </c>
      <c r="BY36" s="22" t="e">
        <f t="shared" si="10"/>
        <v>#DIV/0!</v>
      </c>
      <c r="BZ36" s="22" t="e">
        <f t="shared" si="10"/>
        <v>#DIV/0!</v>
      </c>
      <c r="CA36" s="22" t="e">
        <f t="shared" si="10"/>
        <v>#DIV/0!</v>
      </c>
      <c r="CB36" s="22" t="e">
        <f t="shared" si="10"/>
        <v>#DIV/0!</v>
      </c>
      <c r="CC36" s="22" t="e">
        <f t="shared" si="10"/>
        <v>#DIV/0!</v>
      </c>
      <c r="CD36" s="22" t="e">
        <f t="shared" si="10"/>
        <v>#DIV/0!</v>
      </c>
      <c r="CE36" s="22" t="e">
        <f t="shared" si="10"/>
        <v>#DIV/0!</v>
      </c>
      <c r="CF36" s="22" t="e">
        <f t="shared" si="10"/>
        <v>#DIV/0!</v>
      </c>
      <c r="CG36" s="22" t="e">
        <f t="shared" si="10"/>
        <v>#DIV/0!</v>
      </c>
      <c r="CH36" s="22" t="e">
        <f t="shared" si="10"/>
        <v>#DIV/0!</v>
      </c>
      <c r="CI36" s="22" t="e">
        <f t="shared" si="10"/>
        <v>#DIV/0!</v>
      </c>
      <c r="CJ36" s="22" t="e">
        <f t="shared" si="10"/>
        <v>#DIV/0!</v>
      </c>
      <c r="CK36" s="22" t="e">
        <f t="shared" si="10"/>
        <v>#DIV/0!</v>
      </c>
      <c r="CL36" s="22" t="e">
        <f t="shared" si="10"/>
        <v>#DIV/0!</v>
      </c>
      <c r="CM36" s="22" t="e">
        <f t="shared" si="10"/>
        <v>#DIV/0!</v>
      </c>
      <c r="CN36" s="22" t="e">
        <f t="shared" si="10"/>
        <v>#DIV/0!</v>
      </c>
      <c r="CO36" s="22" t="e">
        <f t="shared" si="10"/>
        <v>#DIV/0!</v>
      </c>
      <c r="CP36" s="22" t="e">
        <f t="shared" si="10"/>
        <v>#DIV/0!</v>
      </c>
      <c r="CQ36" s="22" t="e">
        <f t="shared" si="10"/>
        <v>#DIV/0!</v>
      </c>
      <c r="CR36" s="22" t="e">
        <f t="shared" si="10"/>
        <v>#DIV/0!</v>
      </c>
      <c r="CS36" s="22" t="e">
        <f t="shared" si="10"/>
        <v>#DIV/0!</v>
      </c>
      <c r="CT36" s="22" t="e">
        <f t="shared" si="10"/>
        <v>#DIV/0!</v>
      </c>
      <c r="CU36" s="22" t="e">
        <f t="shared" si="10"/>
        <v>#DIV/0!</v>
      </c>
      <c r="CV36" s="22" t="e">
        <f t="shared" si="10"/>
        <v>#DIV/0!</v>
      </c>
      <c r="CW36" s="22" t="e">
        <f t="shared" si="10"/>
        <v>#DIV/0!</v>
      </c>
      <c r="CX36" s="22" t="e">
        <f t="shared" si="10"/>
        <v>#DIV/0!</v>
      </c>
      <c r="CY36" s="22" t="e">
        <f t="shared" si="10"/>
        <v>#DIV/0!</v>
      </c>
      <c r="CZ36" s="22" t="e">
        <f t="shared" si="10"/>
        <v>#DIV/0!</v>
      </c>
      <c r="DA36" s="22" t="e">
        <f t="shared" si="10"/>
        <v>#DIV/0!</v>
      </c>
      <c r="DB36" s="22" t="e">
        <f t="shared" si="10"/>
        <v>#DIV/0!</v>
      </c>
      <c r="DC36" s="22" t="e">
        <f t="shared" si="10"/>
        <v>#DIV/0!</v>
      </c>
      <c r="DD36" s="22" t="e">
        <f t="shared" si="10"/>
        <v>#DIV/0!</v>
      </c>
      <c r="DE36" s="22" t="e">
        <f t="shared" si="10"/>
        <v>#DIV/0!</v>
      </c>
      <c r="DF36" s="22" t="e">
        <f t="shared" si="10"/>
        <v>#DIV/0!</v>
      </c>
      <c r="DG36" s="22" t="e">
        <f t="shared" si="10"/>
        <v>#DIV/0!</v>
      </c>
      <c r="DH36" s="22" t="e">
        <f t="shared" si="10"/>
        <v>#DIV/0!</v>
      </c>
      <c r="DI36" s="22" t="e">
        <f t="shared" si="10"/>
        <v>#DIV/0!</v>
      </c>
      <c r="DJ36" s="22" t="e">
        <f t="shared" si="10"/>
        <v>#DIV/0!</v>
      </c>
      <c r="DK36" s="22" t="e">
        <f t="shared" si="10"/>
        <v>#DIV/0!</v>
      </c>
      <c r="DL36" s="22" t="e">
        <f t="shared" si="10"/>
        <v>#DIV/0!</v>
      </c>
      <c r="DM36" s="22" t="e">
        <f t="shared" si="10"/>
        <v>#DIV/0!</v>
      </c>
      <c r="DN36" s="22" t="e">
        <f t="shared" si="10"/>
        <v>#DIV/0!</v>
      </c>
      <c r="DO36" s="22" t="e">
        <f t="shared" si="10"/>
        <v>#DIV/0!</v>
      </c>
      <c r="DP36" s="22" t="e">
        <f t="shared" si="10"/>
        <v>#DIV/0!</v>
      </c>
      <c r="DQ36" s="22" t="e">
        <f t="shared" si="10"/>
        <v>#DIV/0!</v>
      </c>
      <c r="DR36" s="22" t="e">
        <f t="shared" si="10"/>
        <v>#DIV/0!</v>
      </c>
      <c r="DS36" s="22" t="e">
        <f t="shared" si="10"/>
        <v>#DIV/0!</v>
      </c>
      <c r="DT36" s="22" t="e">
        <f t="shared" si="10"/>
        <v>#DIV/0!</v>
      </c>
      <c r="DU36" s="22" t="e">
        <f t="shared" si="10"/>
        <v>#DIV/0!</v>
      </c>
      <c r="DV36" s="22" t="e">
        <f t="shared" si="10"/>
        <v>#DIV/0!</v>
      </c>
      <c r="DW36" s="22" t="e">
        <f t="shared" si="10"/>
        <v>#DIV/0!</v>
      </c>
      <c r="DX36" s="22" t="e">
        <f t="shared" si="10"/>
        <v>#DIV/0!</v>
      </c>
      <c r="DY36" s="22" t="e">
        <f t="shared" si="10"/>
        <v>#DIV/0!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Week7!C39+Week8!C34</f>
        <v>42</v>
      </c>
      <c r="D39" s="3">
        <f>Week7!D39+Week8!D34</f>
        <v>48</v>
      </c>
      <c r="E39" s="3">
        <f>Week7!E39+Week8!E34</f>
        <v>48</v>
      </c>
      <c r="F39" s="3">
        <f>Week7!F39+Week8!F34</f>
        <v>51</v>
      </c>
      <c r="G39" s="3">
        <f>Week7!G39+Week8!G34</f>
        <v>46</v>
      </c>
      <c r="H39" s="3">
        <f>Week7!H39+Week8!H34</f>
        <v>55</v>
      </c>
      <c r="I39" s="3">
        <f>Week7!I39+Week8!I34</f>
        <v>45</v>
      </c>
      <c r="J39" s="3">
        <f>Week7!J39+Week8!J34</f>
        <v>42</v>
      </c>
      <c r="K39" s="3">
        <f>Week7!K39+Week8!K34</f>
        <v>52</v>
      </c>
      <c r="L39" s="3">
        <f>Week7!L39+Week8!L34</f>
        <v>49</v>
      </c>
      <c r="M39" s="3">
        <f>Week7!M39+Week8!M34</f>
        <v>54</v>
      </c>
      <c r="N39" s="3">
        <f>Week7!N39+Week8!N34</f>
        <v>48</v>
      </c>
      <c r="O39" s="3">
        <f>Week7!O39+Week8!O34</f>
        <v>48</v>
      </c>
      <c r="P39" s="3">
        <f>Week7!P39+Week8!P34</f>
        <v>46</v>
      </c>
      <c r="Q39" s="3">
        <f>Week7!Q39+Week8!Q34</f>
        <v>42</v>
      </c>
      <c r="R39" s="3">
        <f>Week7!R39+Week8!R34</f>
        <v>40</v>
      </c>
      <c r="S39" s="3">
        <f>Week7!S39+Week8!S34</f>
        <v>44</v>
      </c>
      <c r="T39" s="3">
        <f>Week7!T39+Week8!T34</f>
        <v>43</v>
      </c>
      <c r="U39" s="3">
        <f>Week7!U39+Week8!U34</f>
        <v>50</v>
      </c>
      <c r="V39" s="3">
        <f>Week7!V39+Week8!V34</f>
        <v>56</v>
      </c>
      <c r="W39" s="3">
        <f>Week7!W39+Week8!W34</f>
        <v>48</v>
      </c>
      <c r="X39" s="3">
        <f>Week7!X39+Week8!X34</f>
        <v>58</v>
      </c>
      <c r="Y39" s="3">
        <f>Week7!Y39+Week8!Y34</f>
        <v>49</v>
      </c>
      <c r="Z39" s="3">
        <f>Week7!Z39+Week8!Z34</f>
        <v>51</v>
      </c>
      <c r="AA39" s="3">
        <f>Week7!AA39+Week8!AA34</f>
        <v>45</v>
      </c>
      <c r="AB39" s="3">
        <f>Week7!AB39+Week8!AB34</f>
        <v>45</v>
      </c>
      <c r="AC39" s="3">
        <f>Week7!AC39+Week8!AC34</f>
        <v>44</v>
      </c>
      <c r="AD39" s="3">
        <f>Week7!AD39+Week8!AD34</f>
        <v>56</v>
      </c>
      <c r="AE39" s="3">
        <f>Week7!AE39+Week8!AE34</f>
        <v>42</v>
      </c>
      <c r="AF39" s="3">
        <f>Week7!AF39+Week8!AF34</f>
        <v>46</v>
      </c>
      <c r="AG39" s="3">
        <f>Week7!AG39+Week8!AG34</f>
        <v>42</v>
      </c>
      <c r="AH39" s="3">
        <f>Week7!AH39+Week8!AH34</f>
        <v>42</v>
      </c>
      <c r="AI39" s="3">
        <f>Week7!AI39+Week8!AI34</f>
        <v>53</v>
      </c>
      <c r="AJ39" s="3">
        <f>Week7!AJ39+Week8!AJ34</f>
        <v>53</v>
      </c>
      <c r="AK39" s="3">
        <f>Week7!AK39+Week8!AK34</f>
        <v>60</v>
      </c>
      <c r="AL39" s="3">
        <f>Week7!AL39+Week8!AL34</f>
        <v>52</v>
      </c>
      <c r="AM39" s="3">
        <f>Week7!AM39+Week8!AM34</f>
        <v>52</v>
      </c>
      <c r="AN39" s="3">
        <f>Week7!AN39+Week8!AN34</f>
        <v>44</v>
      </c>
      <c r="AO39" s="3">
        <f>Week7!AO39+Week8!AO34</f>
        <v>48</v>
      </c>
      <c r="AP39" s="3">
        <f>Week7!AP39+Week8!AP34</f>
        <v>48</v>
      </c>
      <c r="AQ39" s="3">
        <f>Week7!AQ39+Week8!AQ34</f>
        <v>44</v>
      </c>
      <c r="AR39" s="3">
        <f>Week7!AR39+Week8!AR34</f>
        <v>44</v>
      </c>
      <c r="AS39" s="3">
        <f>Week7!AS39+Week8!AS34</f>
        <v>54</v>
      </c>
      <c r="AT39" s="3">
        <f>Week7!AT39+Week8!AT34</f>
        <v>44</v>
      </c>
      <c r="AU39" s="3">
        <f>Week7!AU39+Week8!AU34</f>
        <v>43</v>
      </c>
      <c r="AV39" s="3">
        <f>Week7!AV39+Week8!AV34</f>
        <v>48</v>
      </c>
      <c r="AW39" s="3">
        <f>Week7!AW39+Week8!AW34</f>
        <v>48</v>
      </c>
      <c r="AX39" s="3">
        <f>Week7!AX39+Week8!AX34</f>
        <v>55</v>
      </c>
      <c r="AY39" s="3">
        <f>Week7!AY39+Week8!AY34</f>
        <v>47</v>
      </c>
      <c r="AZ39" s="3">
        <f>Week7!AZ39+Week8!AZ34</f>
        <v>42</v>
      </c>
      <c r="BA39" s="3">
        <f>Week7!BA39+Week8!BA34</f>
        <v>50</v>
      </c>
      <c r="BB39" s="3">
        <f>Week7!BB39+Week8!BB34</f>
        <v>56</v>
      </c>
      <c r="BC39" s="3">
        <f>Week7!BC39+Week8!BC34</f>
        <v>45</v>
      </c>
      <c r="BD39" s="3">
        <f>Week7!BD39+Week8!BD34</f>
        <v>43</v>
      </c>
      <c r="BE39" s="3">
        <f>Week7!BE39+Week8!BE34</f>
        <v>42</v>
      </c>
      <c r="BF39" s="3">
        <f>Week7!BF39+Week8!BF34</f>
        <v>57</v>
      </c>
      <c r="BG39" s="3">
        <f>Week7!BG39+Week8!BG34</f>
        <v>50</v>
      </c>
      <c r="BH39" s="3">
        <f>Week7!BH39+Week8!BH34</f>
        <v>44</v>
      </c>
      <c r="BI39" s="3">
        <f>Week7!BI39+Week8!BI34</f>
        <v>54</v>
      </c>
      <c r="BJ39" s="3">
        <f>Week7!BJ39+Week8!BJ34</f>
        <v>50</v>
      </c>
      <c r="BK39" s="3">
        <f>Week7!BK39+Week8!BK34</f>
        <v>43</v>
      </c>
      <c r="BL39" s="3">
        <f>Week7!BL39+Week8!BL34</f>
        <v>47</v>
      </c>
      <c r="BM39" s="3">
        <f>Week7!BM39+Week8!BM34</f>
        <v>50</v>
      </c>
      <c r="BN39" s="3">
        <f>Week7!BN39+Week8!BN34</f>
        <v>50</v>
      </c>
      <c r="BO39" s="3">
        <f>Week7!BO39+Week8!BO34</f>
        <v>49</v>
      </c>
      <c r="BP39" s="3">
        <f>Week7!BP39+Week8!BP34</f>
        <v>43</v>
      </c>
      <c r="BQ39" s="3">
        <f>Week7!BQ39+Week8!BQ34</f>
        <v>43</v>
      </c>
      <c r="BR39" s="3">
        <f>Week7!BR39+Week8!BR34</f>
        <v>53</v>
      </c>
      <c r="BS39" s="3">
        <f>Week7!BS39+Week8!BS34</f>
        <v>51</v>
      </c>
      <c r="BT39" s="3">
        <f>Week7!BT39+Week8!BT34</f>
        <v>51</v>
      </c>
      <c r="BU39" s="3">
        <f>Week7!BU39+Week8!BU34</f>
        <v>41</v>
      </c>
      <c r="BV39" s="3">
        <f>Week7!BV39+Week8!BV34</f>
        <v>43</v>
      </c>
      <c r="BW39" s="3">
        <f>Week7!BW39+Week8!BW34</f>
        <v>43</v>
      </c>
      <c r="BX39" s="3">
        <f>Week7!BX39+Week8!BX34</f>
        <v>50</v>
      </c>
      <c r="BY39" s="3">
        <f>Week7!BY39+Week8!BY34</f>
        <v>46</v>
      </c>
      <c r="BZ39" s="3">
        <f>Week7!BZ39+Week8!BZ34</f>
        <v>50</v>
      </c>
      <c r="CA39" s="3">
        <f>Week7!CA39+Week8!CA34</f>
        <v>56</v>
      </c>
      <c r="CB39" s="3">
        <f>Week7!CB39+Week8!CB34</f>
        <v>44</v>
      </c>
      <c r="CC39" s="3">
        <f>Week7!CC39+Week8!CC34</f>
        <v>46</v>
      </c>
      <c r="CD39" s="3">
        <f>Week7!CD39+Week8!CD34</f>
        <v>51</v>
      </c>
      <c r="CE39" s="3">
        <f>Week7!CE39+Week8!CE34</f>
        <v>55</v>
      </c>
      <c r="CF39" s="3">
        <f>Week7!CF39+Week8!CF34</f>
        <v>50</v>
      </c>
      <c r="CG39" s="3">
        <f>Week7!CG39+Week8!CG34</f>
        <v>46</v>
      </c>
      <c r="CH39" s="3">
        <f>Week7!CH39+Week8!CH34</f>
        <v>46</v>
      </c>
      <c r="CI39" s="3">
        <f>Week7!CI39+Week8!CI34</f>
        <v>46</v>
      </c>
      <c r="CJ39" s="3">
        <f>Week7!CJ39+Week8!CJ34</f>
        <v>46</v>
      </c>
      <c r="CK39" s="3">
        <f>Week7!CK39+Week8!CK34</f>
        <v>57</v>
      </c>
      <c r="CL39" s="3">
        <f>Week7!CL39+Week8!CL34</f>
        <v>52</v>
      </c>
      <c r="CM39" s="3">
        <f>Week7!CM39+Week8!CM34</f>
        <v>50</v>
      </c>
      <c r="CN39" s="3">
        <f>Week7!CN39+Week8!CN34</f>
        <v>50</v>
      </c>
      <c r="CO39" s="3">
        <f>Week7!CO39+Week8!CO34</f>
        <v>48</v>
      </c>
      <c r="CP39" s="3">
        <f>Week7!CP39+Week8!CP34</f>
        <v>48</v>
      </c>
      <c r="CQ39" s="3">
        <f>Week7!CQ39+Week8!CQ34</f>
        <v>52</v>
      </c>
      <c r="CR39" s="3">
        <f>Week7!CR39+Week8!CR34</f>
        <v>51</v>
      </c>
      <c r="CS39" s="3">
        <f>Week7!CS39+Week8!CS34</f>
        <v>59</v>
      </c>
      <c r="CT39" s="3">
        <f>Week7!CT39+Week8!CT34</f>
        <v>49</v>
      </c>
      <c r="CU39" s="3">
        <f>Week7!CU39+Week8!CU34</f>
        <v>49</v>
      </c>
      <c r="CV39" s="3">
        <f>Week7!CV39+Week8!CV34</f>
        <v>56</v>
      </c>
      <c r="CW39" s="3">
        <f>Week7!CW39+Week8!CW34</f>
        <v>56</v>
      </c>
      <c r="CX39" s="3">
        <f>Week7!CX39+Week8!CX34</f>
        <v>52</v>
      </c>
      <c r="CY39" s="3">
        <f>Week7!CY39+Week8!CY34</f>
        <v>52</v>
      </c>
      <c r="CZ39" s="3">
        <f>Week7!CZ39+Week8!CZ34</f>
        <v>51</v>
      </c>
      <c r="DA39" s="3">
        <f>Week7!DA39+Week8!DA34</f>
        <v>49</v>
      </c>
      <c r="DB39" s="3">
        <f>Week7!DB39+Week8!DB34</f>
        <v>47</v>
      </c>
      <c r="DC39" s="3">
        <f>Week7!DC39+Week8!DC34</f>
        <v>43</v>
      </c>
      <c r="DD39" s="3">
        <f>Week7!DD39+Week8!DD34</f>
        <v>44</v>
      </c>
      <c r="DE39" s="3">
        <f>Week7!DE39+Week8!DE34</f>
        <v>51</v>
      </c>
      <c r="DF39" s="3">
        <f>Week7!DF39+Week8!DF34</f>
        <v>49</v>
      </c>
      <c r="DG39" s="3">
        <f>Week7!DG39+Week8!DG34</f>
        <v>42</v>
      </c>
      <c r="DH39" s="3">
        <f>Week7!DH39+Week8!DH34</f>
        <v>42</v>
      </c>
      <c r="DI39" s="3">
        <f>Week7!DI39+Week8!DI34</f>
        <v>48</v>
      </c>
      <c r="DJ39" s="3">
        <f>Week7!DJ39+Week8!DJ34</f>
        <v>45</v>
      </c>
      <c r="DK39" s="3">
        <f>Week7!DK39+Week8!DK34</f>
        <v>51</v>
      </c>
      <c r="DL39" s="3">
        <f>Week7!DL39+Week8!DL34</f>
        <v>36</v>
      </c>
      <c r="DM39" s="3">
        <f>Week7!DM39+Week8!DM34</f>
        <v>42</v>
      </c>
      <c r="DN39" s="3">
        <f>Week7!DN39+Week8!DN34</f>
        <v>49</v>
      </c>
      <c r="DO39" s="3">
        <f>Week7!DO39+Week8!DO34</f>
        <v>52</v>
      </c>
      <c r="DP39" s="3">
        <f>Week7!DP39+Week8!DP34</f>
        <v>52</v>
      </c>
      <c r="DQ39" s="3">
        <f>Week7!DQ39+Week8!DQ34</f>
        <v>52</v>
      </c>
      <c r="DR39" s="3">
        <f>Week7!DR39+Week8!DR34</f>
        <v>48</v>
      </c>
      <c r="DS39" s="3">
        <f>Week7!DS39+Week8!DS34</f>
        <v>52</v>
      </c>
      <c r="DT39" s="3">
        <f>Week7!DT39+Week8!DT34</f>
        <v>43</v>
      </c>
      <c r="DU39" s="3">
        <f>Week7!DU39+Week8!DU34</f>
        <v>56</v>
      </c>
      <c r="DV39" s="3">
        <f>Week7!DV39+Week8!DV34</f>
        <v>52</v>
      </c>
      <c r="DW39" s="3">
        <f>Week7!DW39+Week8!DW34</f>
        <v>45</v>
      </c>
      <c r="DX39" s="3">
        <f>Week7!DX39+Week8!DX34</f>
        <v>45</v>
      </c>
      <c r="DY39" s="3">
        <f>Week7!DY39+Week8!DY34</f>
        <v>44</v>
      </c>
      <c r="DZ39" s="3">
        <f>Week7!DZ39+Week8!DZ34</f>
        <v>0</v>
      </c>
      <c r="EA39" s="3">
        <f>Week7!EA39+Week8!EA34</f>
        <v>0</v>
      </c>
      <c r="EB39" s="3">
        <f>Week7!EB39+Week8!EB34</f>
        <v>0</v>
      </c>
      <c r="EC39" s="3">
        <f>Week7!EC39+Week8!EC34</f>
        <v>0</v>
      </c>
      <c r="ED39" s="3">
        <f>Week7!ED39+Week8!ED34</f>
        <v>0</v>
      </c>
      <c r="EE39" s="3">
        <f>Week7!EE39+Week8!EE34</f>
        <v>0</v>
      </c>
      <c r="EF39" s="3">
        <f>Week7!EF39+Week8!EF34</f>
        <v>0</v>
      </c>
      <c r="EG39" s="3">
        <f>Week7!EG39+Week8!EG34</f>
        <v>0</v>
      </c>
      <c r="EH39" s="3">
        <f>Week7!EH39+Week8!EH34</f>
        <v>0</v>
      </c>
      <c r="EI39" s="3">
        <f>Week7!EI39+Week8!EI34</f>
        <v>0</v>
      </c>
      <c r="EJ39" s="3">
        <f>Week7!EJ39+Week8!EJ34</f>
        <v>0</v>
      </c>
      <c r="EK39" s="3">
        <f>Week7!EK39+Week8!EK34</f>
        <v>0</v>
      </c>
      <c r="EL39" s="3">
        <f>Week7!EL39+Week8!EL34</f>
        <v>0</v>
      </c>
      <c r="EM39" s="3">
        <f>Week7!EM39+Week8!EM34</f>
        <v>0</v>
      </c>
      <c r="EN39" s="3">
        <f>Week7!EN39+Week8!EN34</f>
        <v>0</v>
      </c>
      <c r="EO39" s="3">
        <f>Week7!EO39+Week8!EO34</f>
        <v>0</v>
      </c>
      <c r="EP39" s="3">
        <f>Week7!EP39+Week8!EP34</f>
        <v>0</v>
      </c>
      <c r="EQ39" s="3">
        <f>Week7!EQ39+Week8!EQ34</f>
        <v>0</v>
      </c>
      <c r="ER39" s="3">
        <f>Week7!ER39+Week8!ER34</f>
        <v>0</v>
      </c>
      <c r="ES39" s="3">
        <f>Week7!ES39+Week8!ES34</f>
        <v>0</v>
      </c>
      <c r="ET39" s="3">
        <f>Week7!ET39+Week8!ET34</f>
        <v>0</v>
      </c>
      <c r="EU39" s="3">
        <f>Week7!EU39+Week8!EU34</f>
        <v>0</v>
      </c>
      <c r="EV39" s="3">
        <f>Week7!EV39+Week8!EV34</f>
        <v>0</v>
      </c>
      <c r="EW39" s="3">
        <f>Week7!EW39+Week8!EW34</f>
        <v>0</v>
      </c>
      <c r="EX39" s="3">
        <f>Week7!EX39+Week8!EX34</f>
        <v>0</v>
      </c>
      <c r="EY39" s="3">
        <f>Week7!EY39+Week8!EY34</f>
        <v>0</v>
      </c>
      <c r="EZ39" s="3">
        <f>Week7!EZ39+Week8!EZ34</f>
        <v>0</v>
      </c>
      <c r="FA39" s="3">
        <f>Week7!FA39+Week8!FA34</f>
        <v>0</v>
      </c>
      <c r="FB39" s="3">
        <f>Week7!FB39+Week8!FB34</f>
        <v>0</v>
      </c>
      <c r="FC39" s="3">
        <f>Week7!FC39+Week8!FC34</f>
        <v>0</v>
      </c>
      <c r="FD39" s="3">
        <f>Week7!FD39+Week8!FD34</f>
        <v>0</v>
      </c>
      <c r="FE39" s="3">
        <f>Week7!FE39+Week8!FE34</f>
        <v>0</v>
      </c>
      <c r="FF39" s="3">
        <f>Week7!FF39+Week8!FF34</f>
        <v>0</v>
      </c>
      <c r="FG39" s="3">
        <f>Week7!FG39+Week8!FG34</f>
        <v>0</v>
      </c>
    </row>
    <row r="40" spans="1:163" x14ac:dyDescent="0.25">
      <c r="B40" s="23" t="s">
        <v>1</v>
      </c>
      <c r="C40" s="3">
        <f>Week7!C40+Week8!C35</f>
        <v>59</v>
      </c>
      <c r="D40" s="3">
        <f>Week7!D40+Week8!D35</f>
        <v>53</v>
      </c>
      <c r="E40" s="3">
        <f>Week7!E40+Week8!E35</f>
        <v>53</v>
      </c>
      <c r="F40" s="3">
        <f>Week7!F40+Week8!F35</f>
        <v>50</v>
      </c>
      <c r="G40" s="3">
        <f>Week7!G40+Week8!G35</f>
        <v>55</v>
      </c>
      <c r="H40" s="3">
        <f>Week7!H40+Week8!H35</f>
        <v>46</v>
      </c>
      <c r="I40" s="3">
        <f>Week7!I40+Week8!I35</f>
        <v>56</v>
      </c>
      <c r="J40" s="3">
        <f>Week7!J40+Week8!J35</f>
        <v>59</v>
      </c>
      <c r="K40" s="3">
        <f>Week7!K40+Week8!K35</f>
        <v>49</v>
      </c>
      <c r="L40" s="3">
        <f>Week7!L40+Week8!L35</f>
        <v>52</v>
      </c>
      <c r="M40" s="3">
        <f>Week7!M40+Week8!M35</f>
        <v>47</v>
      </c>
      <c r="N40" s="3">
        <f>Week7!N40+Week8!N35</f>
        <v>53</v>
      </c>
      <c r="O40" s="3">
        <f>Week7!O40+Week8!O35</f>
        <v>53</v>
      </c>
      <c r="P40" s="3">
        <f>Week7!P40+Week8!P35</f>
        <v>55</v>
      </c>
      <c r="Q40" s="3">
        <f>Week7!Q40+Week8!Q35</f>
        <v>59</v>
      </c>
      <c r="R40" s="3">
        <f>Week7!R40+Week8!R35</f>
        <v>61</v>
      </c>
      <c r="S40" s="3">
        <f>Week7!S40+Week8!S35</f>
        <v>57</v>
      </c>
      <c r="T40" s="3">
        <f>Week7!T40+Week8!T35</f>
        <v>58</v>
      </c>
      <c r="U40" s="3">
        <f>Week7!U40+Week8!U35</f>
        <v>51</v>
      </c>
      <c r="V40" s="3">
        <f>Week7!V40+Week8!V35</f>
        <v>45</v>
      </c>
      <c r="W40" s="3">
        <f>Week7!W40+Week8!W35</f>
        <v>53</v>
      </c>
      <c r="X40" s="3">
        <f>Week7!X40+Week8!X35</f>
        <v>43</v>
      </c>
      <c r="Y40" s="3">
        <f>Week7!Y40+Week8!Y35</f>
        <v>52</v>
      </c>
      <c r="Z40" s="3">
        <f>Week7!Z40+Week8!Z35</f>
        <v>50</v>
      </c>
      <c r="AA40" s="3">
        <f>Week7!AA40+Week8!AA35</f>
        <v>56</v>
      </c>
      <c r="AB40" s="3">
        <f>Week7!AB40+Week8!AB35</f>
        <v>56</v>
      </c>
      <c r="AC40" s="3">
        <f>Week7!AC40+Week8!AC35</f>
        <v>57</v>
      </c>
      <c r="AD40" s="3">
        <f>Week7!AD40+Week8!AD35</f>
        <v>45</v>
      </c>
      <c r="AE40" s="3">
        <f>Week7!AE40+Week8!AE35</f>
        <v>59</v>
      </c>
      <c r="AF40" s="3">
        <f>Week7!AF40+Week8!AF35</f>
        <v>55</v>
      </c>
      <c r="AG40" s="3">
        <f>Week7!AG40+Week8!AG35</f>
        <v>59</v>
      </c>
      <c r="AH40" s="3">
        <f>Week7!AH40+Week8!AH35</f>
        <v>59</v>
      </c>
      <c r="AI40" s="3">
        <f>Week7!AI40+Week8!AI35</f>
        <v>48</v>
      </c>
      <c r="AJ40" s="3">
        <f>Week7!AJ40+Week8!AJ35</f>
        <v>48</v>
      </c>
      <c r="AK40" s="3">
        <f>Week7!AK40+Week8!AK35</f>
        <v>41</v>
      </c>
      <c r="AL40" s="3">
        <f>Week7!AL40+Week8!AL35</f>
        <v>49</v>
      </c>
      <c r="AM40" s="3">
        <f>Week7!AM40+Week8!AM35</f>
        <v>49</v>
      </c>
      <c r="AN40" s="3">
        <f>Week7!AN40+Week8!AN35</f>
        <v>57</v>
      </c>
      <c r="AO40" s="3">
        <f>Week7!AO40+Week8!AO35</f>
        <v>53</v>
      </c>
      <c r="AP40" s="3">
        <f>Week7!AP40+Week8!AP35</f>
        <v>53</v>
      </c>
      <c r="AQ40" s="3">
        <f>Week7!AQ40+Week8!AQ35</f>
        <v>57</v>
      </c>
      <c r="AR40" s="3">
        <f>Week7!AR40+Week8!AR35</f>
        <v>57</v>
      </c>
      <c r="AS40" s="3">
        <f>Week7!AS40+Week8!AS35</f>
        <v>47</v>
      </c>
      <c r="AT40" s="3">
        <f>Week7!AT40+Week8!AT35</f>
        <v>57</v>
      </c>
      <c r="AU40" s="3">
        <f>Week7!AU40+Week8!AU35</f>
        <v>58</v>
      </c>
      <c r="AV40" s="3">
        <f>Week7!AV40+Week8!AV35</f>
        <v>53</v>
      </c>
      <c r="AW40" s="3">
        <f>Week7!AW40+Week8!AW35</f>
        <v>53</v>
      </c>
      <c r="AX40" s="3">
        <f>Week7!AX40+Week8!AX35</f>
        <v>46</v>
      </c>
      <c r="AY40" s="3">
        <f>Week7!AY40+Week8!AY35</f>
        <v>54</v>
      </c>
      <c r="AZ40" s="3">
        <f>Week7!AZ40+Week8!AZ35</f>
        <v>59</v>
      </c>
      <c r="BA40" s="3">
        <f>Week7!BA40+Week8!BA35</f>
        <v>51</v>
      </c>
      <c r="BB40" s="3">
        <f>Week7!BB40+Week8!BB35</f>
        <v>45</v>
      </c>
      <c r="BC40" s="3">
        <f>Week7!BC40+Week8!BC35</f>
        <v>56</v>
      </c>
      <c r="BD40" s="3">
        <f>Week7!BD40+Week8!BD35</f>
        <v>58</v>
      </c>
      <c r="BE40" s="3">
        <f>Week7!BE40+Week8!BE35</f>
        <v>59</v>
      </c>
      <c r="BF40" s="3">
        <f>Week7!BF40+Week8!BF35</f>
        <v>44</v>
      </c>
      <c r="BG40" s="3">
        <f>Week7!BG40+Week8!BG35</f>
        <v>51</v>
      </c>
      <c r="BH40" s="3">
        <f>Week7!BH40+Week8!BH35</f>
        <v>57</v>
      </c>
      <c r="BI40" s="3">
        <f>Week7!BI40+Week8!BI35</f>
        <v>47</v>
      </c>
      <c r="BJ40" s="3">
        <f>Week7!BJ40+Week8!BJ35</f>
        <v>51</v>
      </c>
      <c r="BK40" s="3">
        <f>Week7!BK40+Week8!BK35</f>
        <v>58</v>
      </c>
      <c r="BL40" s="3">
        <f>Week7!BL40+Week8!BL35</f>
        <v>54</v>
      </c>
      <c r="BM40" s="3">
        <f>Week7!BM40+Week8!BM35</f>
        <v>51</v>
      </c>
      <c r="BN40" s="3">
        <f>Week7!BN40+Week8!BN35</f>
        <v>51</v>
      </c>
      <c r="BO40" s="3">
        <f>Week7!BO40+Week8!BO35</f>
        <v>52</v>
      </c>
      <c r="BP40" s="3">
        <f>Week7!BP40+Week8!BP35</f>
        <v>58</v>
      </c>
      <c r="BQ40" s="3">
        <f>Week7!BQ40+Week8!BQ35</f>
        <v>58</v>
      </c>
      <c r="BR40" s="3">
        <f>Week7!BR40+Week8!BR35</f>
        <v>48</v>
      </c>
      <c r="BS40" s="3">
        <f>Week7!BS40+Week8!BS35</f>
        <v>50</v>
      </c>
      <c r="BT40" s="3">
        <f>Week7!BT40+Week8!BT35</f>
        <v>50</v>
      </c>
      <c r="BU40" s="3">
        <f>Week7!BU40+Week8!BU35</f>
        <v>60</v>
      </c>
      <c r="BV40" s="3">
        <f>Week7!BV40+Week8!BV35</f>
        <v>58</v>
      </c>
      <c r="BW40" s="3">
        <f>Week7!BW40+Week8!BW35</f>
        <v>58</v>
      </c>
      <c r="BX40" s="3">
        <f>Week7!BX40+Week8!BX35</f>
        <v>51</v>
      </c>
      <c r="BY40" s="3">
        <f>Week7!BY40+Week8!BY35</f>
        <v>55</v>
      </c>
      <c r="BZ40" s="3">
        <f>Week7!BZ40+Week8!BZ35</f>
        <v>51</v>
      </c>
      <c r="CA40" s="3">
        <f>Week7!CA40+Week8!CA35</f>
        <v>45</v>
      </c>
      <c r="CB40" s="3">
        <f>Week7!CB40+Week8!CB35</f>
        <v>57</v>
      </c>
      <c r="CC40" s="3">
        <f>Week7!CC40+Week8!CC35</f>
        <v>55</v>
      </c>
      <c r="CD40" s="3">
        <f>Week7!CD40+Week8!CD35</f>
        <v>50</v>
      </c>
      <c r="CE40" s="3">
        <f>Week7!CE40+Week8!CE35</f>
        <v>46</v>
      </c>
      <c r="CF40" s="3">
        <f>Week7!CF40+Week8!CF35</f>
        <v>51</v>
      </c>
      <c r="CG40" s="3">
        <f>Week7!CG40+Week8!CG35</f>
        <v>55</v>
      </c>
      <c r="CH40" s="3">
        <f>Week7!CH40+Week8!CH35</f>
        <v>55</v>
      </c>
      <c r="CI40" s="3">
        <f>Week7!CI40+Week8!CI35</f>
        <v>55</v>
      </c>
      <c r="CJ40" s="3">
        <f>Week7!CJ40+Week8!CJ35</f>
        <v>55</v>
      </c>
      <c r="CK40" s="3">
        <f>Week7!CK40+Week8!CK35</f>
        <v>44</v>
      </c>
      <c r="CL40" s="3">
        <f>Week7!CL40+Week8!CL35</f>
        <v>49</v>
      </c>
      <c r="CM40" s="3">
        <f>Week7!CM40+Week8!CM35</f>
        <v>51</v>
      </c>
      <c r="CN40" s="3">
        <f>Week7!CN40+Week8!CN35</f>
        <v>51</v>
      </c>
      <c r="CO40" s="3">
        <f>Week7!CO40+Week8!CO35</f>
        <v>53</v>
      </c>
      <c r="CP40" s="3">
        <f>Week7!CP40+Week8!CP35</f>
        <v>53</v>
      </c>
      <c r="CQ40" s="3">
        <f>Week7!CQ40+Week8!CQ35</f>
        <v>49</v>
      </c>
      <c r="CR40" s="3">
        <f>Week7!CR40+Week8!CR35</f>
        <v>50</v>
      </c>
      <c r="CS40" s="3">
        <f>Week7!CS40+Week8!CS35</f>
        <v>42</v>
      </c>
      <c r="CT40" s="3">
        <f>Week7!CT40+Week8!CT35</f>
        <v>52</v>
      </c>
      <c r="CU40" s="3">
        <f>Week7!CU40+Week8!CU35</f>
        <v>52</v>
      </c>
      <c r="CV40" s="3">
        <f>Week7!CV40+Week8!CV35</f>
        <v>45</v>
      </c>
      <c r="CW40" s="3">
        <f>Week7!CW40+Week8!CW35</f>
        <v>45</v>
      </c>
      <c r="CX40" s="3">
        <f>Week7!CX40+Week8!CX35</f>
        <v>49</v>
      </c>
      <c r="CY40" s="3">
        <f>Week7!CY40+Week8!CY35</f>
        <v>49</v>
      </c>
      <c r="CZ40" s="3">
        <f>Week7!CZ40+Week8!CZ35</f>
        <v>50</v>
      </c>
      <c r="DA40" s="3">
        <f>Week7!DA40+Week8!DA35</f>
        <v>52</v>
      </c>
      <c r="DB40" s="3">
        <f>Week7!DB40+Week8!DB35</f>
        <v>54</v>
      </c>
      <c r="DC40" s="3">
        <f>Week7!DC40+Week8!DC35</f>
        <v>58</v>
      </c>
      <c r="DD40" s="3">
        <f>Week7!DD40+Week8!DD35</f>
        <v>57</v>
      </c>
      <c r="DE40" s="3">
        <f>Week7!DE40+Week8!DE35</f>
        <v>50</v>
      </c>
      <c r="DF40" s="3">
        <f>Week7!DF40+Week8!DF35</f>
        <v>52</v>
      </c>
      <c r="DG40" s="3">
        <f>Week7!DG40+Week8!DG35</f>
        <v>59</v>
      </c>
      <c r="DH40" s="3">
        <f>Week7!DH40+Week8!DH35</f>
        <v>59</v>
      </c>
      <c r="DI40" s="3">
        <f>Week7!DI40+Week8!DI35</f>
        <v>53</v>
      </c>
      <c r="DJ40" s="3">
        <f>Week7!DJ40+Week8!DJ35</f>
        <v>56</v>
      </c>
      <c r="DK40" s="3">
        <f>Week7!DK40+Week8!DK35</f>
        <v>50</v>
      </c>
      <c r="DL40" s="3">
        <f>Week7!DL40+Week8!DL35</f>
        <v>65</v>
      </c>
      <c r="DM40" s="3">
        <f>Week7!DM40+Week8!DM35</f>
        <v>59</v>
      </c>
      <c r="DN40" s="3">
        <f>Week7!DN40+Week8!DN35</f>
        <v>52</v>
      </c>
      <c r="DO40" s="3">
        <f>Week7!DO40+Week8!DO35</f>
        <v>49</v>
      </c>
      <c r="DP40" s="3">
        <f>Week7!DP40+Week8!DP35</f>
        <v>49</v>
      </c>
      <c r="DQ40" s="3">
        <f>Week7!DQ40+Week8!DQ35</f>
        <v>49</v>
      </c>
      <c r="DR40" s="3">
        <f>Week7!DR40+Week8!DR35</f>
        <v>53</v>
      </c>
      <c r="DS40" s="3">
        <f>Week7!DS40+Week8!DS35</f>
        <v>49</v>
      </c>
      <c r="DT40" s="3">
        <f>Week7!DT40+Week8!DT35</f>
        <v>58</v>
      </c>
      <c r="DU40" s="3">
        <f>Week7!DU40+Week8!DU35</f>
        <v>45</v>
      </c>
      <c r="DV40" s="3">
        <f>Week7!DV40+Week8!DV35</f>
        <v>49</v>
      </c>
      <c r="DW40" s="3">
        <f>Week7!DW40+Week8!DW35</f>
        <v>56</v>
      </c>
      <c r="DX40" s="3">
        <f>Week7!DX40+Week8!DX35</f>
        <v>56</v>
      </c>
      <c r="DY40" s="3">
        <f>Week7!DY40+Week8!DY35</f>
        <v>57</v>
      </c>
      <c r="DZ40" s="3">
        <f>Week7!DZ40+Week8!DZ35</f>
        <v>0</v>
      </c>
      <c r="EA40" s="3">
        <f>Week7!EA40+Week8!EA35</f>
        <v>0</v>
      </c>
      <c r="EB40" s="3">
        <f>Week7!EB40+Week8!EB35</f>
        <v>0</v>
      </c>
      <c r="EC40" s="3">
        <f>Week7!EC40+Week8!EC35</f>
        <v>0</v>
      </c>
      <c r="ED40" s="3">
        <f>Week7!ED40+Week8!ED35</f>
        <v>0</v>
      </c>
      <c r="EE40" s="3">
        <f>Week7!EE40+Week8!EE35</f>
        <v>0</v>
      </c>
      <c r="EF40" s="3">
        <f>Week7!EF40+Week8!EF35</f>
        <v>0</v>
      </c>
      <c r="EG40" s="3">
        <f>Week7!EG40+Week8!EG35</f>
        <v>0</v>
      </c>
      <c r="EH40" s="3">
        <f>Week7!EH40+Week8!EH35</f>
        <v>0</v>
      </c>
      <c r="EI40" s="3">
        <f>Week7!EI40+Week8!EI35</f>
        <v>0</v>
      </c>
      <c r="EJ40" s="3">
        <f>Week7!EJ40+Week8!EJ35</f>
        <v>0</v>
      </c>
      <c r="EK40" s="3">
        <f>Week7!EK40+Week8!EK35</f>
        <v>0</v>
      </c>
      <c r="EL40" s="3">
        <f>Week7!EL40+Week8!EL35</f>
        <v>0</v>
      </c>
      <c r="EM40" s="3">
        <f>Week7!EM40+Week8!EM35</f>
        <v>0</v>
      </c>
      <c r="EN40" s="3">
        <f>Week7!EN40+Week8!EN35</f>
        <v>0</v>
      </c>
      <c r="EO40" s="3">
        <f>Week7!EO40+Week8!EO35</f>
        <v>0</v>
      </c>
      <c r="EP40" s="3">
        <f>Week7!EP40+Week8!EP35</f>
        <v>0</v>
      </c>
      <c r="EQ40" s="3">
        <f>Week7!EQ40+Week8!EQ35</f>
        <v>0</v>
      </c>
      <c r="ER40" s="3">
        <f>Week7!ER40+Week8!ER35</f>
        <v>0</v>
      </c>
      <c r="ES40" s="3">
        <f>Week7!ES40+Week8!ES35</f>
        <v>0</v>
      </c>
      <c r="ET40" s="3">
        <f>Week7!ET40+Week8!ET35</f>
        <v>0</v>
      </c>
      <c r="EU40" s="3">
        <f>Week7!EU40+Week8!EU35</f>
        <v>0</v>
      </c>
      <c r="EV40" s="3">
        <f>Week7!EV40+Week8!EV35</f>
        <v>0</v>
      </c>
      <c r="EW40" s="3">
        <f>Week7!EW40+Week8!EW35</f>
        <v>0</v>
      </c>
      <c r="EX40" s="3">
        <f>Week7!EX40+Week8!EX35</f>
        <v>0</v>
      </c>
      <c r="EY40" s="3">
        <f>Week7!EY40+Week8!EY35</f>
        <v>0</v>
      </c>
      <c r="EZ40" s="3">
        <f>Week7!EZ40+Week8!EZ35</f>
        <v>0</v>
      </c>
      <c r="FA40" s="3">
        <f>Week7!FA40+Week8!FA35</f>
        <v>0</v>
      </c>
      <c r="FB40" s="3">
        <f>Week7!FB40+Week8!FB35</f>
        <v>0</v>
      </c>
      <c r="FC40" s="3">
        <f>Week7!FC40+Week8!FC35</f>
        <v>0</v>
      </c>
      <c r="FD40" s="3">
        <f>Week7!FD40+Week8!FD35</f>
        <v>0</v>
      </c>
      <c r="FE40" s="3">
        <f>Week7!FE40+Week8!FE35</f>
        <v>0</v>
      </c>
      <c r="FF40" s="3">
        <f>Week7!FF40+Week8!FF35</f>
        <v>0</v>
      </c>
      <c r="FG40" s="3">
        <f>Week7!FG40+Week8!FG35</f>
        <v>0</v>
      </c>
    </row>
    <row r="41" spans="1:163" x14ac:dyDescent="0.25">
      <c r="B41" s="23" t="s">
        <v>3</v>
      </c>
      <c r="C41" s="22">
        <f t="shared" ref="C41" si="12">C39/(C39+C40)</f>
        <v>0.41584158415841582</v>
      </c>
      <c r="D41" s="22">
        <f t="shared" ref="D41:BO41" si="13">D39/(D39+D40)</f>
        <v>0.47524752475247523</v>
      </c>
      <c r="E41" s="22">
        <f t="shared" si="13"/>
        <v>0.47524752475247523</v>
      </c>
      <c r="F41" s="22">
        <f t="shared" si="13"/>
        <v>0.50495049504950495</v>
      </c>
      <c r="G41" s="22">
        <f t="shared" si="13"/>
        <v>0.45544554455445546</v>
      </c>
      <c r="H41" s="22">
        <f t="shared" si="13"/>
        <v>0.54455445544554459</v>
      </c>
      <c r="I41" s="22">
        <f t="shared" si="13"/>
        <v>0.44554455445544555</v>
      </c>
      <c r="J41" s="22">
        <f t="shared" si="13"/>
        <v>0.41584158415841582</v>
      </c>
      <c r="K41" s="22">
        <f t="shared" si="13"/>
        <v>0.51485148514851486</v>
      </c>
      <c r="L41" s="22">
        <f t="shared" si="13"/>
        <v>0.48514851485148514</v>
      </c>
      <c r="M41" s="22">
        <f t="shared" si="13"/>
        <v>0.53465346534653468</v>
      </c>
      <c r="N41" s="22">
        <f t="shared" si="13"/>
        <v>0.47524752475247523</v>
      </c>
      <c r="O41" s="22">
        <f t="shared" si="13"/>
        <v>0.47524752475247523</v>
      </c>
      <c r="P41" s="22">
        <f t="shared" si="13"/>
        <v>0.45544554455445546</v>
      </c>
      <c r="Q41" s="22">
        <f t="shared" si="13"/>
        <v>0.41584158415841582</v>
      </c>
      <c r="R41" s="22">
        <f t="shared" si="13"/>
        <v>0.39603960396039606</v>
      </c>
      <c r="S41" s="22">
        <f t="shared" si="13"/>
        <v>0.43564356435643564</v>
      </c>
      <c r="T41" s="22">
        <f t="shared" si="13"/>
        <v>0.42574257425742573</v>
      </c>
      <c r="U41" s="22">
        <f t="shared" si="13"/>
        <v>0.49504950495049505</v>
      </c>
      <c r="V41" s="22">
        <f t="shared" si="13"/>
        <v>0.5544554455445545</v>
      </c>
      <c r="W41" s="22">
        <f t="shared" si="13"/>
        <v>0.47524752475247523</v>
      </c>
      <c r="X41" s="22">
        <f t="shared" si="13"/>
        <v>0.57425742574257421</v>
      </c>
      <c r="Y41" s="22">
        <f t="shared" si="13"/>
        <v>0.48514851485148514</v>
      </c>
      <c r="Z41" s="22">
        <f t="shared" si="13"/>
        <v>0.50495049504950495</v>
      </c>
      <c r="AA41" s="22">
        <f t="shared" si="13"/>
        <v>0.44554455445544555</v>
      </c>
      <c r="AB41" s="22">
        <f t="shared" si="13"/>
        <v>0.44554455445544555</v>
      </c>
      <c r="AC41" s="22">
        <f t="shared" si="13"/>
        <v>0.43564356435643564</v>
      </c>
      <c r="AD41" s="22">
        <f t="shared" si="13"/>
        <v>0.5544554455445545</v>
      </c>
      <c r="AE41" s="22">
        <f t="shared" si="13"/>
        <v>0.41584158415841582</v>
      </c>
      <c r="AF41" s="22">
        <f t="shared" si="13"/>
        <v>0.45544554455445546</v>
      </c>
      <c r="AG41" s="22">
        <f t="shared" si="13"/>
        <v>0.41584158415841582</v>
      </c>
      <c r="AH41" s="22">
        <f t="shared" si="13"/>
        <v>0.41584158415841582</v>
      </c>
      <c r="AI41" s="22">
        <f t="shared" si="13"/>
        <v>0.52475247524752477</v>
      </c>
      <c r="AJ41" s="22">
        <f t="shared" si="13"/>
        <v>0.52475247524752477</v>
      </c>
      <c r="AK41" s="22">
        <f t="shared" si="13"/>
        <v>0.59405940594059403</v>
      </c>
      <c r="AL41" s="22">
        <f t="shared" si="13"/>
        <v>0.51485148514851486</v>
      </c>
      <c r="AM41" s="22">
        <f t="shared" si="13"/>
        <v>0.51485148514851486</v>
      </c>
      <c r="AN41" s="22">
        <f t="shared" si="13"/>
        <v>0.43564356435643564</v>
      </c>
      <c r="AO41" s="22">
        <f t="shared" si="13"/>
        <v>0.47524752475247523</v>
      </c>
      <c r="AP41" s="22">
        <f t="shared" si="13"/>
        <v>0.47524752475247523</v>
      </c>
      <c r="AQ41" s="22">
        <f t="shared" si="13"/>
        <v>0.43564356435643564</v>
      </c>
      <c r="AR41" s="22">
        <f t="shared" si="13"/>
        <v>0.43564356435643564</v>
      </c>
      <c r="AS41" s="22">
        <f t="shared" si="13"/>
        <v>0.53465346534653468</v>
      </c>
      <c r="AT41" s="22">
        <f t="shared" si="13"/>
        <v>0.43564356435643564</v>
      </c>
      <c r="AU41" s="22">
        <f t="shared" si="13"/>
        <v>0.42574257425742573</v>
      </c>
      <c r="AV41" s="22">
        <f t="shared" si="13"/>
        <v>0.47524752475247523</v>
      </c>
      <c r="AW41" s="22">
        <f t="shared" si="13"/>
        <v>0.47524752475247523</v>
      </c>
      <c r="AX41" s="22">
        <f t="shared" si="13"/>
        <v>0.54455445544554459</v>
      </c>
      <c r="AY41" s="22">
        <f t="shared" si="13"/>
        <v>0.46534653465346537</v>
      </c>
      <c r="AZ41" s="22">
        <f t="shared" si="13"/>
        <v>0.41584158415841582</v>
      </c>
      <c r="BA41" s="22">
        <f t="shared" si="13"/>
        <v>0.49504950495049505</v>
      </c>
      <c r="BB41" s="22">
        <f t="shared" si="13"/>
        <v>0.5544554455445545</v>
      </c>
      <c r="BC41" s="22">
        <f t="shared" si="13"/>
        <v>0.44554455445544555</v>
      </c>
      <c r="BD41" s="22">
        <f t="shared" si="13"/>
        <v>0.42574257425742573</v>
      </c>
      <c r="BE41" s="22">
        <f t="shared" si="13"/>
        <v>0.41584158415841582</v>
      </c>
      <c r="BF41" s="22">
        <f t="shared" si="13"/>
        <v>0.5643564356435643</v>
      </c>
      <c r="BG41" s="22">
        <f t="shared" si="13"/>
        <v>0.49504950495049505</v>
      </c>
      <c r="BH41" s="22">
        <f t="shared" si="13"/>
        <v>0.43564356435643564</v>
      </c>
      <c r="BI41" s="22">
        <f t="shared" si="13"/>
        <v>0.53465346534653468</v>
      </c>
      <c r="BJ41" s="22">
        <f t="shared" si="13"/>
        <v>0.49504950495049505</v>
      </c>
      <c r="BK41" s="22">
        <f t="shared" si="13"/>
        <v>0.42574257425742573</v>
      </c>
      <c r="BL41" s="22">
        <f t="shared" si="13"/>
        <v>0.46534653465346537</v>
      </c>
      <c r="BM41" s="22">
        <f t="shared" si="13"/>
        <v>0.49504950495049505</v>
      </c>
      <c r="BN41" s="22">
        <f t="shared" si="13"/>
        <v>0.49504950495049505</v>
      </c>
      <c r="BO41" s="22">
        <f t="shared" si="13"/>
        <v>0.48514851485148514</v>
      </c>
      <c r="BP41" s="22">
        <f t="shared" ref="BP41:EA41" si="14">BP39/(BP39+BP40)</f>
        <v>0.42574257425742573</v>
      </c>
      <c r="BQ41" s="22">
        <f t="shared" si="14"/>
        <v>0.42574257425742573</v>
      </c>
      <c r="BR41" s="22">
        <f t="shared" si="14"/>
        <v>0.52475247524752477</v>
      </c>
      <c r="BS41" s="22">
        <f t="shared" si="14"/>
        <v>0.50495049504950495</v>
      </c>
      <c r="BT41" s="22">
        <f t="shared" si="14"/>
        <v>0.50495049504950495</v>
      </c>
      <c r="BU41" s="22">
        <f t="shared" si="14"/>
        <v>0.40594059405940597</v>
      </c>
      <c r="BV41" s="22">
        <f t="shared" si="14"/>
        <v>0.42574257425742573</v>
      </c>
      <c r="BW41" s="22">
        <f t="shared" si="14"/>
        <v>0.42574257425742573</v>
      </c>
      <c r="BX41" s="22">
        <f t="shared" si="14"/>
        <v>0.49504950495049505</v>
      </c>
      <c r="BY41" s="22">
        <f t="shared" si="14"/>
        <v>0.45544554455445546</v>
      </c>
      <c r="BZ41" s="22">
        <f t="shared" si="14"/>
        <v>0.49504950495049505</v>
      </c>
      <c r="CA41" s="22">
        <f t="shared" si="14"/>
        <v>0.5544554455445545</v>
      </c>
      <c r="CB41" s="22">
        <f t="shared" si="14"/>
        <v>0.43564356435643564</v>
      </c>
      <c r="CC41" s="22">
        <f t="shared" si="14"/>
        <v>0.45544554455445546</v>
      </c>
      <c r="CD41" s="22">
        <f t="shared" si="14"/>
        <v>0.50495049504950495</v>
      </c>
      <c r="CE41" s="22">
        <f t="shared" si="14"/>
        <v>0.54455445544554459</v>
      </c>
      <c r="CF41" s="22">
        <f t="shared" si="14"/>
        <v>0.49504950495049505</v>
      </c>
      <c r="CG41" s="22">
        <f t="shared" si="14"/>
        <v>0.45544554455445546</v>
      </c>
      <c r="CH41" s="22">
        <f t="shared" si="14"/>
        <v>0.45544554455445546</v>
      </c>
      <c r="CI41" s="22">
        <f t="shared" si="14"/>
        <v>0.45544554455445546</v>
      </c>
      <c r="CJ41" s="22">
        <f t="shared" si="14"/>
        <v>0.45544554455445546</v>
      </c>
      <c r="CK41" s="22">
        <f t="shared" si="14"/>
        <v>0.5643564356435643</v>
      </c>
      <c r="CL41" s="22">
        <f t="shared" si="14"/>
        <v>0.51485148514851486</v>
      </c>
      <c r="CM41" s="22">
        <f t="shared" si="14"/>
        <v>0.49504950495049505</v>
      </c>
      <c r="CN41" s="22">
        <f t="shared" si="14"/>
        <v>0.49504950495049505</v>
      </c>
      <c r="CO41" s="22">
        <f t="shared" si="14"/>
        <v>0.47524752475247523</v>
      </c>
      <c r="CP41" s="22">
        <f t="shared" si="14"/>
        <v>0.47524752475247523</v>
      </c>
      <c r="CQ41" s="22">
        <f t="shared" si="14"/>
        <v>0.51485148514851486</v>
      </c>
      <c r="CR41" s="22">
        <f t="shared" si="14"/>
        <v>0.50495049504950495</v>
      </c>
      <c r="CS41" s="22">
        <f t="shared" si="14"/>
        <v>0.58415841584158412</v>
      </c>
      <c r="CT41" s="22">
        <f t="shared" si="14"/>
        <v>0.48514851485148514</v>
      </c>
      <c r="CU41" s="22">
        <f t="shared" si="14"/>
        <v>0.48514851485148514</v>
      </c>
      <c r="CV41" s="22">
        <f t="shared" si="14"/>
        <v>0.5544554455445545</v>
      </c>
      <c r="CW41" s="22">
        <f t="shared" si="14"/>
        <v>0.5544554455445545</v>
      </c>
      <c r="CX41" s="22">
        <f t="shared" si="14"/>
        <v>0.51485148514851486</v>
      </c>
      <c r="CY41" s="22">
        <f t="shared" si="14"/>
        <v>0.51485148514851486</v>
      </c>
      <c r="CZ41" s="22">
        <f t="shared" si="14"/>
        <v>0.50495049504950495</v>
      </c>
      <c r="DA41" s="22">
        <f t="shared" si="14"/>
        <v>0.48514851485148514</v>
      </c>
      <c r="DB41" s="22">
        <f t="shared" si="14"/>
        <v>0.46534653465346537</v>
      </c>
      <c r="DC41" s="22">
        <f t="shared" si="14"/>
        <v>0.42574257425742573</v>
      </c>
      <c r="DD41" s="22">
        <f t="shared" si="14"/>
        <v>0.43564356435643564</v>
      </c>
      <c r="DE41" s="22">
        <f t="shared" si="14"/>
        <v>0.50495049504950495</v>
      </c>
      <c r="DF41" s="22">
        <f t="shared" si="14"/>
        <v>0.48514851485148514</v>
      </c>
      <c r="DG41" s="22">
        <f t="shared" si="14"/>
        <v>0.41584158415841582</v>
      </c>
      <c r="DH41" s="22">
        <f t="shared" si="14"/>
        <v>0.41584158415841582</v>
      </c>
      <c r="DI41" s="22">
        <f t="shared" si="14"/>
        <v>0.47524752475247523</v>
      </c>
      <c r="DJ41" s="22">
        <f t="shared" si="14"/>
        <v>0.44554455445544555</v>
      </c>
      <c r="DK41" s="22">
        <f t="shared" si="14"/>
        <v>0.50495049504950495</v>
      </c>
      <c r="DL41" s="22">
        <f t="shared" si="14"/>
        <v>0.35643564356435642</v>
      </c>
      <c r="DM41" s="22">
        <f t="shared" si="14"/>
        <v>0.41584158415841582</v>
      </c>
      <c r="DN41" s="22">
        <f t="shared" si="14"/>
        <v>0.48514851485148514</v>
      </c>
      <c r="DO41" s="22">
        <f t="shared" si="14"/>
        <v>0.51485148514851486</v>
      </c>
      <c r="DP41" s="22">
        <f t="shared" si="14"/>
        <v>0.51485148514851486</v>
      </c>
      <c r="DQ41" s="22">
        <f t="shared" si="14"/>
        <v>0.51485148514851486</v>
      </c>
      <c r="DR41" s="22">
        <f t="shared" si="14"/>
        <v>0.47524752475247523</v>
      </c>
      <c r="DS41" s="22">
        <f t="shared" si="14"/>
        <v>0.51485148514851486</v>
      </c>
      <c r="DT41" s="22">
        <f t="shared" si="14"/>
        <v>0.42574257425742573</v>
      </c>
      <c r="DU41" s="22">
        <f t="shared" si="14"/>
        <v>0.5544554455445545</v>
      </c>
      <c r="DV41" s="22">
        <f t="shared" si="14"/>
        <v>0.51485148514851486</v>
      </c>
      <c r="DW41" s="22">
        <f t="shared" si="14"/>
        <v>0.44554455445544555</v>
      </c>
      <c r="DX41" s="22">
        <f t="shared" si="14"/>
        <v>0.44554455445544555</v>
      </c>
      <c r="DY41" s="22">
        <f t="shared" si="14"/>
        <v>0.43564356435643564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5.5" x14ac:dyDescent="0.2">
      <c r="A42" s="34"/>
      <c r="B42" s="48"/>
      <c r="C42" s="30" t="str">
        <f t="shared" ref="C42" si="16">C1</f>
        <v>Jun</v>
      </c>
      <c r="D42" s="30" t="str">
        <f t="shared" ref="D42:BO42" si="17">D1</f>
        <v>Diana C</v>
      </c>
      <c r="E42" s="30" t="str">
        <f t="shared" si="17"/>
        <v>Tinny</v>
      </c>
      <c r="F42" s="30" t="str">
        <f t="shared" si="17"/>
        <v>Smith, M</v>
      </c>
      <c r="G42" s="30" t="str">
        <f t="shared" si="17"/>
        <v>John McG</v>
      </c>
      <c r="H42" s="30" t="str">
        <f t="shared" si="17"/>
        <v>Hamilton, J</v>
      </c>
      <c r="I42" s="30" t="str">
        <f t="shared" si="17"/>
        <v xml:space="preserve">Dan G </v>
      </c>
      <c r="J42" s="30" t="str">
        <f t="shared" si="17"/>
        <v>Caracas, M</v>
      </c>
      <c r="K42" s="30" t="str">
        <f t="shared" si="17"/>
        <v>Knavel, Don</v>
      </c>
      <c r="L42" s="30" t="str">
        <f t="shared" si="17"/>
        <v>Frost, I</v>
      </c>
      <c r="M42" s="30" t="str">
        <f t="shared" si="17"/>
        <v>Heather M.</v>
      </c>
      <c r="N42" s="30" t="str">
        <f t="shared" si="17"/>
        <v>Morissey, B</v>
      </c>
      <c r="O42" s="30" t="str">
        <f t="shared" si="17"/>
        <v>Kopie, G</v>
      </c>
      <c r="P42" s="30" t="str">
        <f t="shared" si="17"/>
        <v>Jen S</v>
      </c>
      <c r="Q42" s="30" t="str">
        <f t="shared" si="17"/>
        <v>Megan M.</v>
      </c>
      <c r="R42" s="30" t="str">
        <f t="shared" si="17"/>
        <v>Sackey, R</v>
      </c>
      <c r="S42" s="30" t="str">
        <f t="shared" si="17"/>
        <v>Greenwell, C</v>
      </c>
      <c r="T42" s="30" t="str">
        <f t="shared" si="17"/>
        <v>Karolyn B.</v>
      </c>
      <c r="U42" s="30" t="str">
        <f t="shared" si="17"/>
        <v>McKenna, M</v>
      </c>
      <c r="V42" s="30" t="str">
        <f t="shared" si="17"/>
        <v>McKenna, P</v>
      </c>
      <c r="W42" s="30" t="str">
        <f t="shared" si="17"/>
        <v>Thompson, J</v>
      </c>
      <c r="X42" s="30" t="str">
        <f t="shared" si="17"/>
        <v>Biggs, M</v>
      </c>
      <c r="Y42" s="30" t="str">
        <f t="shared" si="17"/>
        <v>Nina I</v>
      </c>
      <c r="Z42" s="30" t="str">
        <f t="shared" si="17"/>
        <v>Conticello, A</v>
      </c>
      <c r="AA42" s="30" t="str">
        <f t="shared" si="17"/>
        <v>Matthews, D</v>
      </c>
      <c r="AB42" s="30" t="str">
        <f t="shared" si="17"/>
        <v>McCormick, C</v>
      </c>
      <c r="AC42" s="30" t="str">
        <f t="shared" si="17"/>
        <v>Buckmaster</v>
      </c>
      <c r="AD42" s="30" t="str">
        <f t="shared" si="17"/>
        <v>Reynolds, J</v>
      </c>
      <c r="AE42" s="30" t="str">
        <f t="shared" si="17"/>
        <v>Scrap</v>
      </c>
      <c r="AF42" s="30" t="str">
        <f t="shared" si="17"/>
        <v>McGinnins, S</v>
      </c>
      <c r="AG42" s="30" t="str">
        <f t="shared" si="17"/>
        <v>Patti B</v>
      </c>
      <c r="AH42" s="30" t="str">
        <f t="shared" si="17"/>
        <v>McDevitt, J</v>
      </c>
      <c r="AI42" s="30" t="str">
        <f t="shared" si="17"/>
        <v>Kunkel, D</v>
      </c>
      <c r="AJ42" s="30" t="str">
        <f t="shared" si="17"/>
        <v>Kunkel, N</v>
      </c>
      <c r="AK42" s="30" t="str">
        <f t="shared" si="17"/>
        <v>Saalbach, B</v>
      </c>
      <c r="AL42" s="30" t="str">
        <f t="shared" si="17"/>
        <v>Saalbach, T</v>
      </c>
      <c r="AM42" s="30" t="str">
        <f t="shared" si="17"/>
        <v>Santiago, C</v>
      </c>
      <c r="AN42" s="30" t="str">
        <f t="shared" si="17"/>
        <v>Blank</v>
      </c>
      <c r="AO42" s="30" t="str">
        <f t="shared" si="17"/>
        <v>Quinn, R</v>
      </c>
      <c r="AP42" s="30" t="str">
        <f t="shared" si="17"/>
        <v>Pini, A</v>
      </c>
      <c r="AQ42" s="30" t="str">
        <f t="shared" si="17"/>
        <v>Blank</v>
      </c>
      <c r="AR42" s="30" t="str">
        <f t="shared" si="17"/>
        <v>Blank</v>
      </c>
      <c r="AS42" s="30" t="str">
        <f t="shared" si="17"/>
        <v>Akers, T</v>
      </c>
      <c r="AT42" s="30" t="str">
        <f t="shared" si="17"/>
        <v>Blank</v>
      </c>
      <c r="AU42" s="30" t="str">
        <f t="shared" si="17"/>
        <v>Devores, L</v>
      </c>
      <c r="AV42" s="30" t="str">
        <f t="shared" si="17"/>
        <v>Lundeen, D</v>
      </c>
      <c r="AW42" s="30" t="str">
        <f t="shared" si="17"/>
        <v>Bacote</v>
      </c>
      <c r="AX42" s="30" t="str">
        <f t="shared" si="17"/>
        <v>Weber, N</v>
      </c>
      <c r="AY42" s="30" t="str">
        <f t="shared" si="17"/>
        <v>Yungwulf</v>
      </c>
      <c r="AZ42" s="30" t="str">
        <f t="shared" si="17"/>
        <v>Mills, J</v>
      </c>
      <c r="BA42" s="30" t="str">
        <f t="shared" si="17"/>
        <v>Muscelli, A</v>
      </c>
      <c r="BB42" s="30" t="str">
        <f t="shared" si="17"/>
        <v>Smith, Jason</v>
      </c>
      <c r="BC42" s="30" t="str">
        <f t="shared" si="17"/>
        <v>Tollinger</v>
      </c>
      <c r="BD42" s="30" t="str">
        <f t="shared" si="17"/>
        <v>Greenway, T</v>
      </c>
      <c r="BE42" s="30" t="str">
        <f t="shared" si="17"/>
        <v>Smith, Scott</v>
      </c>
      <c r="BF42" s="30" t="str">
        <f t="shared" si="17"/>
        <v>Horsey, A</v>
      </c>
      <c r="BG42" s="30" t="str">
        <f t="shared" si="17"/>
        <v>Horsey, E</v>
      </c>
      <c r="BH42" s="30" t="str">
        <f t="shared" si="17"/>
        <v>Horsey, L</v>
      </c>
      <c r="BI42" s="30" t="str">
        <f t="shared" si="17"/>
        <v>Murphy, T</v>
      </c>
      <c r="BJ42" s="30" t="str">
        <f t="shared" si="17"/>
        <v>Savage, J</v>
      </c>
      <c r="BK42" s="30" t="str">
        <f t="shared" si="17"/>
        <v>Scott, Z</v>
      </c>
      <c r="BL42" s="30" t="str">
        <f t="shared" si="17"/>
        <v>Theresa S</v>
      </c>
      <c r="BM42" s="30" t="str">
        <f t="shared" si="17"/>
        <v>Griffin, S</v>
      </c>
      <c r="BN42" s="30" t="str">
        <f t="shared" si="17"/>
        <v>Marcie C</v>
      </c>
      <c r="BO42" s="30" t="str">
        <f t="shared" si="17"/>
        <v>Cole, Charles</v>
      </c>
      <c r="BP42" s="30" t="str">
        <f t="shared" ref="BP42:EA42" si="18">BP1</f>
        <v>Darden, Bentley</v>
      </c>
      <c r="BQ42" s="30" t="str">
        <f t="shared" si="18"/>
        <v>Darden, Benji</v>
      </c>
      <c r="BR42" s="30" t="str">
        <f t="shared" si="18"/>
        <v>Cass D.</v>
      </c>
      <c r="BS42" s="30" t="str">
        <f t="shared" si="18"/>
        <v>Saniya T</v>
      </c>
      <c r="BT42" s="30" t="str">
        <f t="shared" si="18"/>
        <v>Taejah W</v>
      </c>
      <c r="BU42" s="30" t="str">
        <f t="shared" si="18"/>
        <v>Peoples Coach</v>
      </c>
      <c r="BV42" s="30" t="str">
        <f t="shared" si="18"/>
        <v>D.Will</v>
      </c>
      <c r="BW42" s="30" t="str">
        <f t="shared" si="18"/>
        <v>Boyles, B</v>
      </c>
      <c r="BX42" s="30" t="str">
        <f t="shared" si="18"/>
        <v>Cincotti, N</v>
      </c>
      <c r="BY42" s="30" t="str">
        <f t="shared" si="18"/>
        <v>Mercanti, J</v>
      </c>
      <c r="BZ42" s="30" t="str">
        <f t="shared" si="18"/>
        <v>Stanfill, B</v>
      </c>
      <c r="CA42" s="30" t="str">
        <f t="shared" si="18"/>
        <v>Kutchen, T</v>
      </c>
      <c r="CB42" s="30" t="str">
        <f t="shared" si="18"/>
        <v>Walters, J</v>
      </c>
      <c r="CC42" s="30" t="str">
        <f t="shared" si="18"/>
        <v>Oakes, D</v>
      </c>
      <c r="CD42" s="30" t="str">
        <f t="shared" si="18"/>
        <v>Oakes, K</v>
      </c>
      <c r="CE42" s="30" t="str">
        <f t="shared" si="18"/>
        <v>Semet, J</v>
      </c>
      <c r="CF42" s="30" t="str">
        <f t="shared" si="18"/>
        <v>Hessling, J</v>
      </c>
      <c r="CG42" s="30" t="str">
        <f t="shared" si="18"/>
        <v>Casale, A</v>
      </c>
      <c r="CH42" s="30" t="str">
        <f t="shared" si="18"/>
        <v>Kady, T</v>
      </c>
      <c r="CI42" s="30" t="str">
        <f t="shared" si="18"/>
        <v>DiMaio, I</v>
      </c>
      <c r="CJ42" s="30" t="str">
        <f t="shared" si="18"/>
        <v>DiMaio, V</v>
      </c>
      <c r="CK42" s="30" t="str">
        <f t="shared" si="18"/>
        <v>Crash</v>
      </c>
      <c r="CL42" s="30" t="str">
        <f t="shared" si="18"/>
        <v>Mr. Pink</v>
      </c>
      <c r="CM42" s="30" t="str">
        <f t="shared" si="18"/>
        <v>Poore, L</v>
      </c>
      <c r="CN42" s="30" t="str">
        <f t="shared" si="18"/>
        <v>Scarpitti, P</v>
      </c>
      <c r="CO42" s="30" t="str">
        <f t="shared" si="18"/>
        <v>Scarpone, S</v>
      </c>
      <c r="CP42" s="30" t="str">
        <f t="shared" si="18"/>
        <v>Ortiz,, R</v>
      </c>
      <c r="CQ42" s="30" t="str">
        <f t="shared" si="18"/>
        <v>Cheri C</v>
      </c>
      <c r="CR42" s="30" t="str">
        <f t="shared" si="18"/>
        <v>Palmer, R</v>
      </c>
      <c r="CS42" s="30" t="str">
        <f t="shared" si="18"/>
        <v>Brown, A</v>
      </c>
      <c r="CT42" s="30" t="str">
        <f t="shared" si="18"/>
        <v>Brown, C</v>
      </c>
      <c r="CU42" s="30" t="str">
        <f t="shared" si="18"/>
        <v>Lisa L</v>
      </c>
      <c r="CV42" s="30" t="str">
        <f t="shared" si="18"/>
        <v>Wolski, CJ</v>
      </c>
      <c r="CW42" s="30" t="str">
        <f t="shared" si="18"/>
        <v>Laura S</v>
      </c>
      <c r="CX42" s="30" t="str">
        <f t="shared" si="18"/>
        <v>Shamrock, F</v>
      </c>
      <c r="CY42" s="30" t="str">
        <f t="shared" si="18"/>
        <v>Gabby D</v>
      </c>
      <c r="CZ42" s="30" t="str">
        <f t="shared" si="18"/>
        <v>Bella D</v>
      </c>
      <c r="DA42" s="30" t="str">
        <f t="shared" si="18"/>
        <v>Donovan, D</v>
      </c>
      <c r="DB42" s="30" t="str">
        <f t="shared" si="18"/>
        <v>Mayberry, R</v>
      </c>
      <c r="DC42" s="30" t="str">
        <f t="shared" si="18"/>
        <v>Leszczynsky, S</v>
      </c>
      <c r="DD42" s="30" t="str">
        <f t="shared" si="18"/>
        <v>Stoeckle, T</v>
      </c>
      <c r="DE42" s="30" t="str">
        <f t="shared" si="18"/>
        <v>Russell, A</v>
      </c>
      <c r="DF42" s="30" t="str">
        <f t="shared" si="18"/>
        <v>Meade, J</v>
      </c>
      <c r="DG42" s="30" t="str">
        <f t="shared" si="18"/>
        <v>Roggio, G</v>
      </c>
      <c r="DH42" s="30" t="str">
        <f t="shared" si="18"/>
        <v>Maddie D</v>
      </c>
      <c r="DI42" s="30" t="str">
        <f t="shared" si="18"/>
        <v>KevinFlyers</v>
      </c>
      <c r="DJ42" s="30" t="str">
        <f t="shared" si="18"/>
        <v>Wilson, R</v>
      </c>
      <c r="DK42" s="30" t="str">
        <f t="shared" si="18"/>
        <v>Sue D</v>
      </c>
      <c r="DL42" s="30" t="str">
        <f t="shared" si="18"/>
        <v>Geddis,J</v>
      </c>
      <c r="DM42" s="30" t="str">
        <f t="shared" si="18"/>
        <v>Wyatt, S</v>
      </c>
      <c r="DN42" s="30" t="str">
        <f t="shared" si="18"/>
        <v>Magaw, K</v>
      </c>
      <c r="DO42" s="30" t="str">
        <f t="shared" si="18"/>
        <v>Jen M</v>
      </c>
      <c r="DP42" s="30" t="str">
        <f t="shared" si="18"/>
        <v>Andralliski, K</v>
      </c>
      <c r="DQ42" s="30" t="str">
        <f t="shared" si="18"/>
        <v>Jeffery, A</v>
      </c>
      <c r="DR42" s="30" t="str">
        <f t="shared" si="18"/>
        <v>Hurt, E</v>
      </c>
      <c r="DS42" s="30" t="str">
        <f t="shared" si="18"/>
        <v>McCauley, T</v>
      </c>
      <c r="DT42" s="30" t="str">
        <f t="shared" si="18"/>
        <v>Air-Mitch</v>
      </c>
      <c r="DU42" s="30" t="str">
        <f t="shared" si="18"/>
        <v>Lepore, M</v>
      </c>
      <c r="DV42" s="30" t="str">
        <f t="shared" si="18"/>
        <v>Spice</v>
      </c>
      <c r="DW42" s="30" t="str">
        <f t="shared" si="18"/>
        <v>Linkdog</v>
      </c>
      <c r="DX42" s="30" t="str">
        <f t="shared" si="18"/>
        <v>Martin, C</v>
      </c>
      <c r="DY42" s="30" t="str">
        <f t="shared" si="18"/>
        <v>Favorites</v>
      </c>
      <c r="DZ42" s="30" t="str">
        <f t="shared" si="18"/>
        <v>Blank</v>
      </c>
      <c r="EA42" s="30" t="str">
        <f t="shared" si="18"/>
        <v>Blank</v>
      </c>
      <c r="EB42" s="30" t="str">
        <f t="shared" ref="EB42:FG42" si="19">EB1</f>
        <v>Blank</v>
      </c>
      <c r="EC42" s="30" t="str">
        <f t="shared" si="19"/>
        <v>Blank</v>
      </c>
      <c r="ED42" s="30" t="str">
        <f t="shared" si="19"/>
        <v>Blank</v>
      </c>
      <c r="EE42" s="30" t="str">
        <f t="shared" si="19"/>
        <v>Blank</v>
      </c>
      <c r="EF42" s="30" t="str">
        <f t="shared" si="19"/>
        <v>Blank</v>
      </c>
      <c r="EG42" s="30" t="str">
        <f t="shared" si="19"/>
        <v>Blank</v>
      </c>
      <c r="EH42" s="30" t="str">
        <f t="shared" si="19"/>
        <v>Blank</v>
      </c>
      <c r="EI42" s="30" t="str">
        <f t="shared" si="19"/>
        <v>Blank</v>
      </c>
      <c r="EJ42" s="30" t="str">
        <f t="shared" si="19"/>
        <v>Blank</v>
      </c>
      <c r="EK42" s="30" t="str">
        <f t="shared" si="19"/>
        <v>Blank</v>
      </c>
      <c r="EL42" s="30" t="str">
        <f t="shared" si="19"/>
        <v>Blank</v>
      </c>
      <c r="EM42" s="30" t="str">
        <f t="shared" si="19"/>
        <v>Blank</v>
      </c>
      <c r="EN42" s="30" t="str">
        <f t="shared" si="19"/>
        <v>Blank</v>
      </c>
      <c r="EO42" s="30" t="str">
        <f t="shared" si="19"/>
        <v>Blank</v>
      </c>
      <c r="EP42" s="30" t="str">
        <f t="shared" si="19"/>
        <v>Blank</v>
      </c>
      <c r="EQ42" s="30" t="str">
        <f t="shared" si="19"/>
        <v>Blank</v>
      </c>
      <c r="ER42" s="30" t="str">
        <f t="shared" si="19"/>
        <v>Blank</v>
      </c>
      <c r="ES42" s="30" t="str">
        <f t="shared" si="19"/>
        <v>Blank</v>
      </c>
      <c r="ET42" s="30" t="str">
        <f t="shared" si="19"/>
        <v>Blank</v>
      </c>
      <c r="EU42" s="30" t="str">
        <f t="shared" si="19"/>
        <v>Blank</v>
      </c>
      <c r="EV42" s="30" t="str">
        <f t="shared" si="19"/>
        <v>Blank</v>
      </c>
      <c r="EW42" s="30" t="str">
        <f t="shared" si="19"/>
        <v>Blank</v>
      </c>
      <c r="EX42" s="30" t="str">
        <f t="shared" si="19"/>
        <v>Blank</v>
      </c>
      <c r="EY42" s="30" t="str">
        <f t="shared" si="19"/>
        <v>Blank</v>
      </c>
      <c r="EZ42" s="30" t="str">
        <f t="shared" si="19"/>
        <v>Blank</v>
      </c>
      <c r="FA42" s="30" t="str">
        <f t="shared" si="19"/>
        <v>Blank</v>
      </c>
      <c r="FB42" s="30" t="str">
        <f t="shared" si="19"/>
        <v>Blank</v>
      </c>
      <c r="FC42" s="30" t="str">
        <f t="shared" si="19"/>
        <v>Blank</v>
      </c>
      <c r="FD42" s="30" t="str">
        <f t="shared" si="19"/>
        <v>Blank</v>
      </c>
      <c r="FE42" s="30" t="str">
        <f t="shared" si="19"/>
        <v>Blank</v>
      </c>
      <c r="FF42" s="30" t="str">
        <f t="shared" si="19"/>
        <v>Blank</v>
      </c>
      <c r="FG42" s="30" t="str">
        <f t="shared" si="19"/>
        <v>Blank</v>
      </c>
    </row>
    <row r="43" spans="1:163" s="248" customFormat="1" x14ac:dyDescent="0.25">
      <c r="A43" s="245">
        <f>A28</f>
        <v>0</v>
      </c>
      <c r="B43" s="246" t="str">
        <f>B28</f>
        <v>SEATTLE (4-3)</v>
      </c>
      <c r="C43" s="247"/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  <c r="X43" s="247"/>
      <c r="Y43" s="247"/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  <c r="AZ43" s="247"/>
      <c r="BA43" s="247"/>
      <c r="BB43" s="247"/>
      <c r="BC43" s="247"/>
      <c r="BD43" s="247"/>
      <c r="BE43" s="247"/>
      <c r="BF43" s="247"/>
      <c r="BG43" s="247"/>
      <c r="BH43" s="247"/>
      <c r="BI43" s="247"/>
      <c r="BJ43" s="247"/>
      <c r="BK43" s="247"/>
      <c r="BL43" s="247"/>
      <c r="BM43" s="247"/>
      <c r="BN43" s="247"/>
      <c r="BO43" s="247"/>
      <c r="BP43" s="247"/>
      <c r="BQ43" s="247"/>
      <c r="BR43" s="247"/>
      <c r="BS43" s="247"/>
      <c r="BT43" s="247"/>
      <c r="BU43" s="247"/>
      <c r="BV43" s="247"/>
      <c r="BW43" s="247"/>
      <c r="BX43" s="247"/>
      <c r="BY43" s="247"/>
      <c r="BZ43" s="247"/>
      <c r="CA43" s="247"/>
      <c r="CB43" s="247"/>
      <c r="CC43" s="247"/>
      <c r="CD43" s="247"/>
      <c r="CE43" s="247"/>
      <c r="CF43" s="247"/>
      <c r="CG43" s="247"/>
      <c r="CH43" s="247"/>
      <c r="CI43" s="247"/>
      <c r="CJ43" s="247"/>
      <c r="CK43" s="247"/>
      <c r="CL43" s="247"/>
      <c r="CM43" s="247"/>
      <c r="CN43" s="247"/>
      <c r="CO43" s="247"/>
      <c r="CP43" s="247"/>
      <c r="CQ43" s="247"/>
      <c r="CR43" s="247"/>
      <c r="CS43" s="247"/>
      <c r="CT43" s="247"/>
      <c r="CU43" s="247"/>
      <c r="CV43" s="247"/>
      <c r="CW43" s="247"/>
      <c r="CX43" s="247"/>
      <c r="CY43" s="247"/>
      <c r="CZ43" s="247"/>
      <c r="DA43" s="247"/>
      <c r="DB43" s="247"/>
      <c r="DC43" s="247"/>
      <c r="DD43" s="247"/>
      <c r="DE43" s="247"/>
      <c r="DF43" s="247"/>
      <c r="DG43" s="247"/>
      <c r="DH43" s="247"/>
      <c r="DI43" s="247"/>
      <c r="DJ43" s="247"/>
      <c r="DK43" s="247"/>
      <c r="DL43" s="247"/>
      <c r="DM43" s="247"/>
      <c r="DN43" s="247"/>
      <c r="DO43" s="247"/>
      <c r="DP43" s="247"/>
      <c r="DQ43" s="247"/>
      <c r="DR43" s="247"/>
      <c r="DS43" s="247"/>
      <c r="DT43" s="247"/>
      <c r="DU43" s="247"/>
      <c r="DV43" s="247"/>
      <c r="DW43" s="247"/>
      <c r="DX43" s="247"/>
      <c r="DY43" s="247"/>
      <c r="DZ43" s="247"/>
      <c r="EA43" s="247"/>
      <c r="EB43" s="247"/>
      <c r="EC43" s="247"/>
      <c r="ED43" s="247"/>
      <c r="EE43" s="247"/>
      <c r="EF43" s="247"/>
      <c r="EG43" s="247"/>
      <c r="EH43" s="247"/>
      <c r="EI43" s="247"/>
      <c r="EJ43" s="247"/>
      <c r="EK43" s="247"/>
      <c r="EL43" s="247"/>
      <c r="EM43" s="247"/>
      <c r="EN43" s="247"/>
      <c r="EO43" s="247"/>
      <c r="EP43" s="247"/>
      <c r="EQ43" s="247"/>
      <c r="ER43" s="247"/>
      <c r="ES43" s="247"/>
      <c r="ET43" s="247"/>
      <c r="EU43" s="247"/>
      <c r="EV43" s="247"/>
      <c r="EW43" s="247"/>
      <c r="EX43" s="247"/>
      <c r="EY43" s="247"/>
      <c r="EZ43" s="247"/>
      <c r="FA43" s="247"/>
      <c r="FB43" s="247"/>
      <c r="FC43" s="247"/>
      <c r="FD43" s="247"/>
      <c r="FE43" s="247"/>
      <c r="FF43" s="247"/>
      <c r="FG43" s="247"/>
    </row>
    <row r="44" spans="1:163" s="248" customFormat="1" ht="11" thickBot="1" x14ac:dyDescent="0.3">
      <c r="A44" s="245">
        <f>A29</f>
        <v>0</v>
      </c>
      <c r="B44" s="246" t="str">
        <f>B29</f>
        <v>Chicago (5-2) +3.5 o/u 46.5</v>
      </c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  <c r="Z44" s="249"/>
      <c r="AA44" s="249"/>
      <c r="AB44" s="249"/>
      <c r="AC44" s="249"/>
      <c r="AD44" s="249"/>
      <c r="AE44" s="249"/>
      <c r="AF44" s="249"/>
      <c r="AG44" s="249"/>
      <c r="AH44" s="249"/>
      <c r="AI44" s="249"/>
      <c r="AJ44" s="249"/>
      <c r="AK44" s="249"/>
      <c r="AL44" s="249"/>
      <c r="AM44" s="249"/>
      <c r="AN44" s="249"/>
      <c r="AO44" s="249"/>
      <c r="AP44" s="249"/>
      <c r="AQ44" s="249"/>
      <c r="AR44" s="249"/>
      <c r="AS44" s="249"/>
      <c r="AT44" s="249"/>
      <c r="AU44" s="249"/>
      <c r="AV44" s="249"/>
      <c r="AW44" s="249"/>
      <c r="AX44" s="249"/>
      <c r="AY44" s="249"/>
      <c r="AZ44" s="249"/>
      <c r="BA44" s="249"/>
      <c r="BB44" s="249"/>
      <c r="BC44" s="249"/>
      <c r="BD44" s="249"/>
      <c r="BE44" s="249"/>
      <c r="BF44" s="249"/>
      <c r="BG44" s="249"/>
      <c r="BH44" s="249"/>
      <c r="BI44" s="249"/>
      <c r="BJ44" s="249"/>
      <c r="BK44" s="249"/>
      <c r="BL44" s="249"/>
      <c r="BM44" s="249"/>
      <c r="BN44" s="249"/>
      <c r="BO44" s="249"/>
      <c r="BP44" s="249"/>
      <c r="BQ44" s="249"/>
      <c r="BR44" s="249"/>
      <c r="BS44" s="249"/>
      <c r="BT44" s="249"/>
      <c r="BU44" s="249"/>
      <c r="BV44" s="249"/>
      <c r="BW44" s="249"/>
      <c r="BX44" s="249"/>
      <c r="BY44" s="249"/>
      <c r="BZ44" s="249"/>
      <c r="CA44" s="249"/>
      <c r="CB44" s="249"/>
      <c r="CC44" s="249"/>
      <c r="CD44" s="249"/>
      <c r="CE44" s="249"/>
      <c r="CF44" s="249"/>
      <c r="CG44" s="249"/>
      <c r="CH44" s="249"/>
      <c r="CI44" s="249"/>
      <c r="CJ44" s="249"/>
      <c r="CK44" s="249"/>
      <c r="CL44" s="249"/>
      <c r="CM44" s="249"/>
      <c r="CN44" s="249"/>
      <c r="CO44" s="249"/>
      <c r="CP44" s="249"/>
      <c r="CQ44" s="249"/>
      <c r="CR44" s="249"/>
      <c r="CS44" s="249"/>
      <c r="CT44" s="249"/>
      <c r="CU44" s="249"/>
      <c r="CV44" s="249"/>
      <c r="CW44" s="249"/>
      <c r="CX44" s="249"/>
      <c r="CY44" s="249"/>
      <c r="CZ44" s="249"/>
      <c r="DA44" s="249"/>
      <c r="DB44" s="249"/>
      <c r="DC44" s="249"/>
      <c r="DD44" s="249"/>
      <c r="DE44" s="249"/>
      <c r="DF44" s="249"/>
      <c r="DG44" s="249"/>
      <c r="DH44" s="249"/>
      <c r="DI44" s="249"/>
      <c r="DJ44" s="249"/>
      <c r="DK44" s="249"/>
      <c r="DL44" s="249"/>
      <c r="DM44" s="249"/>
      <c r="DN44" s="249"/>
      <c r="DO44" s="249"/>
      <c r="DP44" s="249"/>
      <c r="DQ44" s="249"/>
      <c r="DR44" s="249"/>
      <c r="DS44" s="249"/>
      <c r="DT44" s="249"/>
      <c r="DU44" s="249"/>
      <c r="DV44" s="249"/>
      <c r="DW44" s="249"/>
      <c r="DX44" s="249"/>
      <c r="DY44" s="249"/>
      <c r="DZ44" s="249"/>
      <c r="EA44" s="249"/>
      <c r="EB44" s="249"/>
      <c r="EC44" s="249"/>
      <c r="ED44" s="249"/>
      <c r="EE44" s="249"/>
      <c r="EF44" s="249"/>
      <c r="EG44" s="249"/>
      <c r="EH44" s="249"/>
      <c r="EI44" s="249"/>
      <c r="EJ44" s="249"/>
      <c r="EK44" s="249"/>
      <c r="EL44" s="249"/>
      <c r="EM44" s="249"/>
      <c r="EN44" s="249"/>
      <c r="EO44" s="249"/>
      <c r="EP44" s="249"/>
      <c r="EQ44" s="249"/>
      <c r="ER44" s="249"/>
      <c r="ES44" s="249"/>
      <c r="ET44" s="249"/>
      <c r="EU44" s="249"/>
      <c r="EV44" s="249"/>
      <c r="EW44" s="249"/>
      <c r="EX44" s="249"/>
      <c r="EY44" s="249"/>
      <c r="EZ44" s="249"/>
      <c r="FA44" s="249"/>
      <c r="FB44" s="249"/>
      <c r="FC44" s="249"/>
      <c r="FD44" s="249"/>
      <c r="FE44" s="249"/>
      <c r="FF44" s="249"/>
      <c r="FG44" s="249"/>
    </row>
    <row r="45" spans="1:163" x14ac:dyDescent="0.25">
      <c r="B45" s="28"/>
    </row>
    <row r="46" spans="1:163" x14ac:dyDescent="0.25">
      <c r="C46" s="21">
        <f>C40+C39</f>
        <v>101</v>
      </c>
      <c r="D46" s="21">
        <f t="shared" ref="D46:BO46" si="20">D40+D39</f>
        <v>101</v>
      </c>
      <c r="E46" s="21">
        <f t="shared" si="20"/>
        <v>101</v>
      </c>
      <c r="F46" s="21">
        <f t="shared" si="20"/>
        <v>101</v>
      </c>
      <c r="G46" s="21">
        <f t="shared" si="20"/>
        <v>101</v>
      </c>
      <c r="H46" s="21">
        <f t="shared" si="20"/>
        <v>101</v>
      </c>
      <c r="I46" s="21">
        <f t="shared" si="20"/>
        <v>101</v>
      </c>
      <c r="J46" s="21">
        <f t="shared" si="20"/>
        <v>101</v>
      </c>
      <c r="K46" s="21">
        <f t="shared" si="20"/>
        <v>101</v>
      </c>
      <c r="L46" s="21">
        <f t="shared" si="20"/>
        <v>101</v>
      </c>
      <c r="M46" s="21">
        <f t="shared" si="20"/>
        <v>101</v>
      </c>
      <c r="N46" s="21">
        <f t="shared" si="20"/>
        <v>101</v>
      </c>
      <c r="O46" s="21">
        <f t="shared" si="20"/>
        <v>101</v>
      </c>
      <c r="P46" s="21">
        <f t="shared" si="20"/>
        <v>101</v>
      </c>
      <c r="Q46" s="21">
        <f t="shared" si="20"/>
        <v>101</v>
      </c>
      <c r="R46" s="21">
        <f t="shared" si="20"/>
        <v>101</v>
      </c>
      <c r="S46" s="21">
        <f t="shared" si="20"/>
        <v>101</v>
      </c>
      <c r="T46" s="21">
        <f t="shared" si="20"/>
        <v>101</v>
      </c>
      <c r="U46" s="21">
        <f t="shared" si="20"/>
        <v>101</v>
      </c>
      <c r="V46" s="21">
        <f t="shared" si="20"/>
        <v>101</v>
      </c>
      <c r="W46" s="21">
        <f t="shared" si="20"/>
        <v>101</v>
      </c>
      <c r="X46" s="21">
        <f t="shared" si="20"/>
        <v>101</v>
      </c>
      <c r="Y46" s="21">
        <f t="shared" si="20"/>
        <v>101</v>
      </c>
      <c r="Z46" s="21">
        <f t="shared" si="20"/>
        <v>101</v>
      </c>
      <c r="AA46" s="21">
        <f t="shared" si="20"/>
        <v>101</v>
      </c>
      <c r="AB46" s="21">
        <f t="shared" si="20"/>
        <v>101</v>
      </c>
      <c r="AC46" s="21">
        <f t="shared" si="20"/>
        <v>101</v>
      </c>
      <c r="AD46" s="21">
        <f t="shared" si="20"/>
        <v>101</v>
      </c>
      <c r="AE46" s="21">
        <f t="shared" si="20"/>
        <v>101</v>
      </c>
      <c r="AF46" s="21">
        <f t="shared" si="20"/>
        <v>101</v>
      </c>
      <c r="AG46" s="21">
        <f t="shared" si="20"/>
        <v>101</v>
      </c>
      <c r="AH46" s="21">
        <f t="shared" si="20"/>
        <v>101</v>
      </c>
      <c r="AI46" s="21">
        <f t="shared" si="20"/>
        <v>101</v>
      </c>
      <c r="AJ46" s="21">
        <f t="shared" si="20"/>
        <v>101</v>
      </c>
      <c r="AK46" s="21">
        <f t="shared" si="20"/>
        <v>101</v>
      </c>
      <c r="AL46" s="21">
        <f t="shared" si="20"/>
        <v>101</v>
      </c>
      <c r="AM46" s="21">
        <f t="shared" si="20"/>
        <v>101</v>
      </c>
      <c r="AN46" s="21">
        <f t="shared" si="20"/>
        <v>101</v>
      </c>
      <c r="AO46" s="21">
        <f t="shared" si="20"/>
        <v>101</v>
      </c>
      <c r="AP46" s="21">
        <f t="shared" si="20"/>
        <v>101</v>
      </c>
      <c r="AQ46" s="21">
        <f t="shared" si="20"/>
        <v>101</v>
      </c>
      <c r="AR46" s="21">
        <f t="shared" si="20"/>
        <v>101</v>
      </c>
      <c r="AS46" s="21">
        <f t="shared" si="20"/>
        <v>101</v>
      </c>
      <c r="AT46" s="21">
        <f t="shared" si="20"/>
        <v>101</v>
      </c>
      <c r="AU46" s="21">
        <f t="shared" si="20"/>
        <v>101</v>
      </c>
      <c r="AV46" s="21">
        <f t="shared" si="20"/>
        <v>101</v>
      </c>
      <c r="AW46" s="21">
        <f t="shared" si="20"/>
        <v>101</v>
      </c>
      <c r="AX46" s="21">
        <f t="shared" si="20"/>
        <v>101</v>
      </c>
      <c r="AY46" s="21">
        <f t="shared" si="20"/>
        <v>101</v>
      </c>
      <c r="AZ46" s="21">
        <f t="shared" si="20"/>
        <v>101</v>
      </c>
      <c r="BA46" s="21">
        <f t="shared" si="20"/>
        <v>101</v>
      </c>
      <c r="BB46" s="21">
        <f t="shared" si="20"/>
        <v>101</v>
      </c>
      <c r="BC46" s="21">
        <f t="shared" si="20"/>
        <v>101</v>
      </c>
      <c r="BD46" s="21">
        <f t="shared" si="20"/>
        <v>101</v>
      </c>
      <c r="BE46" s="21">
        <f t="shared" si="20"/>
        <v>101</v>
      </c>
      <c r="BF46" s="21">
        <f t="shared" si="20"/>
        <v>101</v>
      </c>
      <c r="BG46" s="21">
        <f t="shared" si="20"/>
        <v>101</v>
      </c>
      <c r="BH46" s="21">
        <f t="shared" si="20"/>
        <v>101</v>
      </c>
      <c r="BI46" s="21">
        <f t="shared" si="20"/>
        <v>101</v>
      </c>
      <c r="BJ46" s="21">
        <f t="shared" si="20"/>
        <v>101</v>
      </c>
      <c r="BK46" s="21">
        <f t="shared" si="20"/>
        <v>101</v>
      </c>
      <c r="BL46" s="21">
        <f t="shared" si="20"/>
        <v>101</v>
      </c>
      <c r="BM46" s="21">
        <f t="shared" si="20"/>
        <v>101</v>
      </c>
      <c r="BN46" s="21">
        <f t="shared" si="20"/>
        <v>101</v>
      </c>
      <c r="BO46" s="21">
        <f t="shared" si="20"/>
        <v>101</v>
      </c>
      <c r="BP46" s="21">
        <f t="shared" ref="BP46:DW46" si="21">BP40+BP39</f>
        <v>101</v>
      </c>
      <c r="BQ46" s="21">
        <f t="shared" si="21"/>
        <v>101</v>
      </c>
      <c r="BR46" s="21">
        <f t="shared" si="21"/>
        <v>101</v>
      </c>
      <c r="BS46" s="21">
        <f t="shared" si="21"/>
        <v>101</v>
      </c>
      <c r="BT46" s="21">
        <f t="shared" si="21"/>
        <v>101</v>
      </c>
      <c r="BU46" s="21">
        <f t="shared" si="21"/>
        <v>101</v>
      </c>
      <c r="BV46" s="21">
        <f t="shared" si="21"/>
        <v>101</v>
      </c>
      <c r="BW46" s="21">
        <f t="shared" si="21"/>
        <v>101</v>
      </c>
      <c r="BX46" s="21">
        <f t="shared" si="21"/>
        <v>101</v>
      </c>
      <c r="BY46" s="21">
        <f t="shared" si="21"/>
        <v>101</v>
      </c>
      <c r="BZ46" s="21">
        <f t="shared" si="21"/>
        <v>101</v>
      </c>
      <c r="CA46" s="21">
        <f t="shared" si="21"/>
        <v>101</v>
      </c>
      <c r="CB46" s="21">
        <f t="shared" si="21"/>
        <v>101</v>
      </c>
      <c r="CC46" s="21">
        <f t="shared" si="21"/>
        <v>101</v>
      </c>
      <c r="CD46" s="21">
        <f t="shared" si="21"/>
        <v>101</v>
      </c>
      <c r="CE46" s="21">
        <f t="shared" si="21"/>
        <v>101</v>
      </c>
      <c r="CF46" s="21">
        <f t="shared" si="21"/>
        <v>101</v>
      </c>
      <c r="CG46" s="21">
        <f t="shared" si="21"/>
        <v>101</v>
      </c>
      <c r="CH46" s="21">
        <f t="shared" si="21"/>
        <v>101</v>
      </c>
      <c r="CI46" s="21">
        <f t="shared" si="21"/>
        <v>101</v>
      </c>
      <c r="CJ46" s="21">
        <f t="shared" si="21"/>
        <v>101</v>
      </c>
      <c r="CK46" s="21">
        <f t="shared" si="21"/>
        <v>101</v>
      </c>
      <c r="CL46" s="21">
        <f t="shared" si="21"/>
        <v>101</v>
      </c>
      <c r="CM46" s="21">
        <f t="shared" si="21"/>
        <v>101</v>
      </c>
      <c r="CN46" s="21">
        <f t="shared" si="21"/>
        <v>101</v>
      </c>
      <c r="CO46" s="21">
        <f t="shared" si="21"/>
        <v>101</v>
      </c>
      <c r="CP46" s="21">
        <f t="shared" si="21"/>
        <v>101</v>
      </c>
      <c r="CQ46" s="21">
        <f t="shared" si="21"/>
        <v>101</v>
      </c>
      <c r="CR46" s="21">
        <f t="shared" si="21"/>
        <v>101</v>
      </c>
      <c r="CS46" s="21">
        <f t="shared" si="21"/>
        <v>101</v>
      </c>
      <c r="CT46" s="21">
        <f t="shared" si="21"/>
        <v>101</v>
      </c>
      <c r="CU46" s="21">
        <f t="shared" si="21"/>
        <v>101</v>
      </c>
      <c r="CV46" s="21">
        <f t="shared" si="21"/>
        <v>101</v>
      </c>
      <c r="CW46" s="21">
        <f t="shared" si="21"/>
        <v>101</v>
      </c>
      <c r="CX46" s="21">
        <f t="shared" si="21"/>
        <v>101</v>
      </c>
      <c r="CY46" s="21">
        <f t="shared" si="21"/>
        <v>101</v>
      </c>
      <c r="CZ46" s="21">
        <f t="shared" si="21"/>
        <v>101</v>
      </c>
      <c r="DA46" s="21">
        <f t="shared" si="21"/>
        <v>101</v>
      </c>
      <c r="DB46" s="21">
        <f t="shared" si="21"/>
        <v>101</v>
      </c>
      <c r="DC46" s="21">
        <f t="shared" si="21"/>
        <v>101</v>
      </c>
      <c r="DD46" s="21">
        <f t="shared" si="21"/>
        <v>101</v>
      </c>
      <c r="DE46" s="21">
        <f t="shared" si="21"/>
        <v>101</v>
      </c>
      <c r="DF46" s="21">
        <f t="shared" si="21"/>
        <v>101</v>
      </c>
      <c r="DG46" s="21">
        <f t="shared" si="21"/>
        <v>101</v>
      </c>
      <c r="DH46" s="21">
        <f t="shared" si="21"/>
        <v>101</v>
      </c>
      <c r="DI46" s="21">
        <f t="shared" si="21"/>
        <v>101</v>
      </c>
      <c r="DJ46" s="21">
        <f t="shared" si="21"/>
        <v>101</v>
      </c>
      <c r="DK46" s="21">
        <f t="shared" si="21"/>
        <v>101</v>
      </c>
      <c r="DL46" s="21">
        <f t="shared" si="21"/>
        <v>101</v>
      </c>
      <c r="DM46" s="21">
        <f t="shared" si="21"/>
        <v>101</v>
      </c>
      <c r="DN46" s="21">
        <f t="shared" si="21"/>
        <v>101</v>
      </c>
      <c r="DO46" s="21">
        <f t="shared" si="21"/>
        <v>101</v>
      </c>
      <c r="DP46" s="21">
        <f t="shared" si="21"/>
        <v>101</v>
      </c>
      <c r="DQ46" s="21">
        <f t="shared" si="21"/>
        <v>101</v>
      </c>
      <c r="DR46" s="21">
        <f t="shared" si="21"/>
        <v>101</v>
      </c>
      <c r="DS46" s="21">
        <f t="shared" si="21"/>
        <v>101</v>
      </c>
      <c r="DT46" s="21">
        <f t="shared" si="21"/>
        <v>101</v>
      </c>
      <c r="DU46" s="21">
        <f t="shared" si="21"/>
        <v>101</v>
      </c>
      <c r="DV46" s="21">
        <f t="shared" si="21"/>
        <v>101</v>
      </c>
      <c r="DW46" s="21">
        <f t="shared" si="21"/>
        <v>101</v>
      </c>
    </row>
  </sheetData>
  <phoneticPr fontId="2" type="noConversion"/>
  <printOptions horizontalCentered="1"/>
  <pageMargins left="0.2" right="0" top="0.5" bottom="0" header="0.25" footer="0"/>
  <pageSetup scale="78" orientation="landscape" r:id="rId1"/>
  <headerFooter alignWithMargins="0">
    <oddHeader>&amp;C&amp;A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G47"/>
  <sheetViews>
    <sheetView zoomScale="130" zoomScaleNormal="13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796875" defaultRowHeight="10.5" x14ac:dyDescent="0.25"/>
  <cols>
    <col min="1" max="1" width="3.81640625" style="116" customWidth="1"/>
    <col min="2" max="2" width="30.6328125" style="119" customWidth="1"/>
    <col min="3" max="163" width="3.81640625" style="127" customWidth="1"/>
    <col min="164" max="16384" width="9.1796875" style="119"/>
  </cols>
  <sheetData>
    <row r="1" spans="1:163" ht="65.5" x14ac:dyDescent="0.25">
      <c r="B1" s="131" t="s">
        <v>163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>
        <v>30</v>
      </c>
      <c r="B2" s="5" t="s">
        <v>620</v>
      </c>
      <c r="C2" s="6" t="s">
        <v>388</v>
      </c>
      <c r="D2" s="6" t="s">
        <v>388</v>
      </c>
      <c r="E2" s="6" t="s">
        <v>388</v>
      </c>
      <c r="F2" s="6" t="s">
        <v>388</v>
      </c>
      <c r="G2" s="6" t="s">
        <v>388</v>
      </c>
      <c r="H2" s="6" t="s">
        <v>388</v>
      </c>
      <c r="I2" s="6" t="s">
        <v>388</v>
      </c>
      <c r="J2" s="6" t="s">
        <v>388</v>
      </c>
      <c r="K2" s="6" t="s">
        <v>388</v>
      </c>
      <c r="L2" s="6" t="s">
        <v>388</v>
      </c>
      <c r="M2" s="6" t="s">
        <v>388</v>
      </c>
      <c r="N2" s="6" t="s">
        <v>388</v>
      </c>
      <c r="O2" s="6" t="s">
        <v>388</v>
      </c>
      <c r="P2" s="6" t="s">
        <v>388</v>
      </c>
      <c r="Q2" s="6" t="s">
        <v>388</v>
      </c>
      <c r="R2" s="6" t="s">
        <v>388</v>
      </c>
      <c r="S2" s="6" t="s">
        <v>388</v>
      </c>
      <c r="T2" s="6" t="s">
        <v>388</v>
      </c>
      <c r="U2" s="6" t="s">
        <v>388</v>
      </c>
      <c r="V2" s="6" t="s">
        <v>388</v>
      </c>
      <c r="W2" s="6" t="s">
        <v>388</v>
      </c>
      <c r="X2" s="6" t="s">
        <v>388</v>
      </c>
      <c r="Y2" s="6" t="s">
        <v>388</v>
      </c>
      <c r="Z2" s="6" t="s">
        <v>388</v>
      </c>
      <c r="AA2" s="6" t="s">
        <v>388</v>
      </c>
      <c r="AB2" s="6" t="s">
        <v>388</v>
      </c>
      <c r="AC2" s="6" t="s">
        <v>388</v>
      </c>
      <c r="AD2" s="6" t="s">
        <v>388</v>
      </c>
      <c r="AE2" s="6" t="s">
        <v>388</v>
      </c>
      <c r="AF2" s="6" t="s">
        <v>388</v>
      </c>
      <c r="AG2" s="6" t="s">
        <v>388</v>
      </c>
      <c r="AH2" s="6" t="s">
        <v>388</v>
      </c>
      <c r="AI2" s="6" t="s">
        <v>388</v>
      </c>
      <c r="AJ2" s="6" t="s">
        <v>388</v>
      </c>
      <c r="AK2" s="6" t="s">
        <v>388</v>
      </c>
      <c r="AL2" s="6" t="s">
        <v>388</v>
      </c>
      <c r="AM2" s="6" t="s">
        <v>388</v>
      </c>
      <c r="AN2" s="6" t="s">
        <v>388</v>
      </c>
      <c r="AO2" s="6" t="s">
        <v>388</v>
      </c>
      <c r="AP2" s="6" t="s">
        <v>388</v>
      </c>
      <c r="AQ2" s="6" t="s">
        <v>388</v>
      </c>
      <c r="AR2" s="6" t="s">
        <v>388</v>
      </c>
      <c r="AS2" s="6" t="s">
        <v>388</v>
      </c>
      <c r="AT2" s="6" t="s">
        <v>388</v>
      </c>
      <c r="AU2" s="6" t="s">
        <v>388</v>
      </c>
      <c r="AV2" s="6" t="s">
        <v>388</v>
      </c>
      <c r="AW2" s="6" t="s">
        <v>388</v>
      </c>
      <c r="AX2" s="6" t="s">
        <v>388</v>
      </c>
      <c r="AY2" s="6" t="s">
        <v>388</v>
      </c>
      <c r="AZ2" s="6" t="s">
        <v>388</v>
      </c>
      <c r="BA2" s="6" t="s">
        <v>388</v>
      </c>
      <c r="BB2" s="6" t="s">
        <v>388</v>
      </c>
      <c r="BC2" s="6" t="s">
        <v>388</v>
      </c>
      <c r="BD2" s="6" t="s">
        <v>388</v>
      </c>
      <c r="BE2" s="6" t="s">
        <v>388</v>
      </c>
      <c r="BF2" s="6" t="s">
        <v>388</v>
      </c>
      <c r="BG2" s="6" t="s">
        <v>388</v>
      </c>
      <c r="BH2" s="6" t="s">
        <v>388</v>
      </c>
      <c r="BI2" s="6" t="s">
        <v>388</v>
      </c>
      <c r="BJ2" s="6" t="s">
        <v>388</v>
      </c>
      <c r="BK2" s="6" t="s">
        <v>388</v>
      </c>
      <c r="BL2" s="6" t="s">
        <v>388</v>
      </c>
      <c r="BM2" s="6" t="s">
        <v>388</v>
      </c>
      <c r="BN2" s="6" t="s">
        <v>388</v>
      </c>
      <c r="BO2" s="6" t="s">
        <v>388</v>
      </c>
      <c r="BP2" s="6" t="s">
        <v>388</v>
      </c>
      <c r="BQ2" s="6" t="s">
        <v>388</v>
      </c>
      <c r="BR2" s="6" t="s">
        <v>388</v>
      </c>
      <c r="BS2" s="6" t="s">
        <v>388</v>
      </c>
      <c r="BT2" s="6" t="s">
        <v>388</v>
      </c>
      <c r="BU2" s="6" t="s">
        <v>388</v>
      </c>
      <c r="BV2" s="6" t="s">
        <v>388</v>
      </c>
      <c r="BW2" s="6" t="s">
        <v>388</v>
      </c>
      <c r="BX2" s="6" t="s">
        <v>388</v>
      </c>
      <c r="BY2" s="6" t="s">
        <v>388</v>
      </c>
      <c r="BZ2" s="6" t="s">
        <v>388</v>
      </c>
      <c r="CA2" s="6" t="s">
        <v>388</v>
      </c>
      <c r="CB2" s="6" t="s">
        <v>388</v>
      </c>
      <c r="CC2" s="6" t="s">
        <v>388</v>
      </c>
      <c r="CD2" s="6" t="s">
        <v>388</v>
      </c>
      <c r="CE2" s="6" t="s">
        <v>388</v>
      </c>
      <c r="CF2" s="6" t="s">
        <v>388</v>
      </c>
      <c r="CG2" s="6" t="s">
        <v>388</v>
      </c>
      <c r="CH2" s="6" t="s">
        <v>388</v>
      </c>
      <c r="CI2" s="6" t="s">
        <v>388</v>
      </c>
      <c r="CJ2" s="6" t="s">
        <v>388</v>
      </c>
      <c r="CK2" s="6" t="s">
        <v>388</v>
      </c>
      <c r="CL2" s="6" t="s">
        <v>388</v>
      </c>
      <c r="CM2" s="6" t="s">
        <v>388</v>
      </c>
      <c r="CN2" s="6" t="s">
        <v>388</v>
      </c>
      <c r="CO2" s="6" t="s">
        <v>388</v>
      </c>
      <c r="CP2" s="6" t="s">
        <v>388</v>
      </c>
      <c r="CQ2" s="6" t="s">
        <v>388</v>
      </c>
      <c r="CR2" s="6" t="s">
        <v>388</v>
      </c>
      <c r="CS2" s="6" t="s">
        <v>388</v>
      </c>
      <c r="CT2" s="6" t="s">
        <v>388</v>
      </c>
      <c r="CU2" s="6" t="s">
        <v>388</v>
      </c>
      <c r="CV2" s="6" t="s">
        <v>388</v>
      </c>
      <c r="CW2" s="6" t="s">
        <v>388</v>
      </c>
      <c r="CX2" s="6" t="s">
        <v>388</v>
      </c>
      <c r="CY2" s="6" t="s">
        <v>388</v>
      </c>
      <c r="CZ2" s="6" t="s">
        <v>388</v>
      </c>
      <c r="DA2" s="6" t="s">
        <v>388</v>
      </c>
      <c r="DB2" s="6" t="s">
        <v>388</v>
      </c>
      <c r="DC2" s="6" t="s">
        <v>388</v>
      </c>
      <c r="DD2" s="6" t="s">
        <v>388</v>
      </c>
      <c r="DE2" s="6" t="s">
        <v>388</v>
      </c>
      <c r="DF2" s="6" t="s">
        <v>388</v>
      </c>
      <c r="DG2" s="6" t="s">
        <v>388</v>
      </c>
      <c r="DH2" s="6" t="s">
        <v>388</v>
      </c>
      <c r="DI2" s="6" t="s">
        <v>388</v>
      </c>
      <c r="DJ2" s="6" t="s">
        <v>388</v>
      </c>
      <c r="DK2" s="6" t="s">
        <v>388</v>
      </c>
      <c r="DL2" s="6" t="s">
        <v>388</v>
      </c>
      <c r="DM2" s="6" t="s">
        <v>388</v>
      </c>
      <c r="DN2" s="6" t="s">
        <v>388</v>
      </c>
      <c r="DO2" s="6" t="s">
        <v>388</v>
      </c>
      <c r="DP2" s="6" t="s">
        <v>388</v>
      </c>
      <c r="DQ2" s="6" t="s">
        <v>388</v>
      </c>
      <c r="DR2" s="6" t="s">
        <v>388</v>
      </c>
      <c r="DS2" s="6" t="s">
        <v>388</v>
      </c>
      <c r="DT2" s="6" t="s">
        <v>388</v>
      </c>
      <c r="DU2" s="6" t="s">
        <v>388</v>
      </c>
      <c r="DV2" s="6" t="s">
        <v>388</v>
      </c>
      <c r="DW2" s="6" t="s">
        <v>388</v>
      </c>
      <c r="DX2" s="6" t="s">
        <v>388</v>
      </c>
      <c r="DY2" s="6" t="s">
        <v>388</v>
      </c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>
        <v>24</v>
      </c>
      <c r="B3" s="18" t="s">
        <v>625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8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</row>
    <row r="4" spans="1:163" x14ac:dyDescent="0.25">
      <c r="A4" s="9">
        <v>16</v>
      </c>
      <c r="B4" s="19" t="s">
        <v>608</v>
      </c>
      <c r="C4" s="11"/>
      <c r="D4" s="11" t="s">
        <v>2</v>
      </c>
      <c r="E4" s="11" t="s">
        <v>2</v>
      </c>
      <c r="F4" s="11"/>
      <c r="G4" s="11" t="s">
        <v>2</v>
      </c>
      <c r="H4" s="11" t="s">
        <v>2</v>
      </c>
      <c r="I4" s="11"/>
      <c r="J4" s="11" t="s">
        <v>2</v>
      </c>
      <c r="K4" s="11"/>
      <c r="L4" s="11"/>
      <c r="M4" s="11" t="s">
        <v>2</v>
      </c>
      <c r="N4" s="11" t="s">
        <v>2</v>
      </c>
      <c r="O4" s="11" t="s">
        <v>2</v>
      </c>
      <c r="P4" s="11" t="s">
        <v>2</v>
      </c>
      <c r="Q4" s="11"/>
      <c r="R4" s="11"/>
      <c r="S4" s="11" t="s">
        <v>2</v>
      </c>
      <c r="T4" s="11" t="s">
        <v>2</v>
      </c>
      <c r="U4" s="11" t="s">
        <v>2</v>
      </c>
      <c r="V4" s="11" t="s">
        <v>2</v>
      </c>
      <c r="W4" s="11" t="s">
        <v>2</v>
      </c>
      <c r="X4" s="11"/>
      <c r="Y4" s="11" t="s">
        <v>2</v>
      </c>
      <c r="Z4" s="11" t="s">
        <v>2</v>
      </c>
      <c r="AA4" s="11"/>
      <c r="AB4" s="11"/>
      <c r="AC4" s="11" t="s">
        <v>2</v>
      </c>
      <c r="AD4" s="11" t="s">
        <v>2</v>
      </c>
      <c r="AE4" s="11"/>
      <c r="AF4" s="11" t="s">
        <v>2</v>
      </c>
      <c r="AG4" s="11" t="s">
        <v>2</v>
      </c>
      <c r="AH4" s="11"/>
      <c r="AI4" s="11" t="s">
        <v>2</v>
      </c>
      <c r="AJ4" s="11" t="s">
        <v>2</v>
      </c>
      <c r="AK4" s="11"/>
      <c r="AL4" s="11" t="s">
        <v>2</v>
      </c>
      <c r="AM4" s="11"/>
      <c r="AN4" s="11" t="s">
        <v>2</v>
      </c>
      <c r="AO4" s="11" t="s">
        <v>2</v>
      </c>
      <c r="AP4" s="11" t="s">
        <v>2</v>
      </c>
      <c r="AQ4" s="11" t="s">
        <v>2</v>
      </c>
      <c r="AR4" s="11" t="s">
        <v>2</v>
      </c>
      <c r="AS4" s="11"/>
      <c r="AT4" s="11" t="s">
        <v>2</v>
      </c>
      <c r="AU4" s="11"/>
      <c r="AV4" s="11" t="s">
        <v>2</v>
      </c>
      <c r="AW4" s="11" t="s">
        <v>2</v>
      </c>
      <c r="AX4" s="11" t="s">
        <v>2</v>
      </c>
      <c r="AY4" s="11" t="s">
        <v>2</v>
      </c>
      <c r="AZ4" s="11" t="s">
        <v>2</v>
      </c>
      <c r="BA4" s="11"/>
      <c r="BB4" s="11" t="s">
        <v>2</v>
      </c>
      <c r="BC4" s="11" t="s">
        <v>2</v>
      </c>
      <c r="BD4" s="11" t="s">
        <v>2</v>
      </c>
      <c r="BE4" s="11" t="s">
        <v>2</v>
      </c>
      <c r="BF4" s="11" t="s">
        <v>2</v>
      </c>
      <c r="BG4" s="11" t="s">
        <v>2</v>
      </c>
      <c r="BH4" s="11"/>
      <c r="BI4" s="11"/>
      <c r="BJ4" s="11" t="s">
        <v>2</v>
      </c>
      <c r="BK4" s="11" t="s">
        <v>2</v>
      </c>
      <c r="BL4" s="11" t="s">
        <v>2</v>
      </c>
      <c r="BM4" s="11" t="s">
        <v>2</v>
      </c>
      <c r="BN4" s="11" t="s">
        <v>2</v>
      </c>
      <c r="BO4" s="11" t="s">
        <v>2</v>
      </c>
      <c r="BP4" s="11" t="s">
        <v>2</v>
      </c>
      <c r="BQ4" s="11" t="s">
        <v>2</v>
      </c>
      <c r="BR4" s="11" t="s">
        <v>2</v>
      </c>
      <c r="BS4" s="11" t="s">
        <v>2</v>
      </c>
      <c r="BT4" s="11" t="s">
        <v>2</v>
      </c>
      <c r="BU4" s="11"/>
      <c r="BV4" s="11" t="s">
        <v>2</v>
      </c>
      <c r="BW4" s="11" t="s">
        <v>2</v>
      </c>
      <c r="BX4" s="11" t="s">
        <v>2</v>
      </c>
      <c r="BY4" s="11" t="s">
        <v>2</v>
      </c>
      <c r="BZ4" s="11" t="s">
        <v>2</v>
      </c>
      <c r="CA4" s="11" t="s">
        <v>2</v>
      </c>
      <c r="CB4" s="11" t="s">
        <v>2</v>
      </c>
      <c r="CC4" s="11"/>
      <c r="CD4" s="11" t="s">
        <v>2</v>
      </c>
      <c r="CE4" s="11"/>
      <c r="CF4" s="11"/>
      <c r="CG4" s="11"/>
      <c r="CH4" s="11"/>
      <c r="CI4" s="11" t="s">
        <v>2</v>
      </c>
      <c r="CJ4" s="11"/>
      <c r="CK4" s="11" t="s">
        <v>2</v>
      </c>
      <c r="CL4" s="11"/>
      <c r="CM4" s="11" t="s">
        <v>2</v>
      </c>
      <c r="CN4" s="11" t="s">
        <v>2</v>
      </c>
      <c r="CO4" s="11"/>
      <c r="CP4" s="11"/>
      <c r="CQ4" s="11" t="s">
        <v>2</v>
      </c>
      <c r="CR4" s="11" t="s">
        <v>2</v>
      </c>
      <c r="CS4" s="11"/>
      <c r="CT4" s="11"/>
      <c r="CU4" s="11"/>
      <c r="CV4" s="11" t="s">
        <v>2</v>
      </c>
      <c r="CW4" s="11"/>
      <c r="CX4" s="11" t="s">
        <v>2</v>
      </c>
      <c r="CY4" s="11"/>
      <c r="CZ4" s="11" t="s">
        <v>2</v>
      </c>
      <c r="DA4" s="11" t="s">
        <v>2</v>
      </c>
      <c r="DB4" s="11"/>
      <c r="DC4" s="11" t="s">
        <v>2</v>
      </c>
      <c r="DD4" s="11"/>
      <c r="DE4" s="11" t="s">
        <v>2</v>
      </c>
      <c r="DF4" s="11" t="s">
        <v>2</v>
      </c>
      <c r="DG4" s="11"/>
      <c r="DH4" s="11" t="s">
        <v>2</v>
      </c>
      <c r="DI4" s="11" t="s">
        <v>2</v>
      </c>
      <c r="DJ4" s="11" t="s">
        <v>2</v>
      </c>
      <c r="DK4" s="11"/>
      <c r="DL4" s="11"/>
      <c r="DM4" s="11" t="s">
        <v>2</v>
      </c>
      <c r="DN4" s="11" t="s">
        <v>2</v>
      </c>
      <c r="DO4" s="11" t="s">
        <v>2</v>
      </c>
      <c r="DP4" s="11"/>
      <c r="DQ4" s="11"/>
      <c r="DR4" s="11" t="s">
        <v>2</v>
      </c>
      <c r="DS4" s="11"/>
      <c r="DT4" s="11"/>
      <c r="DU4" s="11" t="s">
        <v>2</v>
      </c>
      <c r="DV4" s="11"/>
      <c r="DW4" s="11"/>
      <c r="DX4" s="11"/>
      <c r="DY4" s="11" t="s">
        <v>2</v>
      </c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>
        <v>10</v>
      </c>
      <c r="B5" s="13" t="s">
        <v>629</v>
      </c>
      <c r="C5" s="14" t="s">
        <v>1</v>
      </c>
      <c r="D5" s="14"/>
      <c r="E5" s="14"/>
      <c r="F5" s="14" t="s">
        <v>1</v>
      </c>
      <c r="G5" s="14"/>
      <c r="H5" s="14"/>
      <c r="I5" s="14" t="s">
        <v>1</v>
      </c>
      <c r="J5" s="14"/>
      <c r="K5" s="14" t="s">
        <v>1</v>
      </c>
      <c r="L5" s="14" t="s">
        <v>1</v>
      </c>
      <c r="M5" s="14"/>
      <c r="N5" s="14"/>
      <c r="O5" s="14"/>
      <c r="P5" s="14"/>
      <c r="Q5" s="14" t="s">
        <v>1</v>
      </c>
      <c r="R5" s="14" t="s">
        <v>1</v>
      </c>
      <c r="S5" s="122"/>
      <c r="T5" s="14"/>
      <c r="U5" s="14"/>
      <c r="V5" s="122"/>
      <c r="W5" s="14"/>
      <c r="X5" s="14" t="s">
        <v>1</v>
      </c>
      <c r="Y5" s="14"/>
      <c r="Z5" s="14"/>
      <c r="AA5" s="14" t="s">
        <v>1</v>
      </c>
      <c r="AB5" s="14" t="s">
        <v>1</v>
      </c>
      <c r="AC5" s="14"/>
      <c r="AD5" s="14"/>
      <c r="AE5" s="14" t="s">
        <v>1</v>
      </c>
      <c r="AF5" s="14"/>
      <c r="AG5" s="14"/>
      <c r="AH5" s="14" t="s">
        <v>1</v>
      </c>
      <c r="AI5" s="14"/>
      <c r="AJ5" s="14"/>
      <c r="AK5" s="14" t="s">
        <v>1</v>
      </c>
      <c r="AL5" s="14"/>
      <c r="AM5" s="14" t="s">
        <v>1</v>
      </c>
      <c r="AN5" s="14"/>
      <c r="AO5" s="14"/>
      <c r="AP5" s="14"/>
      <c r="AQ5" s="14"/>
      <c r="AR5" s="14"/>
      <c r="AS5" s="14" t="s">
        <v>1</v>
      </c>
      <c r="AT5" s="14"/>
      <c r="AU5" s="14" t="s">
        <v>1</v>
      </c>
      <c r="AV5" s="14"/>
      <c r="AW5" s="14"/>
      <c r="AX5" s="14"/>
      <c r="AY5" s="14"/>
      <c r="AZ5" s="14"/>
      <c r="BA5" s="14" t="s">
        <v>1</v>
      </c>
      <c r="BB5" s="122"/>
      <c r="BC5" s="14"/>
      <c r="BD5" s="14"/>
      <c r="BE5" s="14"/>
      <c r="BF5" s="14"/>
      <c r="BG5" s="14"/>
      <c r="BH5" s="14" t="s">
        <v>1</v>
      </c>
      <c r="BI5" s="14" t="s">
        <v>1</v>
      </c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 t="s">
        <v>1</v>
      </c>
      <c r="BV5" s="122"/>
      <c r="BW5" s="14"/>
      <c r="BX5" s="14"/>
      <c r="BY5" s="14"/>
      <c r="BZ5" s="14"/>
      <c r="CA5" s="14"/>
      <c r="CB5" s="122"/>
      <c r="CC5" s="14" t="s">
        <v>1</v>
      </c>
      <c r="CD5" s="14"/>
      <c r="CE5" s="14" t="s">
        <v>1</v>
      </c>
      <c r="CF5" s="14" t="s">
        <v>1</v>
      </c>
      <c r="CG5" s="14" t="s">
        <v>1</v>
      </c>
      <c r="CH5" s="14" t="s">
        <v>1</v>
      </c>
      <c r="CI5" s="14"/>
      <c r="CJ5" s="14" t="s">
        <v>1</v>
      </c>
      <c r="CK5" s="14"/>
      <c r="CL5" s="14" t="s">
        <v>1</v>
      </c>
      <c r="CM5" s="14"/>
      <c r="CN5" s="14"/>
      <c r="CO5" s="14" t="s">
        <v>1</v>
      </c>
      <c r="CP5" s="14" t="s">
        <v>1</v>
      </c>
      <c r="CQ5" s="14"/>
      <c r="CR5" s="14"/>
      <c r="CS5" s="14" t="s">
        <v>1</v>
      </c>
      <c r="CT5" s="14" t="s">
        <v>1</v>
      </c>
      <c r="CU5" s="14" t="s">
        <v>1</v>
      </c>
      <c r="CV5" s="14"/>
      <c r="CW5" s="14" t="s">
        <v>1</v>
      </c>
      <c r="CX5" s="14"/>
      <c r="CY5" s="14" t="s">
        <v>1</v>
      </c>
      <c r="CZ5" s="14"/>
      <c r="DA5" s="14"/>
      <c r="DB5" s="14" t="s">
        <v>1</v>
      </c>
      <c r="DC5" s="14"/>
      <c r="DD5" s="14" t="s">
        <v>1</v>
      </c>
      <c r="DE5" s="14"/>
      <c r="DF5" s="14"/>
      <c r="DG5" s="14" t="s">
        <v>1</v>
      </c>
      <c r="DH5" s="14"/>
      <c r="DI5" s="14"/>
      <c r="DJ5" s="14"/>
      <c r="DK5" s="14" t="s">
        <v>1</v>
      </c>
      <c r="DL5" s="14" t="s">
        <v>1</v>
      </c>
      <c r="DM5" s="14"/>
      <c r="DN5" s="14"/>
      <c r="DO5" s="14"/>
      <c r="DP5" s="14" t="s">
        <v>1</v>
      </c>
      <c r="DQ5" s="14" t="s">
        <v>1</v>
      </c>
      <c r="DR5" s="14"/>
      <c r="DS5" s="14" t="s">
        <v>1</v>
      </c>
      <c r="DT5" s="14" t="s">
        <v>1</v>
      </c>
      <c r="DU5" s="14"/>
      <c r="DV5" s="14" t="s">
        <v>1</v>
      </c>
      <c r="DW5" s="14" t="s">
        <v>1</v>
      </c>
      <c r="DX5" s="14" t="s">
        <v>1</v>
      </c>
      <c r="DY5" s="14"/>
      <c r="DZ5" s="14"/>
      <c r="EA5" s="14"/>
      <c r="EB5" s="14"/>
      <c r="EC5" s="14"/>
      <c r="ED5" s="14"/>
      <c r="EE5" s="122"/>
      <c r="EF5" s="14"/>
      <c r="EG5" s="14"/>
      <c r="EH5" s="14"/>
      <c r="EI5" s="14"/>
      <c r="EJ5" s="122"/>
      <c r="EK5" s="122"/>
      <c r="EL5" s="14"/>
      <c r="EM5" s="122"/>
      <c r="EN5" s="122"/>
      <c r="EO5" s="122"/>
      <c r="EP5" s="14"/>
      <c r="EQ5" s="122"/>
      <c r="ER5" s="122"/>
      <c r="ES5" s="14"/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</row>
    <row r="6" spans="1:163" x14ac:dyDescent="0.25">
      <c r="A6" s="15">
        <v>20</v>
      </c>
      <c r="B6" s="16" t="s">
        <v>637</v>
      </c>
      <c r="C6" s="17" t="s">
        <v>1</v>
      </c>
      <c r="D6" s="17" t="s">
        <v>1</v>
      </c>
      <c r="E6" s="17" t="s">
        <v>1</v>
      </c>
      <c r="F6" s="17" t="s">
        <v>1</v>
      </c>
      <c r="G6" s="17" t="s">
        <v>1</v>
      </c>
      <c r="H6" s="17"/>
      <c r="I6" s="17"/>
      <c r="J6" s="17" t="s">
        <v>1</v>
      </c>
      <c r="K6" s="17"/>
      <c r="L6" s="17" t="s">
        <v>1</v>
      </c>
      <c r="M6" s="17" t="s">
        <v>1</v>
      </c>
      <c r="N6" s="17" t="s">
        <v>1</v>
      </c>
      <c r="O6" s="17" t="s">
        <v>1</v>
      </c>
      <c r="P6" s="17" t="s">
        <v>1</v>
      </c>
      <c r="Q6" s="17" t="s">
        <v>1</v>
      </c>
      <c r="R6" s="17"/>
      <c r="S6" s="17" t="s">
        <v>1</v>
      </c>
      <c r="T6" s="17" t="s">
        <v>1</v>
      </c>
      <c r="U6" s="17"/>
      <c r="V6" s="17" t="s">
        <v>1</v>
      </c>
      <c r="W6" s="17" t="s">
        <v>1</v>
      </c>
      <c r="X6" s="17" t="s">
        <v>1</v>
      </c>
      <c r="Y6" s="17" t="s">
        <v>1</v>
      </c>
      <c r="Z6" s="17"/>
      <c r="AA6" s="17" t="s">
        <v>1</v>
      </c>
      <c r="AB6" s="17" t="s">
        <v>1</v>
      </c>
      <c r="AC6" s="17" t="s">
        <v>1</v>
      </c>
      <c r="AD6" s="17"/>
      <c r="AE6" s="17"/>
      <c r="AF6" s="17" t="s">
        <v>1</v>
      </c>
      <c r="AG6" s="17" t="s">
        <v>1</v>
      </c>
      <c r="AH6" s="17" t="s">
        <v>1</v>
      </c>
      <c r="AI6" s="17" t="s">
        <v>1</v>
      </c>
      <c r="AJ6" s="17" t="s">
        <v>1</v>
      </c>
      <c r="AK6" s="17"/>
      <c r="AL6" s="17" t="s">
        <v>1</v>
      </c>
      <c r="AM6" s="17" t="s">
        <v>1</v>
      </c>
      <c r="AN6" s="17" t="s">
        <v>1</v>
      </c>
      <c r="AO6" s="17" t="s">
        <v>1</v>
      </c>
      <c r="AP6" s="17"/>
      <c r="AQ6" s="17" t="s">
        <v>1</v>
      </c>
      <c r="AR6" s="17" t="s">
        <v>1</v>
      </c>
      <c r="AS6" s="17"/>
      <c r="AT6" s="17" t="s">
        <v>1</v>
      </c>
      <c r="AU6" s="17" t="s">
        <v>1</v>
      </c>
      <c r="AV6" s="17" t="s">
        <v>1</v>
      </c>
      <c r="AW6" s="17" t="s">
        <v>1</v>
      </c>
      <c r="AX6" s="17" t="s">
        <v>1</v>
      </c>
      <c r="AY6" s="17" t="s">
        <v>1</v>
      </c>
      <c r="AZ6" s="17" t="s">
        <v>1</v>
      </c>
      <c r="BA6" s="17" t="s">
        <v>1</v>
      </c>
      <c r="BB6" s="17" t="s">
        <v>1</v>
      </c>
      <c r="BC6" s="17" t="s">
        <v>1</v>
      </c>
      <c r="BD6" s="17" t="s">
        <v>1</v>
      </c>
      <c r="BE6" s="17" t="s">
        <v>1</v>
      </c>
      <c r="BF6" s="17" t="s">
        <v>1</v>
      </c>
      <c r="BG6" s="17" t="s">
        <v>1</v>
      </c>
      <c r="BH6" s="17" t="s">
        <v>1</v>
      </c>
      <c r="BI6" s="17" t="s">
        <v>1</v>
      </c>
      <c r="BJ6" s="17" t="s">
        <v>1</v>
      </c>
      <c r="BK6" s="17" t="s">
        <v>1</v>
      </c>
      <c r="BL6" s="17" t="s">
        <v>1</v>
      </c>
      <c r="BM6" s="17" t="s">
        <v>1</v>
      </c>
      <c r="BN6" s="17"/>
      <c r="BO6" s="17" t="s">
        <v>1</v>
      </c>
      <c r="BP6" s="17" t="s">
        <v>1</v>
      </c>
      <c r="BQ6" s="17" t="s">
        <v>1</v>
      </c>
      <c r="BR6" s="17" t="s">
        <v>1</v>
      </c>
      <c r="BS6" s="17" t="s">
        <v>1</v>
      </c>
      <c r="BT6" s="17" t="s">
        <v>1</v>
      </c>
      <c r="BU6" s="17" t="s">
        <v>1</v>
      </c>
      <c r="BV6" s="17" t="s">
        <v>1</v>
      </c>
      <c r="BW6" s="17" t="s">
        <v>1</v>
      </c>
      <c r="BX6" s="17" t="s">
        <v>1</v>
      </c>
      <c r="BY6" s="17" t="s">
        <v>1</v>
      </c>
      <c r="BZ6" s="17" t="s">
        <v>1</v>
      </c>
      <c r="CA6" s="17" t="s">
        <v>1</v>
      </c>
      <c r="CB6" s="17" t="s">
        <v>1</v>
      </c>
      <c r="CC6" s="17" t="s">
        <v>1</v>
      </c>
      <c r="CD6" s="17"/>
      <c r="CE6" s="17"/>
      <c r="CF6" s="17"/>
      <c r="CG6" s="17" t="s">
        <v>1</v>
      </c>
      <c r="CH6" s="17" t="s">
        <v>1</v>
      </c>
      <c r="CI6" s="17" t="s">
        <v>1</v>
      </c>
      <c r="CJ6" s="17" t="s">
        <v>1</v>
      </c>
      <c r="CK6" s="17" t="s">
        <v>1</v>
      </c>
      <c r="CL6" s="17" t="s">
        <v>1</v>
      </c>
      <c r="CM6" s="17" t="s">
        <v>1</v>
      </c>
      <c r="CN6" s="17" t="s">
        <v>1</v>
      </c>
      <c r="CO6" s="17" t="s">
        <v>1</v>
      </c>
      <c r="CP6" s="17"/>
      <c r="CQ6" s="17" t="s">
        <v>1</v>
      </c>
      <c r="CR6" s="17" t="s">
        <v>1</v>
      </c>
      <c r="CS6" s="17"/>
      <c r="CT6" s="17" t="s">
        <v>1</v>
      </c>
      <c r="CU6" s="17" t="s">
        <v>1</v>
      </c>
      <c r="CV6" s="17" t="s">
        <v>1</v>
      </c>
      <c r="CW6" s="17"/>
      <c r="CX6" s="17" t="s">
        <v>1</v>
      </c>
      <c r="CY6" s="17" t="s">
        <v>1</v>
      </c>
      <c r="CZ6" s="17" t="s">
        <v>1</v>
      </c>
      <c r="DA6" s="17" t="s">
        <v>1</v>
      </c>
      <c r="DB6" s="17" t="s">
        <v>1</v>
      </c>
      <c r="DC6" s="17" t="s">
        <v>1</v>
      </c>
      <c r="DD6" s="17" t="s">
        <v>1</v>
      </c>
      <c r="DE6" s="17" t="s">
        <v>1</v>
      </c>
      <c r="DF6" s="17" t="s">
        <v>1</v>
      </c>
      <c r="DG6" s="17" t="s">
        <v>1</v>
      </c>
      <c r="DH6" s="17" t="s">
        <v>1</v>
      </c>
      <c r="DI6" s="17" t="s">
        <v>1</v>
      </c>
      <c r="DJ6" s="17" t="s">
        <v>1</v>
      </c>
      <c r="DK6" s="17"/>
      <c r="DL6" s="17" t="s">
        <v>1</v>
      </c>
      <c r="DM6" s="17" t="s">
        <v>1</v>
      </c>
      <c r="DN6" s="17"/>
      <c r="DO6" s="17" t="s">
        <v>1</v>
      </c>
      <c r="DP6" s="17" t="s">
        <v>1</v>
      </c>
      <c r="DQ6" s="17" t="s">
        <v>1</v>
      </c>
      <c r="DR6" s="17" t="s">
        <v>1</v>
      </c>
      <c r="DS6" s="17"/>
      <c r="DT6" s="17"/>
      <c r="DU6" s="17"/>
      <c r="DV6" s="17" t="s">
        <v>1</v>
      </c>
      <c r="DW6" s="17" t="s">
        <v>1</v>
      </c>
      <c r="DX6" s="17"/>
      <c r="DY6" s="17" t="s">
        <v>1</v>
      </c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>
        <v>29</v>
      </c>
      <c r="B7" s="18" t="s">
        <v>633</v>
      </c>
      <c r="C7" s="8"/>
      <c r="D7" s="8"/>
      <c r="E7" s="8"/>
      <c r="F7" s="8"/>
      <c r="G7" s="8"/>
      <c r="H7" s="8" t="s">
        <v>2</v>
      </c>
      <c r="I7" s="8" t="s">
        <v>2</v>
      </c>
      <c r="J7" s="120"/>
      <c r="K7" s="8" t="s">
        <v>2</v>
      </c>
      <c r="L7" s="8"/>
      <c r="M7" s="8"/>
      <c r="N7" s="8"/>
      <c r="O7" s="8"/>
      <c r="P7" s="8"/>
      <c r="Q7" s="8"/>
      <c r="R7" s="8" t="s">
        <v>2</v>
      </c>
      <c r="S7" s="120"/>
      <c r="T7" s="8"/>
      <c r="U7" s="8" t="s">
        <v>2</v>
      </c>
      <c r="V7" s="8"/>
      <c r="W7" s="8"/>
      <c r="X7" s="8"/>
      <c r="Y7" s="8"/>
      <c r="Z7" s="8" t="s">
        <v>2</v>
      </c>
      <c r="AA7" s="8"/>
      <c r="AB7" s="8"/>
      <c r="AC7" s="8"/>
      <c r="AD7" s="8" t="s">
        <v>2</v>
      </c>
      <c r="AE7" s="8" t="s">
        <v>2</v>
      </c>
      <c r="AF7" s="8"/>
      <c r="AG7" s="8"/>
      <c r="AH7" s="8"/>
      <c r="AI7" s="8"/>
      <c r="AJ7" s="8"/>
      <c r="AK7" s="8" t="s">
        <v>2</v>
      </c>
      <c r="AL7" s="8"/>
      <c r="AM7" s="8"/>
      <c r="AN7" s="8"/>
      <c r="AO7" s="8"/>
      <c r="AP7" s="8" t="s">
        <v>2</v>
      </c>
      <c r="AQ7" s="8"/>
      <c r="AR7" s="8"/>
      <c r="AS7" s="8" t="s">
        <v>2</v>
      </c>
      <c r="AT7" s="8"/>
      <c r="AU7" s="8"/>
      <c r="AV7" s="8"/>
      <c r="AW7" s="8"/>
      <c r="AX7" s="8"/>
      <c r="AY7" s="120"/>
      <c r="AZ7" s="8"/>
      <c r="BA7" s="8"/>
      <c r="BB7" s="120"/>
      <c r="BC7" s="8"/>
      <c r="BD7" s="8"/>
      <c r="BE7" s="8"/>
      <c r="BF7" s="8"/>
      <c r="BG7" s="8"/>
      <c r="BH7" s="8"/>
      <c r="BI7" s="120"/>
      <c r="BJ7" s="120"/>
      <c r="BK7" s="8"/>
      <c r="BL7" s="8"/>
      <c r="BM7" s="8"/>
      <c r="BN7" s="8" t="s">
        <v>2</v>
      </c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 t="s">
        <v>2</v>
      </c>
      <c r="CE7" s="8" t="s">
        <v>2</v>
      </c>
      <c r="CF7" s="8" t="s">
        <v>2</v>
      </c>
      <c r="CG7" s="8"/>
      <c r="CH7" s="8"/>
      <c r="CI7" s="8"/>
      <c r="CJ7" s="8"/>
      <c r="CK7" s="8"/>
      <c r="CL7" s="8"/>
      <c r="CM7" s="8"/>
      <c r="CN7" s="8"/>
      <c r="CO7" s="8"/>
      <c r="CP7" s="8" t="s">
        <v>2</v>
      </c>
      <c r="CQ7" s="8"/>
      <c r="CR7" s="8"/>
      <c r="CS7" s="8" t="s">
        <v>2</v>
      </c>
      <c r="CT7" s="8"/>
      <c r="CU7" s="8"/>
      <c r="CV7" s="8"/>
      <c r="CW7" s="8" t="s">
        <v>2</v>
      </c>
      <c r="CX7" s="8"/>
      <c r="CY7" s="8"/>
      <c r="CZ7" s="8"/>
      <c r="DA7" s="120"/>
      <c r="DB7" s="8"/>
      <c r="DC7" s="8"/>
      <c r="DD7" s="8"/>
      <c r="DE7" s="8"/>
      <c r="DF7" s="8"/>
      <c r="DG7" s="120"/>
      <c r="DH7" s="8"/>
      <c r="DI7" s="120"/>
      <c r="DJ7" s="120"/>
      <c r="DK7" s="8" t="s">
        <v>2</v>
      </c>
      <c r="DL7" s="8"/>
      <c r="DM7" s="8"/>
      <c r="DN7" s="8" t="s">
        <v>2</v>
      </c>
      <c r="DO7" s="8"/>
      <c r="DP7" s="120"/>
      <c r="DQ7" s="8"/>
      <c r="DR7" s="8"/>
      <c r="DS7" s="8" t="s">
        <v>2</v>
      </c>
      <c r="DT7" s="8" t="s">
        <v>2</v>
      </c>
      <c r="DU7" s="8" t="s">
        <v>2</v>
      </c>
      <c r="DV7" s="8"/>
      <c r="DW7" s="8"/>
      <c r="DX7" s="8" t="s">
        <v>2</v>
      </c>
      <c r="DY7" s="8"/>
      <c r="DZ7" s="8"/>
      <c r="EA7" s="8"/>
      <c r="EB7" s="8"/>
      <c r="EC7" s="120"/>
      <c r="ED7" s="8"/>
      <c r="EE7" s="8"/>
      <c r="EF7" s="8"/>
      <c r="EG7" s="8"/>
      <c r="EH7" s="8"/>
      <c r="EI7" s="120"/>
      <c r="EJ7" s="8"/>
      <c r="EK7" s="8"/>
      <c r="EL7" s="120"/>
      <c r="EM7" s="120"/>
      <c r="EN7" s="120"/>
      <c r="EO7" s="120"/>
      <c r="EP7" s="120"/>
      <c r="EQ7" s="120"/>
      <c r="ER7" s="8"/>
      <c r="ES7" s="120"/>
      <c r="ET7" s="120"/>
      <c r="EU7" s="120"/>
      <c r="EV7" s="120"/>
      <c r="EW7" s="120"/>
      <c r="EX7" s="120"/>
      <c r="EY7" s="120"/>
      <c r="EZ7" s="120"/>
      <c r="FA7" s="120"/>
      <c r="FB7" s="120"/>
      <c r="FC7" s="120"/>
      <c r="FD7" s="120"/>
      <c r="FE7" s="120"/>
      <c r="FF7" s="120"/>
      <c r="FG7" s="120"/>
    </row>
    <row r="8" spans="1:163" x14ac:dyDescent="0.25">
      <c r="A8" s="9">
        <v>13</v>
      </c>
      <c r="B8" s="10" t="s">
        <v>609</v>
      </c>
      <c r="C8" s="11" t="s">
        <v>1</v>
      </c>
      <c r="D8" s="11" t="s">
        <v>1</v>
      </c>
      <c r="E8" s="11" t="s">
        <v>1</v>
      </c>
      <c r="F8" s="11" t="s">
        <v>1</v>
      </c>
      <c r="G8" s="11"/>
      <c r="H8" s="11"/>
      <c r="I8" s="11"/>
      <c r="J8" s="11" t="s">
        <v>1</v>
      </c>
      <c r="K8" s="11"/>
      <c r="L8" s="11"/>
      <c r="M8" s="11"/>
      <c r="N8" s="11" t="s">
        <v>1</v>
      </c>
      <c r="O8" s="11"/>
      <c r="P8" s="11" t="s">
        <v>1</v>
      </c>
      <c r="Q8" s="11" t="s">
        <v>1</v>
      </c>
      <c r="R8" s="11" t="s">
        <v>1</v>
      </c>
      <c r="S8" s="11"/>
      <c r="T8" s="11"/>
      <c r="U8" s="11"/>
      <c r="V8" s="11" t="s">
        <v>1</v>
      </c>
      <c r="W8" s="11"/>
      <c r="X8" s="11"/>
      <c r="Y8" s="11"/>
      <c r="Z8" s="11"/>
      <c r="AA8" s="11" t="s">
        <v>1</v>
      </c>
      <c r="AB8" s="11"/>
      <c r="AC8" s="11" t="s">
        <v>1</v>
      </c>
      <c r="AD8" s="11"/>
      <c r="AE8" s="11" t="s">
        <v>1</v>
      </c>
      <c r="AF8" s="11" t="s">
        <v>1</v>
      </c>
      <c r="AG8" s="11" t="s">
        <v>1</v>
      </c>
      <c r="AH8" s="11"/>
      <c r="AI8" s="11"/>
      <c r="AJ8" s="11" t="s">
        <v>1</v>
      </c>
      <c r="AK8" s="11"/>
      <c r="AL8" s="11"/>
      <c r="AM8" s="11"/>
      <c r="AN8" s="11" t="s">
        <v>1</v>
      </c>
      <c r="AO8" s="11"/>
      <c r="AP8" s="11" t="s">
        <v>1</v>
      </c>
      <c r="AQ8" s="11" t="s">
        <v>1</v>
      </c>
      <c r="AR8" s="11" t="s">
        <v>1</v>
      </c>
      <c r="AS8" s="11"/>
      <c r="AT8" s="11" t="s">
        <v>1</v>
      </c>
      <c r="AU8" s="11"/>
      <c r="AV8" s="11" t="s">
        <v>1</v>
      </c>
      <c r="AW8" s="11"/>
      <c r="AX8" s="11" t="s">
        <v>1</v>
      </c>
      <c r="AY8" s="11" t="s">
        <v>1</v>
      </c>
      <c r="AZ8" s="11" t="s">
        <v>1</v>
      </c>
      <c r="BA8" s="11"/>
      <c r="BB8" s="11"/>
      <c r="BC8" s="11" t="s">
        <v>1</v>
      </c>
      <c r="BD8" s="11" t="s">
        <v>1</v>
      </c>
      <c r="BE8" s="11" t="s">
        <v>1</v>
      </c>
      <c r="BF8" s="11"/>
      <c r="BG8" s="11"/>
      <c r="BH8" s="11" t="s">
        <v>1</v>
      </c>
      <c r="BI8" s="11" t="s">
        <v>1</v>
      </c>
      <c r="BJ8" s="11" t="s">
        <v>1</v>
      </c>
      <c r="BK8" s="11" t="s">
        <v>1</v>
      </c>
      <c r="BL8" s="11" t="s">
        <v>1</v>
      </c>
      <c r="BM8" s="11"/>
      <c r="BN8" s="11" t="s">
        <v>1</v>
      </c>
      <c r="BO8" s="11"/>
      <c r="BP8" s="11" t="s">
        <v>1</v>
      </c>
      <c r="BQ8" s="11" t="s">
        <v>1</v>
      </c>
      <c r="BR8" s="11" t="s">
        <v>1</v>
      </c>
      <c r="BS8" s="11" t="s">
        <v>1</v>
      </c>
      <c r="BT8" s="11" t="s">
        <v>1</v>
      </c>
      <c r="BU8" s="11" t="s">
        <v>1</v>
      </c>
      <c r="BV8" s="11" t="s">
        <v>1</v>
      </c>
      <c r="BW8" s="11"/>
      <c r="BX8" s="11" t="s">
        <v>1</v>
      </c>
      <c r="BY8" s="11" t="s">
        <v>1</v>
      </c>
      <c r="BZ8" s="11" t="s">
        <v>1</v>
      </c>
      <c r="CA8" s="11"/>
      <c r="CB8" s="11"/>
      <c r="CC8" s="11"/>
      <c r="CD8" s="11"/>
      <c r="CE8" s="11"/>
      <c r="CF8" s="11" t="s">
        <v>1</v>
      </c>
      <c r="CG8" s="11"/>
      <c r="CH8" s="11"/>
      <c r="CI8" s="11" t="s">
        <v>1</v>
      </c>
      <c r="CJ8" s="11" t="s">
        <v>1</v>
      </c>
      <c r="CK8" s="11"/>
      <c r="CL8" s="11"/>
      <c r="CM8" s="11"/>
      <c r="CN8" s="11" t="s">
        <v>1</v>
      </c>
      <c r="CO8" s="11"/>
      <c r="CP8" s="11"/>
      <c r="CQ8" s="11" t="s">
        <v>1</v>
      </c>
      <c r="CR8" s="11" t="s">
        <v>1</v>
      </c>
      <c r="CS8" s="11"/>
      <c r="CT8" s="11"/>
      <c r="CU8" s="11" t="s">
        <v>1</v>
      </c>
      <c r="CV8" s="11"/>
      <c r="CW8" s="11" t="s">
        <v>1</v>
      </c>
      <c r="CX8" s="11"/>
      <c r="CY8" s="11"/>
      <c r="CZ8" s="11" t="s">
        <v>1</v>
      </c>
      <c r="DA8" s="11"/>
      <c r="DB8" s="11" t="s">
        <v>1</v>
      </c>
      <c r="DC8" s="11" t="s">
        <v>1</v>
      </c>
      <c r="DD8" s="11" t="s">
        <v>1</v>
      </c>
      <c r="DE8" s="11" t="s">
        <v>1</v>
      </c>
      <c r="DF8" s="11" t="s">
        <v>1</v>
      </c>
      <c r="DG8" s="11"/>
      <c r="DH8" s="11" t="s">
        <v>1</v>
      </c>
      <c r="DI8" s="11" t="s">
        <v>1</v>
      </c>
      <c r="DJ8" s="11" t="s">
        <v>1</v>
      </c>
      <c r="DK8" s="11" t="s">
        <v>1</v>
      </c>
      <c r="DL8" s="11" t="s">
        <v>1</v>
      </c>
      <c r="DM8" s="11" t="s">
        <v>1</v>
      </c>
      <c r="DN8" s="11"/>
      <c r="DO8" s="11"/>
      <c r="DP8" s="11"/>
      <c r="DQ8" s="11"/>
      <c r="DR8" s="11" t="s">
        <v>1</v>
      </c>
      <c r="DS8" s="11"/>
      <c r="DT8" s="11" t="s">
        <v>1</v>
      </c>
      <c r="DU8" s="11"/>
      <c r="DV8" s="11"/>
      <c r="DW8" s="11" t="s">
        <v>1</v>
      </c>
      <c r="DX8" s="11"/>
      <c r="DY8" s="11" t="s">
        <v>1</v>
      </c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>
        <v>35</v>
      </c>
      <c r="B9" s="153" t="s">
        <v>635</v>
      </c>
      <c r="C9" s="14"/>
      <c r="D9" s="14"/>
      <c r="E9" s="14"/>
      <c r="F9" s="14"/>
      <c r="G9" s="14" t="s">
        <v>2</v>
      </c>
      <c r="H9" s="14" t="s">
        <v>2</v>
      </c>
      <c r="I9" s="14" t="s">
        <v>2</v>
      </c>
      <c r="J9" s="14"/>
      <c r="K9" s="14" t="s">
        <v>2</v>
      </c>
      <c r="L9" s="14" t="s">
        <v>2</v>
      </c>
      <c r="M9" s="14" t="s">
        <v>2</v>
      </c>
      <c r="N9" s="14"/>
      <c r="O9" s="14" t="s">
        <v>2</v>
      </c>
      <c r="P9" s="14"/>
      <c r="Q9" s="14"/>
      <c r="R9" s="122"/>
      <c r="S9" s="14" t="s">
        <v>2</v>
      </c>
      <c r="T9" s="14" t="s">
        <v>2</v>
      </c>
      <c r="U9" s="14" t="s">
        <v>2</v>
      </c>
      <c r="V9" s="122"/>
      <c r="W9" s="14" t="s">
        <v>2</v>
      </c>
      <c r="X9" s="14" t="s">
        <v>2</v>
      </c>
      <c r="Y9" s="14" t="s">
        <v>2</v>
      </c>
      <c r="Z9" s="14" t="s">
        <v>2</v>
      </c>
      <c r="AA9" s="14"/>
      <c r="AB9" s="14" t="s">
        <v>2</v>
      </c>
      <c r="AC9" s="14"/>
      <c r="AD9" s="14" t="s">
        <v>2</v>
      </c>
      <c r="AE9" s="14"/>
      <c r="AF9" s="14"/>
      <c r="AG9" s="14"/>
      <c r="AH9" s="14" t="s">
        <v>2</v>
      </c>
      <c r="AI9" s="14" t="s">
        <v>2</v>
      </c>
      <c r="AJ9" s="14"/>
      <c r="AK9" s="14" t="s">
        <v>2</v>
      </c>
      <c r="AL9" s="14" t="s">
        <v>2</v>
      </c>
      <c r="AM9" s="14" t="s">
        <v>2</v>
      </c>
      <c r="AN9" s="14"/>
      <c r="AO9" s="14" t="s">
        <v>2</v>
      </c>
      <c r="AP9" s="14"/>
      <c r="AQ9" s="14"/>
      <c r="AR9" s="14"/>
      <c r="AS9" s="14" t="s">
        <v>2</v>
      </c>
      <c r="AT9" s="14"/>
      <c r="AU9" s="14" t="s">
        <v>2</v>
      </c>
      <c r="AV9" s="14"/>
      <c r="AW9" s="14" t="s">
        <v>2</v>
      </c>
      <c r="AX9" s="14"/>
      <c r="AY9" s="122"/>
      <c r="AZ9" s="14"/>
      <c r="BA9" s="14" t="s">
        <v>2</v>
      </c>
      <c r="BB9" s="14" t="s">
        <v>2</v>
      </c>
      <c r="BC9" s="14"/>
      <c r="BD9" s="14"/>
      <c r="BE9" s="122"/>
      <c r="BF9" s="14" t="s">
        <v>2</v>
      </c>
      <c r="BG9" s="14" t="s">
        <v>2</v>
      </c>
      <c r="BH9" s="14"/>
      <c r="BI9" s="14"/>
      <c r="BJ9" s="14"/>
      <c r="BK9" s="14"/>
      <c r="BL9" s="14"/>
      <c r="BM9" s="14" t="s">
        <v>2</v>
      </c>
      <c r="BN9" s="14"/>
      <c r="BO9" s="14" t="s">
        <v>2</v>
      </c>
      <c r="BP9" s="14"/>
      <c r="BQ9" s="14"/>
      <c r="BR9" s="14"/>
      <c r="BS9" s="14"/>
      <c r="BT9" s="14"/>
      <c r="BU9" s="14"/>
      <c r="BV9" s="14"/>
      <c r="BW9" s="14" t="s">
        <v>2</v>
      </c>
      <c r="BX9" s="14"/>
      <c r="BY9" s="14"/>
      <c r="BZ9" s="14"/>
      <c r="CA9" s="14" t="s">
        <v>2</v>
      </c>
      <c r="CB9" s="14" t="s">
        <v>2</v>
      </c>
      <c r="CC9" s="14" t="s">
        <v>2</v>
      </c>
      <c r="CD9" s="14" t="s">
        <v>2</v>
      </c>
      <c r="CE9" s="14" t="s">
        <v>2</v>
      </c>
      <c r="CF9" s="14"/>
      <c r="CG9" s="14" t="s">
        <v>2</v>
      </c>
      <c r="CH9" s="14" t="s">
        <v>2</v>
      </c>
      <c r="CI9" s="14"/>
      <c r="CJ9" s="14"/>
      <c r="CK9" s="14" t="s">
        <v>2</v>
      </c>
      <c r="CL9" s="14" t="s">
        <v>2</v>
      </c>
      <c r="CM9" s="14" t="s">
        <v>2</v>
      </c>
      <c r="CN9" s="14"/>
      <c r="CO9" s="14" t="s">
        <v>2</v>
      </c>
      <c r="CP9" s="14" t="s">
        <v>2</v>
      </c>
      <c r="CQ9" s="14"/>
      <c r="CR9" s="14"/>
      <c r="CS9" s="14" t="s">
        <v>2</v>
      </c>
      <c r="CT9" s="14" t="s">
        <v>2</v>
      </c>
      <c r="CU9" s="14"/>
      <c r="CV9" s="14" t="s">
        <v>2</v>
      </c>
      <c r="CW9" s="14"/>
      <c r="CX9" s="14" t="s">
        <v>2</v>
      </c>
      <c r="CY9" s="14" t="s">
        <v>2</v>
      </c>
      <c r="CZ9" s="122"/>
      <c r="DA9" s="14" t="s">
        <v>2</v>
      </c>
      <c r="DB9" s="14"/>
      <c r="DC9" s="14"/>
      <c r="DD9" s="14"/>
      <c r="DE9" s="14"/>
      <c r="DF9" s="14"/>
      <c r="DG9" s="14" t="s">
        <v>2</v>
      </c>
      <c r="DH9" s="14"/>
      <c r="DI9" s="14"/>
      <c r="DJ9" s="14"/>
      <c r="DK9" s="14"/>
      <c r="DL9" s="14"/>
      <c r="DM9" s="14"/>
      <c r="DN9" s="14" t="s">
        <v>2</v>
      </c>
      <c r="DO9" s="14" t="s">
        <v>2</v>
      </c>
      <c r="DP9" s="14" t="s">
        <v>2</v>
      </c>
      <c r="DQ9" s="14" t="s">
        <v>2</v>
      </c>
      <c r="DR9" s="14"/>
      <c r="DS9" s="14" t="s">
        <v>2</v>
      </c>
      <c r="DT9" s="14"/>
      <c r="DU9" s="14" t="s">
        <v>2</v>
      </c>
      <c r="DV9" s="14" t="s">
        <v>2</v>
      </c>
      <c r="DW9" s="14"/>
      <c r="DX9" s="14" t="s">
        <v>2</v>
      </c>
      <c r="DY9" s="14"/>
      <c r="DZ9" s="14"/>
      <c r="EA9" s="14"/>
      <c r="EB9" s="14"/>
      <c r="EC9" s="14"/>
      <c r="ED9" s="14"/>
      <c r="EE9" s="14"/>
      <c r="EF9" s="14"/>
      <c r="EG9" s="122"/>
      <c r="EH9" s="14"/>
      <c r="EI9" s="14"/>
      <c r="EJ9" s="14"/>
      <c r="EK9" s="122"/>
      <c r="EL9" s="122"/>
      <c r="EM9" s="122"/>
      <c r="EN9" s="14"/>
      <c r="EO9" s="122"/>
      <c r="EP9" s="14"/>
      <c r="EQ9" s="122"/>
      <c r="ER9" s="14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</row>
    <row r="10" spans="1:163" x14ac:dyDescent="0.25">
      <c r="A10" s="15">
        <v>13</v>
      </c>
      <c r="B10" s="16" t="s">
        <v>610</v>
      </c>
      <c r="C10" s="17" t="s">
        <v>1</v>
      </c>
      <c r="D10" s="17" t="s">
        <v>1</v>
      </c>
      <c r="E10" s="17" t="s">
        <v>1</v>
      </c>
      <c r="F10" s="17"/>
      <c r="G10" s="17" t="s">
        <v>1</v>
      </c>
      <c r="H10" s="17"/>
      <c r="I10" s="17" t="s">
        <v>1</v>
      </c>
      <c r="J10" s="17" t="s">
        <v>1</v>
      </c>
      <c r="K10" s="17" t="s">
        <v>1</v>
      </c>
      <c r="L10" s="17" t="s">
        <v>1</v>
      </c>
      <c r="M10" s="17" t="s">
        <v>1</v>
      </c>
      <c r="N10" s="17"/>
      <c r="O10" s="17" t="s">
        <v>1</v>
      </c>
      <c r="P10" s="17"/>
      <c r="Q10" s="17" t="s">
        <v>1</v>
      </c>
      <c r="R10" s="17" t="s">
        <v>1</v>
      </c>
      <c r="S10" s="17" t="s">
        <v>1</v>
      </c>
      <c r="T10" s="17" t="s">
        <v>1</v>
      </c>
      <c r="U10" s="17" t="s">
        <v>1</v>
      </c>
      <c r="V10" s="17"/>
      <c r="W10" s="17" t="s">
        <v>1</v>
      </c>
      <c r="X10" s="17"/>
      <c r="Y10" s="17"/>
      <c r="Z10" s="17"/>
      <c r="AA10" s="17" t="s">
        <v>1</v>
      </c>
      <c r="AB10" s="17" t="s">
        <v>1</v>
      </c>
      <c r="AC10" s="17" t="s">
        <v>1</v>
      </c>
      <c r="AD10" s="17" t="s">
        <v>1</v>
      </c>
      <c r="AE10" s="17"/>
      <c r="AF10" s="17" t="s">
        <v>1</v>
      </c>
      <c r="AG10" s="17" t="s">
        <v>1</v>
      </c>
      <c r="AH10" s="17" t="s">
        <v>1</v>
      </c>
      <c r="AI10" s="17"/>
      <c r="AJ10" s="17"/>
      <c r="AK10" s="17"/>
      <c r="AL10" s="17"/>
      <c r="AM10" s="17"/>
      <c r="AN10" s="17" t="s">
        <v>1</v>
      </c>
      <c r="AO10" s="17"/>
      <c r="AP10" s="17" t="s">
        <v>1</v>
      </c>
      <c r="AQ10" s="17" t="s">
        <v>1</v>
      </c>
      <c r="AR10" s="17" t="s">
        <v>1</v>
      </c>
      <c r="AS10" s="17"/>
      <c r="AT10" s="17" t="s">
        <v>1</v>
      </c>
      <c r="AU10" s="17"/>
      <c r="AV10" s="17" t="s">
        <v>1</v>
      </c>
      <c r="AW10" s="17" t="s">
        <v>1</v>
      </c>
      <c r="AX10" s="17" t="s">
        <v>1</v>
      </c>
      <c r="AY10" s="17" t="s">
        <v>1</v>
      </c>
      <c r="AZ10" s="17" t="s">
        <v>1</v>
      </c>
      <c r="BA10" s="17"/>
      <c r="BB10" s="17" t="s">
        <v>1</v>
      </c>
      <c r="BC10" s="17" t="s">
        <v>1</v>
      </c>
      <c r="BD10" s="17"/>
      <c r="BE10" s="17" t="s">
        <v>1</v>
      </c>
      <c r="BF10" s="17" t="s">
        <v>1</v>
      </c>
      <c r="BG10" s="17" t="s">
        <v>1</v>
      </c>
      <c r="BH10" s="17" t="s">
        <v>1</v>
      </c>
      <c r="BI10" s="17" t="s">
        <v>1</v>
      </c>
      <c r="BJ10" s="17" t="s">
        <v>1</v>
      </c>
      <c r="BK10" s="17" t="s">
        <v>1</v>
      </c>
      <c r="BL10" s="17" t="s">
        <v>1</v>
      </c>
      <c r="BM10" s="17" t="s">
        <v>1</v>
      </c>
      <c r="BN10" s="17"/>
      <c r="BO10" s="17" t="s">
        <v>1</v>
      </c>
      <c r="BP10" s="17" t="s">
        <v>1</v>
      </c>
      <c r="BQ10" s="17" t="s">
        <v>1</v>
      </c>
      <c r="BR10" s="17" t="s">
        <v>1</v>
      </c>
      <c r="BS10" s="17" t="s">
        <v>1</v>
      </c>
      <c r="BT10" s="17" t="s">
        <v>1</v>
      </c>
      <c r="BU10" s="17" t="s">
        <v>1</v>
      </c>
      <c r="BV10" s="17" t="s">
        <v>1</v>
      </c>
      <c r="BW10" s="17"/>
      <c r="BX10" s="17" t="s">
        <v>1</v>
      </c>
      <c r="BY10" s="17" t="s">
        <v>1</v>
      </c>
      <c r="BZ10" s="17" t="s">
        <v>1</v>
      </c>
      <c r="CA10" s="17"/>
      <c r="CB10" s="17" t="s">
        <v>1</v>
      </c>
      <c r="CC10" s="17" t="s">
        <v>1</v>
      </c>
      <c r="CD10" s="17"/>
      <c r="CE10" s="17"/>
      <c r="CF10" s="17" t="s">
        <v>1</v>
      </c>
      <c r="CG10" s="17" t="s">
        <v>1</v>
      </c>
      <c r="CH10" s="17"/>
      <c r="CI10" s="17" t="s">
        <v>1</v>
      </c>
      <c r="CJ10" s="17"/>
      <c r="CK10" s="17" t="s">
        <v>1</v>
      </c>
      <c r="CL10" s="17" t="s">
        <v>1</v>
      </c>
      <c r="CM10" s="17" t="s">
        <v>1</v>
      </c>
      <c r="CN10" s="17" t="s">
        <v>1</v>
      </c>
      <c r="CO10" s="17"/>
      <c r="CP10" s="123"/>
      <c r="CQ10" s="17"/>
      <c r="CR10" s="17" t="s">
        <v>1</v>
      </c>
      <c r="CS10" s="17"/>
      <c r="CT10" s="17" t="s">
        <v>1</v>
      </c>
      <c r="CU10" s="17" t="s">
        <v>1</v>
      </c>
      <c r="CV10" s="17" t="s">
        <v>1</v>
      </c>
      <c r="CW10" s="17"/>
      <c r="CX10" s="17" t="s">
        <v>1</v>
      </c>
      <c r="CY10" s="17" t="s">
        <v>1</v>
      </c>
      <c r="CZ10" s="17" t="s">
        <v>1</v>
      </c>
      <c r="DA10" s="17" t="s">
        <v>1</v>
      </c>
      <c r="DB10" s="17"/>
      <c r="DC10" s="17" t="s">
        <v>1</v>
      </c>
      <c r="DD10" s="17" t="s">
        <v>1</v>
      </c>
      <c r="DE10" s="17" t="s">
        <v>1</v>
      </c>
      <c r="DF10" s="17" t="s">
        <v>1</v>
      </c>
      <c r="DG10" s="17" t="s">
        <v>1</v>
      </c>
      <c r="DH10" s="17" t="s">
        <v>1</v>
      </c>
      <c r="DI10" s="17" t="s">
        <v>1</v>
      </c>
      <c r="DJ10" s="17" t="s">
        <v>1</v>
      </c>
      <c r="DK10" s="17" t="s">
        <v>1</v>
      </c>
      <c r="DL10" s="17" t="s">
        <v>1</v>
      </c>
      <c r="DM10" s="17" t="s">
        <v>1</v>
      </c>
      <c r="DN10" s="17" t="s">
        <v>1</v>
      </c>
      <c r="DO10" s="17" t="s">
        <v>1</v>
      </c>
      <c r="DP10" s="17" t="s">
        <v>1</v>
      </c>
      <c r="DQ10" s="17" t="s">
        <v>1</v>
      </c>
      <c r="DR10" s="17" t="s">
        <v>1</v>
      </c>
      <c r="DS10" s="17"/>
      <c r="DT10" s="17" t="s">
        <v>1</v>
      </c>
      <c r="DU10" s="17" t="s">
        <v>1</v>
      </c>
      <c r="DV10" s="17" t="s">
        <v>1</v>
      </c>
      <c r="DW10" s="17" t="s">
        <v>1</v>
      </c>
      <c r="DX10" s="17" t="s">
        <v>1</v>
      </c>
      <c r="DY10" s="17" t="s">
        <v>1</v>
      </c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>
        <v>43</v>
      </c>
      <c r="B11" s="18" t="s">
        <v>626</v>
      </c>
      <c r="C11" s="8"/>
      <c r="D11" s="8"/>
      <c r="E11" s="8"/>
      <c r="F11" s="8" t="s">
        <v>2</v>
      </c>
      <c r="G11" s="8"/>
      <c r="H11" s="8" t="s">
        <v>2</v>
      </c>
      <c r="I11" s="8"/>
      <c r="J11" s="8"/>
      <c r="K11" s="8"/>
      <c r="L11" s="8"/>
      <c r="M11" s="8"/>
      <c r="N11" s="8" t="s">
        <v>2</v>
      </c>
      <c r="O11" s="8"/>
      <c r="P11" s="8" t="s">
        <v>2</v>
      </c>
      <c r="Q11" s="8"/>
      <c r="R11" s="8"/>
      <c r="S11" s="8"/>
      <c r="T11" s="8"/>
      <c r="U11" s="8"/>
      <c r="V11" s="8" t="s">
        <v>2</v>
      </c>
      <c r="W11" s="8"/>
      <c r="X11" s="8" t="s">
        <v>2</v>
      </c>
      <c r="Y11" s="8" t="s">
        <v>2</v>
      </c>
      <c r="Z11" s="8" t="s">
        <v>2</v>
      </c>
      <c r="AA11" s="8"/>
      <c r="AB11" s="8"/>
      <c r="AC11" s="8"/>
      <c r="AD11" s="8"/>
      <c r="AE11" s="8" t="s">
        <v>2</v>
      </c>
      <c r="AF11" s="8"/>
      <c r="AG11" s="8"/>
      <c r="AH11" s="8"/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120"/>
      <c r="AO11" s="8" t="s">
        <v>2</v>
      </c>
      <c r="AP11" s="8"/>
      <c r="AQ11" s="120"/>
      <c r="AR11" s="120"/>
      <c r="AS11" s="8" t="s">
        <v>2</v>
      </c>
      <c r="AT11" s="120"/>
      <c r="AU11" s="8" t="s">
        <v>2</v>
      </c>
      <c r="AV11" s="8"/>
      <c r="AW11" s="8"/>
      <c r="AX11" s="8"/>
      <c r="AY11" s="8"/>
      <c r="AZ11" s="120"/>
      <c r="BA11" s="8" t="s">
        <v>2</v>
      </c>
      <c r="BB11" s="8"/>
      <c r="BC11" s="120"/>
      <c r="BD11" s="8" t="s">
        <v>2</v>
      </c>
      <c r="BE11" s="8"/>
      <c r="BF11" s="8"/>
      <c r="BG11" s="8"/>
      <c r="BH11" s="8"/>
      <c r="BI11" s="8"/>
      <c r="BJ11" s="8"/>
      <c r="BK11" s="120"/>
      <c r="BL11" s="120"/>
      <c r="BM11" s="8"/>
      <c r="BN11" s="8" t="s">
        <v>2</v>
      </c>
      <c r="BO11" s="8"/>
      <c r="BP11" s="120"/>
      <c r="BQ11" s="120"/>
      <c r="BR11" s="120"/>
      <c r="BS11" s="120"/>
      <c r="BT11" s="120"/>
      <c r="BU11" s="8"/>
      <c r="BV11" s="8"/>
      <c r="BW11" s="8" t="s">
        <v>2</v>
      </c>
      <c r="BX11" s="8"/>
      <c r="BY11" s="120"/>
      <c r="BZ11" s="120"/>
      <c r="CA11" s="8" t="s">
        <v>2</v>
      </c>
      <c r="CB11" s="8"/>
      <c r="CC11" s="8"/>
      <c r="CD11" s="8" t="s">
        <v>2</v>
      </c>
      <c r="CE11" s="8" t="s">
        <v>2</v>
      </c>
      <c r="CF11" s="8"/>
      <c r="CG11" s="8"/>
      <c r="CH11" s="8" t="s">
        <v>2</v>
      </c>
      <c r="CI11" s="120"/>
      <c r="CJ11" s="8" t="s">
        <v>2</v>
      </c>
      <c r="CK11" s="8"/>
      <c r="CL11" s="8"/>
      <c r="CM11" s="8"/>
      <c r="CN11" s="120"/>
      <c r="CO11" s="8" t="s">
        <v>2</v>
      </c>
      <c r="CP11" s="8" t="s">
        <v>2</v>
      </c>
      <c r="CQ11" s="8" t="s">
        <v>2</v>
      </c>
      <c r="CR11" s="120"/>
      <c r="CS11" s="8" t="s">
        <v>2</v>
      </c>
      <c r="CT11" s="8"/>
      <c r="CU11" s="8"/>
      <c r="CV11" s="8"/>
      <c r="CW11" s="8" t="s">
        <v>2</v>
      </c>
      <c r="CX11" s="8"/>
      <c r="CY11" s="8"/>
      <c r="CZ11" s="8"/>
      <c r="DA11" s="120"/>
      <c r="DB11" s="8" t="s">
        <v>2</v>
      </c>
      <c r="DC11" s="120"/>
      <c r="DD11" s="8"/>
      <c r="DE11" s="8"/>
      <c r="DF11" s="8"/>
      <c r="DG11" s="8"/>
      <c r="DH11" s="120"/>
      <c r="DI11" s="8"/>
      <c r="DJ11" s="120"/>
      <c r="DK11" s="8"/>
      <c r="DL11" s="8"/>
      <c r="DM11" s="120"/>
      <c r="DN11" s="8"/>
      <c r="DO11" s="8"/>
      <c r="DP11" s="8"/>
      <c r="DQ11" s="8"/>
      <c r="DR11" s="120"/>
      <c r="DS11" s="8" t="s">
        <v>2</v>
      </c>
      <c r="DT11" s="8"/>
      <c r="DU11" s="8"/>
      <c r="DV11" s="8"/>
      <c r="DW11" s="8"/>
      <c r="DX11" s="8"/>
      <c r="DY11" s="120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120"/>
      <c r="EK11" s="8"/>
      <c r="EL11" s="120"/>
      <c r="EM11" s="8"/>
      <c r="EN11" s="120"/>
      <c r="EO11" s="120"/>
      <c r="EP11" s="120"/>
      <c r="EQ11" s="120"/>
      <c r="ER11" s="8"/>
      <c r="ES11" s="8"/>
      <c r="ET11" s="120"/>
      <c r="EU11" s="120"/>
      <c r="EV11" s="120"/>
      <c r="EW11" s="120"/>
      <c r="EX11" s="120"/>
      <c r="EY11" s="120"/>
      <c r="EZ11" s="120"/>
      <c r="FA11" s="120"/>
      <c r="FB11" s="120"/>
      <c r="FC11" s="120"/>
      <c r="FD11" s="120"/>
      <c r="FE11" s="120"/>
      <c r="FF11" s="120"/>
      <c r="FG11" s="120"/>
    </row>
    <row r="12" spans="1:163" x14ac:dyDescent="0.25">
      <c r="A12" s="9">
        <v>21</v>
      </c>
      <c r="B12" s="19" t="s">
        <v>611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 t="s">
        <v>1</v>
      </c>
      <c r="Q12" s="11"/>
      <c r="R12" s="11"/>
      <c r="S12" s="11" t="s">
        <v>1</v>
      </c>
      <c r="T12" s="11"/>
      <c r="U12" s="11" t="s">
        <v>1</v>
      </c>
      <c r="V12" s="11"/>
      <c r="W12" s="11" t="s">
        <v>1</v>
      </c>
      <c r="X12" s="11"/>
      <c r="Y12" s="11"/>
      <c r="Z12" s="11" t="s">
        <v>1</v>
      </c>
      <c r="AA12" s="11"/>
      <c r="AB12" s="11" t="s">
        <v>1</v>
      </c>
      <c r="AC12" s="11"/>
      <c r="AD12" s="11"/>
      <c r="AE12" s="11" t="s">
        <v>1</v>
      </c>
      <c r="AF12" s="11"/>
      <c r="AG12" s="11" t="s">
        <v>1</v>
      </c>
      <c r="AH12" s="11" t="s">
        <v>1</v>
      </c>
      <c r="AI12" s="11"/>
      <c r="AJ12" s="11"/>
      <c r="AK12" s="11"/>
      <c r="AL12" s="11"/>
      <c r="AM12" s="11"/>
      <c r="AN12" s="11" t="s">
        <v>1</v>
      </c>
      <c r="AO12" s="11"/>
      <c r="AP12" s="11"/>
      <c r="AQ12" s="11" t="s">
        <v>1</v>
      </c>
      <c r="AR12" s="11" t="s">
        <v>1</v>
      </c>
      <c r="AS12" s="11" t="s">
        <v>1</v>
      </c>
      <c r="AT12" s="11" t="s">
        <v>1</v>
      </c>
      <c r="AU12" s="11"/>
      <c r="AV12" s="11"/>
      <c r="AW12" s="11" t="s">
        <v>1</v>
      </c>
      <c r="AX12" s="11"/>
      <c r="AY12" s="11" t="s">
        <v>1</v>
      </c>
      <c r="AZ12" s="11" t="s">
        <v>1</v>
      </c>
      <c r="BA12" s="11"/>
      <c r="BB12" s="11"/>
      <c r="BC12" s="11" t="s">
        <v>1</v>
      </c>
      <c r="BD12" s="11" t="s">
        <v>1</v>
      </c>
      <c r="BE12" s="11"/>
      <c r="BF12" s="11"/>
      <c r="BG12" s="11"/>
      <c r="BH12" s="11"/>
      <c r="BI12" s="11"/>
      <c r="BJ12" s="11"/>
      <c r="BK12" s="11" t="s">
        <v>1</v>
      </c>
      <c r="BL12" s="11" t="s">
        <v>1</v>
      </c>
      <c r="BM12" s="11"/>
      <c r="BN12" s="11"/>
      <c r="BO12" s="11"/>
      <c r="BP12" s="11" t="s">
        <v>1</v>
      </c>
      <c r="BQ12" s="11" t="s">
        <v>1</v>
      </c>
      <c r="BR12" s="11" t="s">
        <v>1</v>
      </c>
      <c r="BS12" s="11" t="s">
        <v>1</v>
      </c>
      <c r="BT12" s="11" t="s">
        <v>1</v>
      </c>
      <c r="BU12" s="11" t="s">
        <v>1</v>
      </c>
      <c r="BV12" s="11" t="s">
        <v>1</v>
      </c>
      <c r="BW12" s="11"/>
      <c r="BX12" s="11" t="s">
        <v>1</v>
      </c>
      <c r="BY12" s="11" t="s">
        <v>1</v>
      </c>
      <c r="BZ12" s="11" t="s">
        <v>1</v>
      </c>
      <c r="CA12" s="11"/>
      <c r="CB12" s="11"/>
      <c r="CC12" s="11"/>
      <c r="CD12" s="11"/>
      <c r="CE12" s="11" t="s">
        <v>1</v>
      </c>
      <c r="CF12" s="11"/>
      <c r="CG12" s="11"/>
      <c r="CH12" s="11"/>
      <c r="CI12" s="11" t="s">
        <v>1</v>
      </c>
      <c r="CJ12" s="11"/>
      <c r="CK12" s="11"/>
      <c r="CL12" s="11"/>
      <c r="CM12" s="11"/>
      <c r="CN12" s="11" t="s">
        <v>1</v>
      </c>
      <c r="CO12" s="11"/>
      <c r="CP12" s="11" t="s">
        <v>1</v>
      </c>
      <c r="CQ12" s="11"/>
      <c r="CR12" s="11" t="s">
        <v>1</v>
      </c>
      <c r="CS12" s="11" t="s">
        <v>1</v>
      </c>
      <c r="CT12" s="11" t="s">
        <v>1</v>
      </c>
      <c r="CU12" s="11"/>
      <c r="CV12" s="11"/>
      <c r="CW12" s="11" t="s">
        <v>1</v>
      </c>
      <c r="CX12" s="11"/>
      <c r="CY12" s="11"/>
      <c r="CZ12" s="11"/>
      <c r="DA12" s="11"/>
      <c r="DB12" s="11" t="s">
        <v>1</v>
      </c>
      <c r="DC12" s="11" t="s">
        <v>1</v>
      </c>
      <c r="DD12" s="11"/>
      <c r="DE12" s="11"/>
      <c r="DF12" s="11"/>
      <c r="DG12" s="11" t="s">
        <v>1</v>
      </c>
      <c r="DH12" s="11" t="s">
        <v>1</v>
      </c>
      <c r="DI12" s="11" t="s">
        <v>1</v>
      </c>
      <c r="DJ12" s="11"/>
      <c r="DK12" s="11" t="s">
        <v>1</v>
      </c>
      <c r="DL12" s="11"/>
      <c r="DM12" s="11" t="s">
        <v>1</v>
      </c>
      <c r="DN12" s="11"/>
      <c r="DO12" s="11"/>
      <c r="DP12" s="11"/>
      <c r="DQ12" s="11"/>
      <c r="DR12" s="11" t="s">
        <v>1</v>
      </c>
      <c r="DS12" s="11"/>
      <c r="DT12" s="11"/>
      <c r="DU12" s="11"/>
      <c r="DV12" s="11" t="s">
        <v>1</v>
      </c>
      <c r="DW12" s="11" t="s">
        <v>1</v>
      </c>
      <c r="DX12" s="11" t="s">
        <v>1</v>
      </c>
      <c r="DY12" s="11" t="s">
        <v>1</v>
      </c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>
        <v>27</v>
      </c>
      <c r="B13" s="13" t="s">
        <v>632</v>
      </c>
      <c r="C13" s="14" t="s">
        <v>2</v>
      </c>
      <c r="D13" s="14" t="s">
        <v>2</v>
      </c>
      <c r="E13" s="14" t="s">
        <v>2</v>
      </c>
      <c r="F13" s="14" t="s">
        <v>2</v>
      </c>
      <c r="G13" s="14" t="s">
        <v>2</v>
      </c>
      <c r="H13" s="14" t="s">
        <v>2</v>
      </c>
      <c r="I13" s="14" t="s">
        <v>2</v>
      </c>
      <c r="J13" s="14" t="s">
        <v>2</v>
      </c>
      <c r="K13" s="14" t="s">
        <v>2</v>
      </c>
      <c r="L13" s="14" t="s">
        <v>2</v>
      </c>
      <c r="M13" s="14" t="s">
        <v>2</v>
      </c>
      <c r="N13" s="14" t="s">
        <v>2</v>
      </c>
      <c r="O13" s="14" t="s">
        <v>2</v>
      </c>
      <c r="P13" s="14"/>
      <c r="Q13" s="14" t="s">
        <v>2</v>
      </c>
      <c r="R13" s="14" t="s">
        <v>2</v>
      </c>
      <c r="S13" s="14"/>
      <c r="T13" s="14" t="s">
        <v>2</v>
      </c>
      <c r="U13" s="14"/>
      <c r="V13" s="14" t="s">
        <v>2</v>
      </c>
      <c r="W13" s="14"/>
      <c r="X13" s="14" t="s">
        <v>2</v>
      </c>
      <c r="Y13" s="14" t="s">
        <v>2</v>
      </c>
      <c r="Z13" s="14"/>
      <c r="AA13" s="14" t="s">
        <v>2</v>
      </c>
      <c r="AB13" s="14"/>
      <c r="AC13" s="14" t="s">
        <v>2</v>
      </c>
      <c r="AD13" s="14" t="s">
        <v>2</v>
      </c>
      <c r="AE13" s="14"/>
      <c r="AF13" s="14" t="s">
        <v>2</v>
      </c>
      <c r="AG13" s="14"/>
      <c r="AH13" s="14"/>
      <c r="AI13" s="14" t="s">
        <v>2</v>
      </c>
      <c r="AJ13" s="14" t="s">
        <v>2</v>
      </c>
      <c r="AK13" s="14" t="s">
        <v>2</v>
      </c>
      <c r="AL13" s="14" t="s">
        <v>2</v>
      </c>
      <c r="AM13" s="14" t="s">
        <v>2</v>
      </c>
      <c r="AN13" s="122"/>
      <c r="AO13" s="14" t="s">
        <v>2</v>
      </c>
      <c r="AP13" s="14" t="s">
        <v>2</v>
      </c>
      <c r="AQ13" s="122"/>
      <c r="AR13" s="122"/>
      <c r="AS13" s="14"/>
      <c r="AT13" s="122"/>
      <c r="AU13" s="14" t="s">
        <v>2</v>
      </c>
      <c r="AV13" s="14" t="s">
        <v>2</v>
      </c>
      <c r="AW13" s="14"/>
      <c r="AX13" s="14" t="s">
        <v>2</v>
      </c>
      <c r="AY13" s="14"/>
      <c r="AZ13" s="122"/>
      <c r="BA13" s="14" t="s">
        <v>2</v>
      </c>
      <c r="BB13" s="14" t="s">
        <v>2</v>
      </c>
      <c r="BC13" s="122"/>
      <c r="BD13" s="14"/>
      <c r="BE13" s="14" t="s">
        <v>2</v>
      </c>
      <c r="BF13" s="14" t="s">
        <v>2</v>
      </c>
      <c r="BG13" s="14" t="s">
        <v>2</v>
      </c>
      <c r="BH13" s="14" t="s">
        <v>2</v>
      </c>
      <c r="BI13" s="14" t="s">
        <v>2</v>
      </c>
      <c r="BJ13" s="14" t="s">
        <v>2</v>
      </c>
      <c r="BK13" s="122"/>
      <c r="BL13" s="122"/>
      <c r="BM13" s="14" t="s">
        <v>2</v>
      </c>
      <c r="BN13" s="14" t="s">
        <v>2</v>
      </c>
      <c r="BO13" s="14" t="s">
        <v>2</v>
      </c>
      <c r="BP13" s="122"/>
      <c r="BQ13" s="122"/>
      <c r="BR13" s="122"/>
      <c r="BS13" s="122"/>
      <c r="BT13" s="122"/>
      <c r="BU13" s="14"/>
      <c r="BV13" s="14"/>
      <c r="BW13" s="14" t="s">
        <v>2</v>
      </c>
      <c r="BX13" s="14"/>
      <c r="BY13" s="122"/>
      <c r="BZ13" s="122"/>
      <c r="CA13" s="14" t="s">
        <v>2</v>
      </c>
      <c r="CB13" s="14" t="s">
        <v>2</v>
      </c>
      <c r="CC13" s="14" t="s">
        <v>2</v>
      </c>
      <c r="CD13" s="14" t="s">
        <v>2</v>
      </c>
      <c r="CE13" s="14"/>
      <c r="CF13" s="14" t="s">
        <v>2</v>
      </c>
      <c r="CG13" s="14" t="s">
        <v>2</v>
      </c>
      <c r="CH13" s="14" t="s">
        <v>2</v>
      </c>
      <c r="CI13" s="122"/>
      <c r="CJ13" s="14" t="s">
        <v>2</v>
      </c>
      <c r="CK13" s="14" t="s">
        <v>2</v>
      </c>
      <c r="CL13" s="14" t="s">
        <v>2</v>
      </c>
      <c r="CM13" s="14" t="s">
        <v>2</v>
      </c>
      <c r="CN13" s="122"/>
      <c r="CO13" s="14" t="s">
        <v>2</v>
      </c>
      <c r="CP13" s="14"/>
      <c r="CQ13" s="14" t="s">
        <v>2</v>
      </c>
      <c r="CR13" s="122"/>
      <c r="CS13" s="14"/>
      <c r="CT13" s="14"/>
      <c r="CU13" s="14" t="s">
        <v>2</v>
      </c>
      <c r="CV13" s="14" t="s">
        <v>2</v>
      </c>
      <c r="CW13" s="122"/>
      <c r="CX13" s="14" t="s">
        <v>2</v>
      </c>
      <c r="CY13" s="14" t="s">
        <v>2</v>
      </c>
      <c r="CZ13" s="14" t="s">
        <v>2</v>
      </c>
      <c r="DA13" s="14" t="s">
        <v>2</v>
      </c>
      <c r="DB13" s="14"/>
      <c r="DC13" s="122"/>
      <c r="DD13" s="14" t="s">
        <v>2</v>
      </c>
      <c r="DE13" s="14" t="s">
        <v>2</v>
      </c>
      <c r="DF13" s="14" t="s">
        <v>2</v>
      </c>
      <c r="DG13" s="122"/>
      <c r="DH13" s="122"/>
      <c r="DI13" s="122"/>
      <c r="DJ13" s="14" t="s">
        <v>2</v>
      </c>
      <c r="DK13" s="14"/>
      <c r="DL13" s="14" t="s">
        <v>2</v>
      </c>
      <c r="DM13" s="122"/>
      <c r="DN13" s="14" t="s">
        <v>2</v>
      </c>
      <c r="DO13" s="14" t="s">
        <v>2</v>
      </c>
      <c r="DP13" s="14" t="s">
        <v>2</v>
      </c>
      <c r="DQ13" s="14" t="s">
        <v>2</v>
      </c>
      <c r="DR13" s="122"/>
      <c r="DS13" s="14" t="s">
        <v>2</v>
      </c>
      <c r="DT13" s="14" t="s">
        <v>2</v>
      </c>
      <c r="DU13" s="14" t="s">
        <v>2</v>
      </c>
      <c r="DV13" s="14"/>
      <c r="DW13" s="14"/>
      <c r="DX13" s="14"/>
      <c r="DY13" s="122"/>
      <c r="DZ13" s="14"/>
      <c r="EA13" s="14"/>
      <c r="EB13" s="14"/>
      <c r="EC13" s="122"/>
      <c r="ED13" s="14"/>
      <c r="EE13" s="14"/>
      <c r="EF13" s="14"/>
      <c r="EG13" s="14"/>
      <c r="EH13" s="14"/>
      <c r="EI13" s="14"/>
      <c r="EJ13" s="14"/>
      <c r="EK13" s="14"/>
      <c r="EL13" s="122"/>
      <c r="EM13" s="14"/>
      <c r="EN13" s="122"/>
      <c r="EO13" s="122"/>
      <c r="EP13" s="122"/>
      <c r="EQ13" s="122"/>
      <c r="ER13" s="122"/>
      <c r="ES13" s="122"/>
      <c r="ET13" s="122"/>
      <c r="EU13" s="122"/>
      <c r="EV13" s="122"/>
      <c r="EW13" s="122"/>
      <c r="EX13" s="122"/>
      <c r="EY13" s="122"/>
      <c r="EZ13" s="122"/>
      <c r="FA13" s="122"/>
      <c r="FB13" s="122"/>
      <c r="FC13" s="122"/>
      <c r="FD13" s="122"/>
      <c r="FE13" s="122"/>
      <c r="FF13" s="122"/>
      <c r="FG13" s="122"/>
    </row>
    <row r="14" spans="1:163" x14ac:dyDescent="0.25">
      <c r="A14" s="15">
        <v>16</v>
      </c>
      <c r="B14" s="155" t="s">
        <v>555</v>
      </c>
      <c r="C14" s="17" t="s">
        <v>1</v>
      </c>
      <c r="D14" s="17" t="s">
        <v>1</v>
      </c>
      <c r="E14" s="17" t="s">
        <v>1</v>
      </c>
      <c r="F14" s="17" t="s">
        <v>1</v>
      </c>
      <c r="G14" s="17" t="s">
        <v>1</v>
      </c>
      <c r="H14" s="17" t="s">
        <v>1</v>
      </c>
      <c r="I14" s="17" t="s">
        <v>1</v>
      </c>
      <c r="J14" s="17" t="s">
        <v>1</v>
      </c>
      <c r="K14" s="17"/>
      <c r="L14" s="17" t="s">
        <v>1</v>
      </c>
      <c r="M14" s="17" t="s">
        <v>1</v>
      </c>
      <c r="N14" s="17" t="s">
        <v>1</v>
      </c>
      <c r="O14" s="17" t="s">
        <v>1</v>
      </c>
      <c r="P14" s="17" t="s">
        <v>1</v>
      </c>
      <c r="Q14" s="17"/>
      <c r="R14" s="17" t="s">
        <v>1</v>
      </c>
      <c r="S14" s="17" t="s">
        <v>1</v>
      </c>
      <c r="T14" s="17" t="s">
        <v>1</v>
      </c>
      <c r="U14" s="17"/>
      <c r="V14" s="17" t="s">
        <v>1</v>
      </c>
      <c r="W14" s="17" t="s">
        <v>1</v>
      </c>
      <c r="X14" s="17"/>
      <c r="Y14" s="17"/>
      <c r="Z14" s="17" t="s">
        <v>1</v>
      </c>
      <c r="AA14" s="17" t="s">
        <v>1</v>
      </c>
      <c r="AB14" s="17" t="s">
        <v>1</v>
      </c>
      <c r="AC14" s="17" t="s">
        <v>1</v>
      </c>
      <c r="AD14" s="17"/>
      <c r="AE14" s="17" t="s">
        <v>1</v>
      </c>
      <c r="AF14" s="17" t="s">
        <v>1</v>
      </c>
      <c r="AG14" s="17" t="s">
        <v>1</v>
      </c>
      <c r="AH14" s="17" t="s">
        <v>1</v>
      </c>
      <c r="AI14" s="17" t="s">
        <v>1</v>
      </c>
      <c r="AJ14" s="17" t="s">
        <v>1</v>
      </c>
      <c r="AK14" s="17"/>
      <c r="AL14" s="17" t="s">
        <v>1</v>
      </c>
      <c r="AM14" s="17" t="s">
        <v>1</v>
      </c>
      <c r="AN14" s="17" t="s">
        <v>1</v>
      </c>
      <c r="AO14" s="17"/>
      <c r="AP14" s="17"/>
      <c r="AQ14" s="17" t="s">
        <v>1</v>
      </c>
      <c r="AR14" s="17" t="s">
        <v>1</v>
      </c>
      <c r="AS14" s="17"/>
      <c r="AT14" s="17" t="s">
        <v>1</v>
      </c>
      <c r="AU14" s="17" t="s">
        <v>1</v>
      </c>
      <c r="AV14" s="17"/>
      <c r="AW14" s="17" t="s">
        <v>1</v>
      </c>
      <c r="AX14" s="17" t="s">
        <v>1</v>
      </c>
      <c r="AY14" s="17" t="s">
        <v>1</v>
      </c>
      <c r="AZ14" s="17" t="s">
        <v>1</v>
      </c>
      <c r="BA14" s="17"/>
      <c r="BB14" s="17"/>
      <c r="BC14" s="17" t="s">
        <v>1</v>
      </c>
      <c r="BD14" s="17" t="s">
        <v>1</v>
      </c>
      <c r="BE14" s="17" t="s">
        <v>1</v>
      </c>
      <c r="BF14" s="17" t="s">
        <v>1</v>
      </c>
      <c r="BG14" s="17" t="s">
        <v>1</v>
      </c>
      <c r="BH14" s="17" t="s">
        <v>1</v>
      </c>
      <c r="BI14" s="17"/>
      <c r="BJ14" s="17" t="s">
        <v>1</v>
      </c>
      <c r="BK14" s="17" t="s">
        <v>1</v>
      </c>
      <c r="BL14" s="17" t="s">
        <v>1</v>
      </c>
      <c r="BM14" s="17" t="s">
        <v>1</v>
      </c>
      <c r="BN14" s="17" t="s">
        <v>1</v>
      </c>
      <c r="BO14" s="17" t="s">
        <v>1</v>
      </c>
      <c r="BP14" s="17" t="s">
        <v>1</v>
      </c>
      <c r="BQ14" s="17" t="s">
        <v>1</v>
      </c>
      <c r="BR14" s="17" t="s">
        <v>1</v>
      </c>
      <c r="BS14" s="17" t="s">
        <v>1</v>
      </c>
      <c r="BT14" s="17" t="s">
        <v>1</v>
      </c>
      <c r="BU14" s="17" t="s">
        <v>1</v>
      </c>
      <c r="BV14" s="17" t="s">
        <v>1</v>
      </c>
      <c r="BW14" s="17" t="s">
        <v>1</v>
      </c>
      <c r="BX14" s="17" t="s">
        <v>1</v>
      </c>
      <c r="BY14" s="17" t="s">
        <v>1</v>
      </c>
      <c r="BZ14" s="17" t="s">
        <v>1</v>
      </c>
      <c r="CA14" s="17"/>
      <c r="CB14" s="17" t="s">
        <v>1</v>
      </c>
      <c r="CC14" s="17"/>
      <c r="CD14" s="17"/>
      <c r="CE14" s="17"/>
      <c r="CF14" s="17" t="s">
        <v>1</v>
      </c>
      <c r="CG14" s="17" t="s">
        <v>1</v>
      </c>
      <c r="CH14" s="17"/>
      <c r="CI14" s="17" t="s">
        <v>1</v>
      </c>
      <c r="CJ14" s="17" t="s">
        <v>1</v>
      </c>
      <c r="CK14" s="17" t="s">
        <v>1</v>
      </c>
      <c r="CL14" s="17" t="s">
        <v>1</v>
      </c>
      <c r="CM14" s="17" t="s">
        <v>1</v>
      </c>
      <c r="CN14" s="17" t="s">
        <v>1</v>
      </c>
      <c r="CO14" s="17"/>
      <c r="CP14" s="17"/>
      <c r="CQ14" s="17"/>
      <c r="CR14" s="17" t="s">
        <v>1</v>
      </c>
      <c r="CS14" s="17" t="s">
        <v>1</v>
      </c>
      <c r="CT14" s="17" t="s">
        <v>1</v>
      </c>
      <c r="CU14" s="17" t="s">
        <v>1</v>
      </c>
      <c r="CV14" s="17"/>
      <c r="CW14" s="17" t="s">
        <v>1</v>
      </c>
      <c r="CX14" s="17"/>
      <c r="CY14" s="17" t="s">
        <v>1</v>
      </c>
      <c r="CZ14" s="17" t="s">
        <v>1</v>
      </c>
      <c r="DA14" s="17" t="s">
        <v>1</v>
      </c>
      <c r="DB14" s="17"/>
      <c r="DC14" s="17" t="s">
        <v>1</v>
      </c>
      <c r="DD14" s="17" t="s">
        <v>1</v>
      </c>
      <c r="DE14" s="17" t="s">
        <v>1</v>
      </c>
      <c r="DF14" s="17" t="s">
        <v>1</v>
      </c>
      <c r="DG14" s="17" t="s">
        <v>1</v>
      </c>
      <c r="DH14" s="17" t="s">
        <v>1</v>
      </c>
      <c r="DI14" s="17"/>
      <c r="DJ14" s="17"/>
      <c r="DK14" s="17" t="s">
        <v>1</v>
      </c>
      <c r="DL14" s="17"/>
      <c r="DM14" s="17" t="s">
        <v>1</v>
      </c>
      <c r="DN14" s="17"/>
      <c r="DO14" s="17" t="s">
        <v>1</v>
      </c>
      <c r="DP14" s="17"/>
      <c r="DQ14" s="17" t="s">
        <v>1</v>
      </c>
      <c r="DR14" s="17" t="s">
        <v>1</v>
      </c>
      <c r="DS14" s="17" t="s">
        <v>1</v>
      </c>
      <c r="DT14" s="17" t="s">
        <v>1</v>
      </c>
      <c r="DU14" s="17"/>
      <c r="DV14" s="17" t="s">
        <v>1</v>
      </c>
      <c r="DW14" s="17" t="s">
        <v>1</v>
      </c>
      <c r="DX14" s="17"/>
      <c r="DY14" s="17" t="s">
        <v>1</v>
      </c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>
        <v>10</v>
      </c>
      <c r="B15" s="18" t="s">
        <v>634</v>
      </c>
      <c r="C15" s="8"/>
      <c r="D15" s="8"/>
      <c r="E15" s="8"/>
      <c r="F15" s="8"/>
      <c r="G15" s="8"/>
      <c r="H15" s="8"/>
      <c r="I15" s="8"/>
      <c r="J15" s="8"/>
      <c r="K15" s="8" t="s">
        <v>2</v>
      </c>
      <c r="L15" s="8"/>
      <c r="M15" s="8"/>
      <c r="N15" s="8"/>
      <c r="O15" s="8"/>
      <c r="P15" s="8"/>
      <c r="Q15" s="8" t="s">
        <v>2</v>
      </c>
      <c r="R15" s="8"/>
      <c r="S15" s="8"/>
      <c r="T15" s="8"/>
      <c r="U15" s="8" t="s">
        <v>2</v>
      </c>
      <c r="V15" s="120"/>
      <c r="W15" s="8"/>
      <c r="X15" s="8" t="s">
        <v>2</v>
      </c>
      <c r="Y15" s="8" t="s">
        <v>2</v>
      </c>
      <c r="Z15" s="8"/>
      <c r="AA15" s="8"/>
      <c r="AB15" s="8"/>
      <c r="AC15" s="8"/>
      <c r="AD15" s="8" t="s">
        <v>2</v>
      </c>
      <c r="AE15" s="8"/>
      <c r="AF15" s="8"/>
      <c r="AG15" s="8"/>
      <c r="AH15" s="8"/>
      <c r="AI15" s="120"/>
      <c r="AJ15" s="8"/>
      <c r="AK15" s="8" t="s">
        <v>2</v>
      </c>
      <c r="AL15" s="8"/>
      <c r="AM15" s="8"/>
      <c r="AN15" s="8"/>
      <c r="AO15" s="8" t="s">
        <v>2</v>
      </c>
      <c r="AP15" s="8" t="s">
        <v>2</v>
      </c>
      <c r="AQ15" s="8"/>
      <c r="AR15" s="8"/>
      <c r="AS15" s="8" t="s">
        <v>2</v>
      </c>
      <c r="AT15" s="8"/>
      <c r="AU15" s="8"/>
      <c r="AV15" s="8" t="s">
        <v>2</v>
      </c>
      <c r="AW15" s="8"/>
      <c r="AX15" s="8"/>
      <c r="AY15" s="120"/>
      <c r="AZ15" s="8"/>
      <c r="BA15" s="8" t="s">
        <v>2</v>
      </c>
      <c r="BB15" s="8" t="s">
        <v>2</v>
      </c>
      <c r="BC15" s="8"/>
      <c r="BD15" s="8"/>
      <c r="BE15" s="8"/>
      <c r="BF15" s="8"/>
      <c r="BG15" s="8"/>
      <c r="BH15" s="8"/>
      <c r="BI15" s="8" t="s">
        <v>2</v>
      </c>
      <c r="BJ15" s="120"/>
      <c r="BK15" s="8"/>
      <c r="BL15" s="8"/>
      <c r="BM15" s="120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 t="s">
        <v>2</v>
      </c>
      <c r="CB15" s="8"/>
      <c r="CC15" s="8" t="s">
        <v>2</v>
      </c>
      <c r="CD15" s="8" t="s">
        <v>2</v>
      </c>
      <c r="CE15" s="8" t="s">
        <v>2</v>
      </c>
      <c r="CF15" s="8"/>
      <c r="CG15" s="8"/>
      <c r="CH15" s="8" t="s">
        <v>2</v>
      </c>
      <c r="CI15" s="8"/>
      <c r="CJ15" s="8"/>
      <c r="CK15" s="8"/>
      <c r="CL15" s="8"/>
      <c r="CM15" s="8"/>
      <c r="CN15" s="8"/>
      <c r="CO15" s="8" t="s">
        <v>2</v>
      </c>
      <c r="CP15" s="8" t="s">
        <v>2</v>
      </c>
      <c r="CQ15" s="8" t="s">
        <v>2</v>
      </c>
      <c r="CR15" s="8"/>
      <c r="CS15" s="120"/>
      <c r="CT15" s="8"/>
      <c r="CU15" s="8"/>
      <c r="CV15" s="8" t="s">
        <v>2</v>
      </c>
      <c r="CW15" s="8"/>
      <c r="CX15" s="8" t="s">
        <v>2</v>
      </c>
      <c r="CY15" s="8"/>
      <c r="CZ15" s="8"/>
      <c r="DA15" s="8"/>
      <c r="DB15" s="8" t="s">
        <v>2</v>
      </c>
      <c r="DC15" s="8"/>
      <c r="DD15" s="8"/>
      <c r="DE15" s="8"/>
      <c r="DF15" s="8"/>
      <c r="DG15" s="8"/>
      <c r="DH15" s="8"/>
      <c r="DI15" s="8" t="s">
        <v>2</v>
      </c>
      <c r="DJ15" s="8" t="s">
        <v>2</v>
      </c>
      <c r="DK15" s="8"/>
      <c r="DL15" s="8" t="s">
        <v>2</v>
      </c>
      <c r="DM15" s="8"/>
      <c r="DN15" s="8" t="s">
        <v>2</v>
      </c>
      <c r="DO15" s="8"/>
      <c r="DP15" s="8" t="s">
        <v>2</v>
      </c>
      <c r="DQ15" s="8"/>
      <c r="DR15" s="8"/>
      <c r="DS15" s="8"/>
      <c r="DT15" s="8"/>
      <c r="DU15" s="8" t="s">
        <v>2</v>
      </c>
      <c r="DV15" s="8"/>
      <c r="DW15" s="8"/>
      <c r="DX15" s="8" t="s">
        <v>2</v>
      </c>
      <c r="DY15" s="8"/>
      <c r="DZ15" s="8"/>
      <c r="EA15" s="120"/>
      <c r="EB15" s="8"/>
      <c r="EC15" s="8"/>
      <c r="ED15" s="8"/>
      <c r="EE15" s="8"/>
      <c r="EF15" s="8"/>
      <c r="EG15" s="8"/>
      <c r="EH15" s="8"/>
      <c r="EI15" s="8"/>
      <c r="EJ15" s="8"/>
      <c r="EK15" s="120"/>
      <c r="EL15" s="120"/>
      <c r="EM15" s="120"/>
      <c r="EN15" s="120"/>
      <c r="EO15" s="120"/>
      <c r="EP15" s="120"/>
      <c r="EQ15" s="120"/>
      <c r="ER15" s="120"/>
      <c r="ES15" s="120"/>
      <c r="ET15" s="120"/>
      <c r="EU15" s="120"/>
      <c r="EV15" s="120"/>
      <c r="EW15" s="120"/>
      <c r="EX15" s="120"/>
      <c r="EY15" s="120"/>
      <c r="EZ15" s="120"/>
      <c r="FA15" s="120"/>
      <c r="FB15" s="120"/>
      <c r="FC15" s="120"/>
      <c r="FD15" s="120"/>
      <c r="FE15" s="120"/>
      <c r="FF15" s="120"/>
      <c r="FG15" s="120"/>
    </row>
    <row r="16" spans="1:163" x14ac:dyDescent="0.25">
      <c r="A16" s="9">
        <v>25</v>
      </c>
      <c r="B16" s="19" t="s">
        <v>612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 t="s">
        <v>1</v>
      </c>
      <c r="P16" s="11" t="s">
        <v>1</v>
      </c>
      <c r="Q16" s="11" t="s">
        <v>1</v>
      </c>
      <c r="R16" s="11" t="s">
        <v>1</v>
      </c>
      <c r="S16" s="11"/>
      <c r="T16" s="11" t="s">
        <v>1</v>
      </c>
      <c r="U16" s="11" t="s">
        <v>1</v>
      </c>
      <c r="V16" s="11" t="s">
        <v>1</v>
      </c>
      <c r="W16" s="11"/>
      <c r="X16" s="11"/>
      <c r="Y16" s="11" t="s">
        <v>1</v>
      </c>
      <c r="Z16" s="11" t="s">
        <v>1</v>
      </c>
      <c r="AA16" s="11" t="s">
        <v>1</v>
      </c>
      <c r="AB16" s="11" t="s">
        <v>1</v>
      </c>
      <c r="AC16" s="11" t="s">
        <v>1</v>
      </c>
      <c r="AD16" s="11"/>
      <c r="AE16" s="11" t="s">
        <v>1</v>
      </c>
      <c r="AF16" s="11" t="s">
        <v>1</v>
      </c>
      <c r="AG16" s="11" t="s">
        <v>1</v>
      </c>
      <c r="AH16" s="11" t="s">
        <v>1</v>
      </c>
      <c r="AI16" s="11"/>
      <c r="AJ16" s="11"/>
      <c r="AK16" s="11" t="s">
        <v>1</v>
      </c>
      <c r="AL16" s="11" t="s">
        <v>1</v>
      </c>
      <c r="AM16" s="11" t="s">
        <v>1</v>
      </c>
      <c r="AN16" s="11" t="s">
        <v>1</v>
      </c>
      <c r="AO16" s="11" t="s">
        <v>1</v>
      </c>
      <c r="AP16" s="11" t="s">
        <v>1</v>
      </c>
      <c r="AQ16" s="11" t="s">
        <v>1</v>
      </c>
      <c r="AR16" s="11" t="s">
        <v>1</v>
      </c>
      <c r="AS16" s="11" t="s">
        <v>1</v>
      </c>
      <c r="AT16" s="11" t="s">
        <v>1</v>
      </c>
      <c r="AU16" s="11"/>
      <c r="AV16" s="11" t="s">
        <v>1</v>
      </c>
      <c r="AW16" s="11" t="s">
        <v>1</v>
      </c>
      <c r="AX16" s="11" t="s">
        <v>1</v>
      </c>
      <c r="AY16" s="11"/>
      <c r="AZ16" s="11" t="s">
        <v>1</v>
      </c>
      <c r="BA16" s="11" t="s">
        <v>1</v>
      </c>
      <c r="BB16" s="11" t="s">
        <v>1</v>
      </c>
      <c r="BC16" s="11" t="s">
        <v>1</v>
      </c>
      <c r="BD16" s="11" t="s">
        <v>1</v>
      </c>
      <c r="BE16" s="11" t="s">
        <v>1</v>
      </c>
      <c r="BF16" s="11" t="s">
        <v>1</v>
      </c>
      <c r="BG16" s="11" t="s">
        <v>1</v>
      </c>
      <c r="BH16" s="11" t="s">
        <v>1</v>
      </c>
      <c r="BI16" s="11" t="s">
        <v>1</v>
      </c>
      <c r="BJ16" s="11"/>
      <c r="BK16" s="11" t="s">
        <v>1</v>
      </c>
      <c r="BL16" s="11" t="s">
        <v>1</v>
      </c>
      <c r="BM16" s="11" t="s">
        <v>1</v>
      </c>
      <c r="BN16" s="11"/>
      <c r="BO16" s="11" t="s">
        <v>1</v>
      </c>
      <c r="BP16" s="11" t="s">
        <v>1</v>
      </c>
      <c r="BQ16" s="11" t="s">
        <v>1</v>
      </c>
      <c r="BR16" s="11" t="s">
        <v>1</v>
      </c>
      <c r="BS16" s="11" t="s">
        <v>1</v>
      </c>
      <c r="BT16" s="11" t="s">
        <v>1</v>
      </c>
      <c r="BU16" s="11" t="s">
        <v>1</v>
      </c>
      <c r="BV16" s="11" t="s">
        <v>1</v>
      </c>
      <c r="BW16" s="11" t="s">
        <v>1</v>
      </c>
      <c r="BX16" s="11"/>
      <c r="BY16" s="11" t="s">
        <v>1</v>
      </c>
      <c r="BZ16" s="11" t="s">
        <v>1</v>
      </c>
      <c r="CA16" s="11"/>
      <c r="CB16" s="11" t="s">
        <v>1</v>
      </c>
      <c r="CC16" s="11"/>
      <c r="CD16" s="11" t="s">
        <v>1</v>
      </c>
      <c r="CE16" s="11"/>
      <c r="CF16" s="11"/>
      <c r="CG16" s="11" t="s">
        <v>1</v>
      </c>
      <c r="CH16" s="11" t="s">
        <v>1</v>
      </c>
      <c r="CI16" s="11" t="s">
        <v>1</v>
      </c>
      <c r="CJ16" s="11" t="s">
        <v>1</v>
      </c>
      <c r="CK16" s="11" t="s">
        <v>1</v>
      </c>
      <c r="CL16" s="11" t="s">
        <v>1</v>
      </c>
      <c r="CM16" s="11"/>
      <c r="CN16" s="11" t="s">
        <v>1</v>
      </c>
      <c r="CO16" s="11" t="s">
        <v>1</v>
      </c>
      <c r="CP16" s="11"/>
      <c r="CQ16" s="11" t="s">
        <v>1</v>
      </c>
      <c r="CR16" s="11" t="s">
        <v>1</v>
      </c>
      <c r="CS16" s="11"/>
      <c r="CT16" s="11" t="s">
        <v>1</v>
      </c>
      <c r="CU16" s="11" t="s">
        <v>1</v>
      </c>
      <c r="CV16" s="11" t="s">
        <v>1</v>
      </c>
      <c r="CW16" s="11"/>
      <c r="CX16" s="11" t="s">
        <v>1</v>
      </c>
      <c r="CY16" s="11" t="s">
        <v>1</v>
      </c>
      <c r="CZ16" s="11" t="s">
        <v>1</v>
      </c>
      <c r="DA16" s="11" t="s">
        <v>1</v>
      </c>
      <c r="DB16" s="11" t="s">
        <v>1</v>
      </c>
      <c r="DC16" s="11" t="s">
        <v>1</v>
      </c>
      <c r="DD16" s="11" t="s">
        <v>1</v>
      </c>
      <c r="DE16" s="11" t="s">
        <v>1</v>
      </c>
      <c r="DF16" s="11" t="s">
        <v>1</v>
      </c>
      <c r="DG16" s="11" t="s">
        <v>1</v>
      </c>
      <c r="DH16" s="11" t="s">
        <v>1</v>
      </c>
      <c r="DI16" s="11" t="s">
        <v>1</v>
      </c>
      <c r="DJ16" s="11" t="s">
        <v>1</v>
      </c>
      <c r="DK16" s="11" t="s">
        <v>1</v>
      </c>
      <c r="DL16" s="11" t="s">
        <v>1</v>
      </c>
      <c r="DM16" s="11" t="s">
        <v>1</v>
      </c>
      <c r="DN16" s="11"/>
      <c r="DO16" s="11" t="s">
        <v>1</v>
      </c>
      <c r="DP16" s="11" t="s">
        <v>1</v>
      </c>
      <c r="DQ16" s="11" t="s">
        <v>1</v>
      </c>
      <c r="DR16" s="11" t="s">
        <v>1</v>
      </c>
      <c r="DS16" s="11"/>
      <c r="DT16" s="11" t="s">
        <v>1</v>
      </c>
      <c r="DU16" s="11" t="s">
        <v>1</v>
      </c>
      <c r="DV16" s="11" t="s">
        <v>1</v>
      </c>
      <c r="DW16" s="11" t="s">
        <v>1</v>
      </c>
      <c r="DX16" s="11"/>
      <c r="DY16" s="11" t="s">
        <v>1</v>
      </c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>
        <v>28</v>
      </c>
      <c r="B17" s="153" t="s">
        <v>630</v>
      </c>
      <c r="C17" s="14"/>
      <c r="D17" s="122"/>
      <c r="E17" s="14"/>
      <c r="F17" s="14"/>
      <c r="G17" s="14"/>
      <c r="H17" s="14"/>
      <c r="I17" s="14"/>
      <c r="J17" s="14"/>
      <c r="K17" s="122"/>
      <c r="L17" s="14"/>
      <c r="M17" s="14"/>
      <c r="N17" s="14"/>
      <c r="O17" s="14"/>
      <c r="P17" s="14"/>
      <c r="Q17" s="14"/>
      <c r="R17" s="122"/>
      <c r="S17" s="14" t="s">
        <v>2</v>
      </c>
      <c r="T17" s="14"/>
      <c r="U17" s="14"/>
      <c r="V17" s="14"/>
      <c r="W17" s="14" t="s">
        <v>2</v>
      </c>
      <c r="X17" s="14" t="s">
        <v>2</v>
      </c>
      <c r="Y17" s="14"/>
      <c r="Z17" s="122"/>
      <c r="AA17" s="122"/>
      <c r="AB17" s="14"/>
      <c r="AC17" s="14"/>
      <c r="AD17" s="14" t="s">
        <v>2</v>
      </c>
      <c r="AE17" s="122"/>
      <c r="AF17" s="14"/>
      <c r="AG17" s="14"/>
      <c r="AH17" s="14"/>
      <c r="AI17" s="14" t="s">
        <v>2</v>
      </c>
      <c r="AJ17" s="14" t="s">
        <v>2</v>
      </c>
      <c r="AK17" s="14"/>
      <c r="AL17" s="14"/>
      <c r="AM17" s="122"/>
      <c r="AN17" s="14"/>
      <c r="AO17" s="122"/>
      <c r="AP17" s="14"/>
      <c r="AQ17" s="14"/>
      <c r="AR17" s="14"/>
      <c r="AS17" s="14"/>
      <c r="AT17" s="14"/>
      <c r="AU17" s="14" t="s">
        <v>2</v>
      </c>
      <c r="AV17" s="14"/>
      <c r="AW17" s="14"/>
      <c r="AX17" s="14"/>
      <c r="AY17" s="14" t="s">
        <v>2</v>
      </c>
      <c r="AZ17" s="14"/>
      <c r="BA17" s="14"/>
      <c r="BB17" s="14"/>
      <c r="BC17" s="14"/>
      <c r="BD17" s="14"/>
      <c r="BE17" s="122"/>
      <c r="BF17" s="14"/>
      <c r="BG17" s="14"/>
      <c r="BH17" s="14"/>
      <c r="BI17" s="122"/>
      <c r="BJ17" s="14" t="s">
        <v>2</v>
      </c>
      <c r="BK17" s="14"/>
      <c r="BL17" s="14"/>
      <c r="BM17" s="14"/>
      <c r="BN17" s="14" t="s">
        <v>2</v>
      </c>
      <c r="BO17" s="14"/>
      <c r="BP17" s="14"/>
      <c r="BQ17" s="14"/>
      <c r="BR17" s="14"/>
      <c r="BS17" s="14"/>
      <c r="BT17" s="14"/>
      <c r="BU17" s="14"/>
      <c r="BV17" s="14"/>
      <c r="BW17" s="14"/>
      <c r="BX17" s="14" t="s">
        <v>2</v>
      </c>
      <c r="BY17" s="14"/>
      <c r="BZ17" s="14"/>
      <c r="CA17" s="14" t="s">
        <v>2</v>
      </c>
      <c r="CB17" s="14"/>
      <c r="CC17" s="14" t="s">
        <v>2</v>
      </c>
      <c r="CD17" s="14"/>
      <c r="CE17" s="14" t="s">
        <v>2</v>
      </c>
      <c r="CF17" s="14" t="s">
        <v>2</v>
      </c>
      <c r="CG17" s="14"/>
      <c r="CH17" s="14"/>
      <c r="CI17" s="14"/>
      <c r="CJ17" s="14"/>
      <c r="CK17" s="14"/>
      <c r="CL17" s="14"/>
      <c r="CM17" s="14" t="s">
        <v>2</v>
      </c>
      <c r="CN17" s="14"/>
      <c r="CO17" s="14"/>
      <c r="CP17" s="14" t="s">
        <v>2</v>
      </c>
      <c r="CQ17" s="14"/>
      <c r="CR17" s="14"/>
      <c r="CS17" s="14" t="s">
        <v>2</v>
      </c>
      <c r="CT17" s="14"/>
      <c r="CU17" s="122"/>
      <c r="CV17" s="14"/>
      <c r="CW17" s="14" t="s">
        <v>2</v>
      </c>
      <c r="CX17" s="14"/>
      <c r="CY17" s="14"/>
      <c r="CZ17" s="122"/>
      <c r="DA17" s="122"/>
      <c r="DB17" s="14"/>
      <c r="DC17" s="14"/>
      <c r="DD17" s="14"/>
      <c r="DE17" s="14"/>
      <c r="DF17" s="14"/>
      <c r="DG17" s="14"/>
      <c r="DH17" s="14"/>
      <c r="DI17" s="122"/>
      <c r="DJ17" s="14"/>
      <c r="DK17" s="14"/>
      <c r="DL17" s="14"/>
      <c r="DM17" s="14"/>
      <c r="DN17" s="14" t="s">
        <v>2</v>
      </c>
      <c r="DO17" s="122"/>
      <c r="DP17" s="14"/>
      <c r="DQ17" s="14"/>
      <c r="DR17" s="14"/>
      <c r="DS17" s="14" t="s">
        <v>2</v>
      </c>
      <c r="DT17" s="14"/>
      <c r="DU17" s="14"/>
      <c r="DV17" s="14"/>
      <c r="DW17" s="14"/>
      <c r="DX17" s="14" t="s">
        <v>2</v>
      </c>
      <c r="DY17" s="14"/>
      <c r="DZ17" s="14"/>
      <c r="EA17" s="14"/>
      <c r="EB17" s="122"/>
      <c r="EC17" s="122"/>
      <c r="ED17" s="14"/>
      <c r="EE17" s="122"/>
      <c r="EF17" s="14"/>
      <c r="EG17" s="14"/>
      <c r="EH17" s="14"/>
      <c r="EI17" s="14"/>
      <c r="EJ17" s="14"/>
      <c r="EK17" s="122"/>
      <c r="EL17" s="122"/>
      <c r="EM17" s="14"/>
      <c r="EN17" s="14"/>
      <c r="EO17" s="122"/>
      <c r="EP17" s="122"/>
      <c r="EQ17" s="122"/>
      <c r="ER17" s="14"/>
      <c r="ES17" s="122"/>
      <c r="ET17" s="122"/>
      <c r="EU17" s="122"/>
      <c r="EV17" s="122"/>
      <c r="EW17" s="122"/>
      <c r="EX17" s="122"/>
      <c r="EY17" s="122"/>
      <c r="EZ17" s="122"/>
      <c r="FA17" s="122"/>
      <c r="FB17" s="122"/>
      <c r="FC17" s="122"/>
      <c r="FD17" s="122"/>
      <c r="FE17" s="122"/>
      <c r="FF17" s="122"/>
      <c r="FG17" s="122"/>
    </row>
    <row r="18" spans="1:163" x14ac:dyDescent="0.25">
      <c r="A18" s="15">
        <v>27</v>
      </c>
      <c r="B18" s="16" t="s">
        <v>613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7"/>
      <c r="J18" s="17" t="s">
        <v>2</v>
      </c>
      <c r="K18" s="17" t="s">
        <v>2</v>
      </c>
      <c r="L18" s="17" t="s">
        <v>2</v>
      </c>
      <c r="M18" s="17" t="s">
        <v>2</v>
      </c>
      <c r="N18" s="17" t="s">
        <v>2</v>
      </c>
      <c r="O18" s="17" t="s">
        <v>2</v>
      </c>
      <c r="P18" s="17"/>
      <c r="Q18" s="17"/>
      <c r="R18" s="17"/>
      <c r="S18" s="17" t="s">
        <v>2</v>
      </c>
      <c r="T18" s="17" t="s">
        <v>2</v>
      </c>
      <c r="U18" s="17" t="s">
        <v>2</v>
      </c>
      <c r="V18" s="17" t="s">
        <v>2</v>
      </c>
      <c r="W18" s="17"/>
      <c r="X18" s="17" t="s">
        <v>2</v>
      </c>
      <c r="Y18" s="17"/>
      <c r="Z18" s="17" t="s">
        <v>2</v>
      </c>
      <c r="AA18" s="17"/>
      <c r="AB18" s="17"/>
      <c r="AC18" s="17" t="s">
        <v>2</v>
      </c>
      <c r="AD18" s="17"/>
      <c r="AE18" s="17" t="s">
        <v>2</v>
      </c>
      <c r="AF18" s="17" t="s">
        <v>2</v>
      </c>
      <c r="AG18" s="17" t="s">
        <v>2</v>
      </c>
      <c r="AH18" s="17" t="s">
        <v>2</v>
      </c>
      <c r="AI18" s="17" t="s">
        <v>2</v>
      </c>
      <c r="AJ18" s="17" t="s">
        <v>2</v>
      </c>
      <c r="AK18" s="17" t="s">
        <v>2</v>
      </c>
      <c r="AL18" s="17" t="s">
        <v>2</v>
      </c>
      <c r="AM18" s="17" t="s">
        <v>2</v>
      </c>
      <c r="AN18" s="17" t="s">
        <v>2</v>
      </c>
      <c r="AO18" s="17" t="s">
        <v>2</v>
      </c>
      <c r="AP18" s="17" t="s">
        <v>2</v>
      </c>
      <c r="AQ18" s="17" t="s">
        <v>2</v>
      </c>
      <c r="AR18" s="17" t="s">
        <v>2</v>
      </c>
      <c r="AS18" s="17"/>
      <c r="AT18" s="17" t="s">
        <v>2</v>
      </c>
      <c r="AU18" s="17" t="s">
        <v>2</v>
      </c>
      <c r="AV18" s="17" t="s">
        <v>2</v>
      </c>
      <c r="AW18" s="17" t="s">
        <v>2</v>
      </c>
      <c r="AX18" s="17" t="s">
        <v>2</v>
      </c>
      <c r="AY18" s="17" t="s">
        <v>2</v>
      </c>
      <c r="AZ18" s="17" t="s">
        <v>2</v>
      </c>
      <c r="BA18" s="17" t="s">
        <v>2</v>
      </c>
      <c r="BB18" s="17" t="s">
        <v>2</v>
      </c>
      <c r="BC18" s="17" t="s">
        <v>2</v>
      </c>
      <c r="BD18" s="17" t="s">
        <v>2</v>
      </c>
      <c r="BE18" s="17" t="s">
        <v>2</v>
      </c>
      <c r="BF18" s="17" t="s">
        <v>2</v>
      </c>
      <c r="BG18" s="17" t="s">
        <v>2</v>
      </c>
      <c r="BH18" s="17" t="s">
        <v>2</v>
      </c>
      <c r="BI18" s="17"/>
      <c r="BJ18" s="17" t="s">
        <v>2</v>
      </c>
      <c r="BK18" s="17" t="s">
        <v>2</v>
      </c>
      <c r="BL18" s="17" t="s">
        <v>2</v>
      </c>
      <c r="BM18" s="17" t="s">
        <v>2</v>
      </c>
      <c r="BN18" s="17"/>
      <c r="BO18" s="17" t="s">
        <v>2</v>
      </c>
      <c r="BP18" s="17" t="s">
        <v>2</v>
      </c>
      <c r="BQ18" s="17" t="s">
        <v>2</v>
      </c>
      <c r="BR18" s="17" t="s">
        <v>2</v>
      </c>
      <c r="BS18" s="17" t="s">
        <v>2</v>
      </c>
      <c r="BT18" s="17" t="s">
        <v>2</v>
      </c>
      <c r="BU18" s="17" t="s">
        <v>2</v>
      </c>
      <c r="BV18" s="17" t="s">
        <v>2</v>
      </c>
      <c r="BW18" s="17" t="s">
        <v>2</v>
      </c>
      <c r="BX18" s="17"/>
      <c r="BY18" s="17" t="s">
        <v>2</v>
      </c>
      <c r="BZ18" s="17" t="s">
        <v>2</v>
      </c>
      <c r="CA18" s="17"/>
      <c r="CB18" s="17" t="s">
        <v>2</v>
      </c>
      <c r="CC18" s="17" t="s">
        <v>2</v>
      </c>
      <c r="CD18" s="17"/>
      <c r="CE18" s="17"/>
      <c r="CF18" s="17" t="s">
        <v>2</v>
      </c>
      <c r="CG18" s="17"/>
      <c r="CH18" s="17" t="s">
        <v>2</v>
      </c>
      <c r="CI18" s="17" t="s">
        <v>2</v>
      </c>
      <c r="CJ18" s="17" t="s">
        <v>2</v>
      </c>
      <c r="CK18" s="17" t="s">
        <v>2</v>
      </c>
      <c r="CL18" s="17"/>
      <c r="CM18" s="17"/>
      <c r="CN18" s="17" t="s">
        <v>2</v>
      </c>
      <c r="CO18" s="17" t="s">
        <v>2</v>
      </c>
      <c r="CP18" s="17" t="s">
        <v>2</v>
      </c>
      <c r="CQ18" s="17" t="s">
        <v>2</v>
      </c>
      <c r="CR18" s="17" t="s">
        <v>2</v>
      </c>
      <c r="CS18" s="17" t="s">
        <v>2</v>
      </c>
      <c r="CT18" s="17" t="s">
        <v>2</v>
      </c>
      <c r="CU18" s="17" t="s">
        <v>2</v>
      </c>
      <c r="CV18" s="17" t="s">
        <v>2</v>
      </c>
      <c r="CW18" s="17"/>
      <c r="CX18" s="17"/>
      <c r="CY18" s="17" t="s">
        <v>2</v>
      </c>
      <c r="CZ18" s="17" t="s">
        <v>2</v>
      </c>
      <c r="DA18" s="17" t="s">
        <v>2</v>
      </c>
      <c r="DB18" s="17" t="s">
        <v>2</v>
      </c>
      <c r="DC18" s="17" t="s">
        <v>2</v>
      </c>
      <c r="DD18" s="17" t="s">
        <v>2</v>
      </c>
      <c r="DE18" s="17" t="s">
        <v>2</v>
      </c>
      <c r="DF18" s="17" t="s">
        <v>2</v>
      </c>
      <c r="DG18" s="17"/>
      <c r="DH18" s="17" t="s">
        <v>2</v>
      </c>
      <c r="DI18" s="17" t="s">
        <v>2</v>
      </c>
      <c r="DJ18" s="17" t="s">
        <v>2</v>
      </c>
      <c r="DK18" s="17"/>
      <c r="DL18" s="17" t="s">
        <v>2</v>
      </c>
      <c r="DM18" s="17" t="s">
        <v>2</v>
      </c>
      <c r="DN18" s="17" t="s">
        <v>2</v>
      </c>
      <c r="DO18" s="17" t="s">
        <v>2</v>
      </c>
      <c r="DP18" s="17" t="s">
        <v>2</v>
      </c>
      <c r="DQ18" s="17" t="s">
        <v>2</v>
      </c>
      <c r="DR18" s="17" t="s">
        <v>2</v>
      </c>
      <c r="DS18" s="17" t="s">
        <v>2</v>
      </c>
      <c r="DT18" s="17"/>
      <c r="DU18" s="17" t="s">
        <v>2</v>
      </c>
      <c r="DV18" s="17" t="s">
        <v>2</v>
      </c>
      <c r="DW18" s="17"/>
      <c r="DX18" s="17"/>
      <c r="DY18" s="17" t="s">
        <v>2</v>
      </c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>
        <v>24</v>
      </c>
      <c r="B19" s="18" t="s">
        <v>631</v>
      </c>
      <c r="C19" s="8"/>
      <c r="D19" s="8"/>
      <c r="E19" s="8"/>
      <c r="F19" s="8"/>
      <c r="G19" s="8"/>
      <c r="H19" s="8"/>
      <c r="I19" s="8" t="s">
        <v>1</v>
      </c>
      <c r="J19" s="8"/>
      <c r="K19" s="8"/>
      <c r="L19" s="8"/>
      <c r="M19" s="8"/>
      <c r="N19" s="8"/>
      <c r="O19" s="8"/>
      <c r="P19" s="8" t="s">
        <v>1</v>
      </c>
      <c r="Q19" s="8" t="s">
        <v>1</v>
      </c>
      <c r="R19" s="8" t="s">
        <v>1</v>
      </c>
      <c r="S19" s="8"/>
      <c r="T19" s="8"/>
      <c r="U19" s="8"/>
      <c r="V19" s="8"/>
      <c r="W19" s="8" t="s">
        <v>1</v>
      </c>
      <c r="X19" s="8"/>
      <c r="Y19" s="8" t="s">
        <v>1</v>
      </c>
      <c r="Z19" s="120"/>
      <c r="AA19" s="8" t="s">
        <v>1</v>
      </c>
      <c r="AB19" s="8" t="s">
        <v>1</v>
      </c>
      <c r="AC19" s="8"/>
      <c r="AD19" s="8" t="s">
        <v>1</v>
      </c>
      <c r="AE19" s="8"/>
      <c r="AF19" s="8"/>
      <c r="AG19" s="8"/>
      <c r="AH19" s="8"/>
      <c r="AI19" s="8"/>
      <c r="AJ19" s="8"/>
      <c r="AK19" s="120"/>
      <c r="AL19" s="8"/>
      <c r="AM19" s="8"/>
      <c r="AN19" s="120"/>
      <c r="AO19" s="8"/>
      <c r="AP19" s="8"/>
      <c r="AQ19" s="120"/>
      <c r="AR19" s="120"/>
      <c r="AS19" s="8" t="s">
        <v>1</v>
      </c>
      <c r="AT19" s="120"/>
      <c r="AU19" s="8"/>
      <c r="AV19" s="8"/>
      <c r="AW19" s="8"/>
      <c r="AX19" s="8"/>
      <c r="AY19" s="8"/>
      <c r="AZ19" s="120"/>
      <c r="BA19" s="8"/>
      <c r="BB19" s="120"/>
      <c r="BC19" s="120"/>
      <c r="BD19" s="8"/>
      <c r="BE19" s="8"/>
      <c r="BF19" s="8"/>
      <c r="BG19" s="8"/>
      <c r="BH19" s="8"/>
      <c r="BI19" s="8" t="s">
        <v>1</v>
      </c>
      <c r="BJ19" s="120"/>
      <c r="BK19" s="120"/>
      <c r="BL19" s="120"/>
      <c r="BM19" s="120"/>
      <c r="BN19" s="8" t="s">
        <v>1</v>
      </c>
      <c r="BO19" s="8"/>
      <c r="BP19" s="120"/>
      <c r="BQ19" s="120"/>
      <c r="BR19" s="120"/>
      <c r="BS19" s="120"/>
      <c r="BT19" s="120"/>
      <c r="BU19" s="8"/>
      <c r="BV19" s="120"/>
      <c r="BW19" s="8"/>
      <c r="BX19" s="8" t="s">
        <v>1</v>
      </c>
      <c r="BY19" s="120"/>
      <c r="BZ19" s="120"/>
      <c r="CA19" s="8" t="s">
        <v>1</v>
      </c>
      <c r="CB19" s="8"/>
      <c r="CC19" s="120"/>
      <c r="CD19" s="8" t="s">
        <v>1</v>
      </c>
      <c r="CE19" s="8" t="s">
        <v>1</v>
      </c>
      <c r="CF19" s="8"/>
      <c r="CG19" s="8" t="s">
        <v>1</v>
      </c>
      <c r="CH19" s="8"/>
      <c r="CI19" s="120"/>
      <c r="CJ19" s="8"/>
      <c r="CK19" s="8"/>
      <c r="CL19" s="8" t="s">
        <v>1</v>
      </c>
      <c r="CM19" s="8" t="s">
        <v>1</v>
      </c>
      <c r="CN19" s="120"/>
      <c r="CO19" s="8"/>
      <c r="CP19" s="8"/>
      <c r="CQ19" s="8"/>
      <c r="CR19" s="120"/>
      <c r="CS19" s="8"/>
      <c r="CT19" s="8"/>
      <c r="CU19" s="8"/>
      <c r="CV19" s="8"/>
      <c r="CW19" s="8" t="s">
        <v>1</v>
      </c>
      <c r="CX19" s="8" t="s">
        <v>1</v>
      </c>
      <c r="CY19" s="8"/>
      <c r="CZ19" s="8"/>
      <c r="DA19" s="8"/>
      <c r="DB19" s="8"/>
      <c r="DC19" s="120"/>
      <c r="DD19" s="8"/>
      <c r="DE19" s="8"/>
      <c r="DF19" s="8"/>
      <c r="DG19" s="8" t="s">
        <v>1</v>
      </c>
      <c r="DH19" s="120"/>
      <c r="DI19" s="8"/>
      <c r="DJ19" s="8"/>
      <c r="DK19" s="8" t="s">
        <v>1</v>
      </c>
      <c r="DL19" s="8"/>
      <c r="DM19" s="120"/>
      <c r="DN19" s="8"/>
      <c r="DO19" s="8"/>
      <c r="DP19" s="8"/>
      <c r="DQ19" s="8"/>
      <c r="DR19" s="120"/>
      <c r="DS19" s="8"/>
      <c r="DT19" s="8" t="s">
        <v>1</v>
      </c>
      <c r="DU19" s="8"/>
      <c r="DV19" s="8"/>
      <c r="DW19" s="8" t="s">
        <v>1</v>
      </c>
      <c r="DX19" s="8" t="s">
        <v>1</v>
      </c>
      <c r="DY19" s="120"/>
      <c r="DZ19" s="8"/>
      <c r="EA19" s="8"/>
      <c r="EB19" s="8"/>
      <c r="EC19" s="8"/>
      <c r="ED19" s="8"/>
      <c r="EE19" s="120"/>
      <c r="EF19" s="8"/>
      <c r="EG19" s="8"/>
      <c r="EH19" s="8"/>
      <c r="EI19" s="8"/>
      <c r="EJ19" s="8"/>
      <c r="EK19" s="8"/>
      <c r="EL19" s="8"/>
      <c r="EM19" s="120"/>
      <c r="EN19" s="8"/>
      <c r="EO19" s="120"/>
      <c r="EP19" s="120"/>
      <c r="EQ19" s="120"/>
      <c r="ER19" s="120"/>
      <c r="ES19" s="8"/>
      <c r="ET19" s="120"/>
      <c r="EU19" s="120"/>
      <c r="EV19" s="120"/>
      <c r="EW19" s="120"/>
      <c r="EX19" s="120"/>
      <c r="EY19" s="120"/>
      <c r="EZ19" s="120"/>
      <c r="FA19" s="120"/>
      <c r="FB19" s="120"/>
      <c r="FC19" s="120"/>
      <c r="FD19" s="120"/>
      <c r="FE19" s="120"/>
      <c r="FF19" s="120"/>
      <c r="FG19" s="120"/>
    </row>
    <row r="20" spans="1:163" x14ac:dyDescent="0.25">
      <c r="A20" s="9">
        <v>30</v>
      </c>
      <c r="B20" s="19" t="s">
        <v>614</v>
      </c>
      <c r="C20" s="11"/>
      <c r="D20" s="11" t="s">
        <v>2</v>
      </c>
      <c r="E20" s="11" t="s">
        <v>2</v>
      </c>
      <c r="F20" s="11" t="s">
        <v>2</v>
      </c>
      <c r="G20" s="11" t="s">
        <v>2</v>
      </c>
      <c r="H20" s="11" t="s">
        <v>2</v>
      </c>
      <c r="I20" s="11"/>
      <c r="J20" s="11" t="s">
        <v>2</v>
      </c>
      <c r="K20" s="11"/>
      <c r="L20" s="11" t="s">
        <v>2</v>
      </c>
      <c r="M20" s="11" t="s">
        <v>2</v>
      </c>
      <c r="N20" s="11" t="s">
        <v>2</v>
      </c>
      <c r="O20" s="11" t="s">
        <v>2</v>
      </c>
      <c r="P20" s="11" t="s">
        <v>2</v>
      </c>
      <c r="Q20" s="11" t="s">
        <v>2</v>
      </c>
      <c r="R20" s="11"/>
      <c r="S20" s="11"/>
      <c r="T20" s="11" t="s">
        <v>2</v>
      </c>
      <c r="U20" s="11" t="s">
        <v>2</v>
      </c>
      <c r="V20" s="11" t="s">
        <v>2</v>
      </c>
      <c r="W20" s="11"/>
      <c r="X20" s="11" t="s">
        <v>2</v>
      </c>
      <c r="Y20" s="11"/>
      <c r="Z20" s="11" t="s">
        <v>2</v>
      </c>
      <c r="AA20" s="11"/>
      <c r="AB20" s="11"/>
      <c r="AC20" s="11" t="s">
        <v>2</v>
      </c>
      <c r="AD20" s="11"/>
      <c r="AE20" s="11"/>
      <c r="AF20" s="11" t="s">
        <v>2</v>
      </c>
      <c r="AG20" s="11" t="s">
        <v>2</v>
      </c>
      <c r="AH20" s="11" t="s">
        <v>2</v>
      </c>
      <c r="AI20" s="11" t="s">
        <v>2</v>
      </c>
      <c r="AJ20" s="11" t="s">
        <v>2</v>
      </c>
      <c r="AK20" s="11" t="s">
        <v>2</v>
      </c>
      <c r="AL20" s="11" t="s">
        <v>2</v>
      </c>
      <c r="AM20" s="11" t="s">
        <v>2</v>
      </c>
      <c r="AN20" s="11" t="s">
        <v>2</v>
      </c>
      <c r="AO20" s="11"/>
      <c r="AP20" s="11" t="s">
        <v>2</v>
      </c>
      <c r="AQ20" s="11" t="s">
        <v>2</v>
      </c>
      <c r="AR20" s="11" t="s">
        <v>2</v>
      </c>
      <c r="AS20" s="11" t="s">
        <v>2</v>
      </c>
      <c r="AT20" s="11" t="s">
        <v>2</v>
      </c>
      <c r="AU20" s="11"/>
      <c r="AV20" s="11" t="s">
        <v>2</v>
      </c>
      <c r="AW20" s="11"/>
      <c r="AX20" s="11" t="s">
        <v>2</v>
      </c>
      <c r="AY20" s="11" t="s">
        <v>2</v>
      </c>
      <c r="AZ20" s="11" t="s">
        <v>2</v>
      </c>
      <c r="BA20" s="11" t="s">
        <v>2</v>
      </c>
      <c r="BB20" s="11" t="s">
        <v>2</v>
      </c>
      <c r="BC20" s="11" t="s">
        <v>2</v>
      </c>
      <c r="BD20" s="11" t="s">
        <v>2</v>
      </c>
      <c r="BE20" s="11"/>
      <c r="BF20" s="11"/>
      <c r="BG20" s="11" t="s">
        <v>2</v>
      </c>
      <c r="BH20" s="11"/>
      <c r="BI20" s="11"/>
      <c r="BJ20" s="11" t="s">
        <v>2</v>
      </c>
      <c r="BK20" s="11" t="s">
        <v>2</v>
      </c>
      <c r="BL20" s="11" t="s">
        <v>2</v>
      </c>
      <c r="BM20" s="11" t="s">
        <v>2</v>
      </c>
      <c r="BN20" s="11" t="s">
        <v>2</v>
      </c>
      <c r="BO20" s="11"/>
      <c r="BP20" s="11" t="s">
        <v>2</v>
      </c>
      <c r="BQ20" s="11" t="s">
        <v>2</v>
      </c>
      <c r="BR20" s="11" t="s">
        <v>2</v>
      </c>
      <c r="BS20" s="11" t="s">
        <v>2</v>
      </c>
      <c r="BT20" s="11" t="s">
        <v>2</v>
      </c>
      <c r="BU20" s="11" t="s">
        <v>2</v>
      </c>
      <c r="BV20" s="11" t="s">
        <v>2</v>
      </c>
      <c r="BW20" s="11"/>
      <c r="BX20" s="11"/>
      <c r="BY20" s="11" t="s">
        <v>2</v>
      </c>
      <c r="BZ20" s="11" t="s">
        <v>2</v>
      </c>
      <c r="CA20" s="11" t="s">
        <v>2</v>
      </c>
      <c r="CB20" s="11"/>
      <c r="CC20" s="11" t="s">
        <v>2</v>
      </c>
      <c r="CD20" s="11" t="s">
        <v>2</v>
      </c>
      <c r="CE20" s="11" t="s">
        <v>2</v>
      </c>
      <c r="CF20" s="11"/>
      <c r="CG20" s="11" t="s">
        <v>2</v>
      </c>
      <c r="CH20" s="11" t="s">
        <v>2</v>
      </c>
      <c r="CI20" s="11" t="s">
        <v>2</v>
      </c>
      <c r="CJ20" s="11" t="s">
        <v>2</v>
      </c>
      <c r="CK20" s="11" t="s">
        <v>2</v>
      </c>
      <c r="CL20" s="11"/>
      <c r="CM20" s="11" t="s">
        <v>2</v>
      </c>
      <c r="CN20" s="11" t="s">
        <v>2</v>
      </c>
      <c r="CO20" s="11" t="s">
        <v>2</v>
      </c>
      <c r="CP20" s="11" t="s">
        <v>2</v>
      </c>
      <c r="CQ20" s="11" t="s">
        <v>2</v>
      </c>
      <c r="CR20" s="11" t="s">
        <v>2</v>
      </c>
      <c r="CS20" s="11" t="s">
        <v>2</v>
      </c>
      <c r="CT20" s="11"/>
      <c r="CU20" s="11"/>
      <c r="CV20" s="11" t="s">
        <v>2</v>
      </c>
      <c r="CW20" s="11" t="s">
        <v>2</v>
      </c>
      <c r="CX20" s="11" t="s">
        <v>2</v>
      </c>
      <c r="CY20" s="11"/>
      <c r="CZ20" s="11" t="s">
        <v>2</v>
      </c>
      <c r="DA20" s="11" t="s">
        <v>2</v>
      </c>
      <c r="DB20" s="11" t="s">
        <v>2</v>
      </c>
      <c r="DC20" s="11" t="s">
        <v>2</v>
      </c>
      <c r="DD20" s="11" t="s">
        <v>2</v>
      </c>
      <c r="DE20" s="11" t="s">
        <v>2</v>
      </c>
      <c r="DF20" s="11" t="s">
        <v>2</v>
      </c>
      <c r="DG20" s="11" t="s">
        <v>2</v>
      </c>
      <c r="DH20" s="11" t="s">
        <v>2</v>
      </c>
      <c r="DI20" s="11"/>
      <c r="DJ20" s="11" t="s">
        <v>2</v>
      </c>
      <c r="DK20" s="11"/>
      <c r="DL20" s="11"/>
      <c r="DM20" s="11" t="s">
        <v>2</v>
      </c>
      <c r="DN20" s="11" t="s">
        <v>2</v>
      </c>
      <c r="DO20" s="11" t="s">
        <v>2</v>
      </c>
      <c r="DP20" s="11" t="s">
        <v>2</v>
      </c>
      <c r="DQ20" s="11"/>
      <c r="DR20" s="11" t="s">
        <v>2</v>
      </c>
      <c r="DS20" s="11"/>
      <c r="DT20" s="11"/>
      <c r="DU20" s="11"/>
      <c r="DV20" s="11" t="s">
        <v>2</v>
      </c>
      <c r="DW20" s="11"/>
      <c r="DX20" s="11" t="s">
        <v>2</v>
      </c>
      <c r="DY20" s="11" t="s">
        <v>2</v>
      </c>
      <c r="DZ20" s="11"/>
      <c r="EA20" s="11"/>
      <c r="EB20" s="11"/>
      <c r="EC20" s="11"/>
      <c r="ED20" s="12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>
        <v>16</v>
      </c>
      <c r="B21" s="13" t="s">
        <v>627</v>
      </c>
      <c r="C21" s="14" t="s">
        <v>1</v>
      </c>
      <c r="D21" s="14"/>
      <c r="E21" s="14"/>
      <c r="F21" s="14"/>
      <c r="G21" s="14"/>
      <c r="H21" s="14"/>
      <c r="I21" s="14" t="s">
        <v>1</v>
      </c>
      <c r="J21" s="14"/>
      <c r="K21" s="14" t="s">
        <v>1</v>
      </c>
      <c r="L21" s="14"/>
      <c r="M21" s="14"/>
      <c r="N21" s="14"/>
      <c r="O21" s="14"/>
      <c r="P21" s="14"/>
      <c r="Q21" s="14"/>
      <c r="R21" s="14" t="s">
        <v>1</v>
      </c>
      <c r="S21" s="14" t="s">
        <v>1</v>
      </c>
      <c r="T21" s="14"/>
      <c r="U21" s="14"/>
      <c r="V21" s="14"/>
      <c r="W21" s="14" t="s">
        <v>1</v>
      </c>
      <c r="X21" s="14"/>
      <c r="Y21" s="14" t="s">
        <v>1</v>
      </c>
      <c r="Z21" s="122"/>
      <c r="AA21" s="14" t="s">
        <v>1</v>
      </c>
      <c r="AB21" s="14" t="s">
        <v>1</v>
      </c>
      <c r="AC21" s="14"/>
      <c r="AD21" s="14" t="s">
        <v>1</v>
      </c>
      <c r="AE21" s="14" t="s">
        <v>1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 t="s">
        <v>1</v>
      </c>
      <c r="AP21" s="14"/>
      <c r="AQ21" s="14"/>
      <c r="AR21" s="14"/>
      <c r="AS21" s="14"/>
      <c r="AT21" s="14"/>
      <c r="AU21" s="14" t="s">
        <v>1</v>
      </c>
      <c r="AV21" s="14"/>
      <c r="AW21" s="14" t="s">
        <v>1</v>
      </c>
      <c r="AX21" s="14"/>
      <c r="AY21" s="122"/>
      <c r="AZ21" s="14"/>
      <c r="BA21" s="14"/>
      <c r="BB21" s="122"/>
      <c r="BC21" s="14"/>
      <c r="BD21" s="14"/>
      <c r="BE21" s="14" t="s">
        <v>1</v>
      </c>
      <c r="BF21" s="14" t="s">
        <v>1</v>
      </c>
      <c r="BG21" s="14"/>
      <c r="BH21" s="14" t="s">
        <v>1</v>
      </c>
      <c r="BI21" s="14" t="s">
        <v>1</v>
      </c>
      <c r="BJ21" s="14"/>
      <c r="BK21" s="14"/>
      <c r="BL21" s="14"/>
      <c r="BM21" s="14"/>
      <c r="BN21" s="14"/>
      <c r="BO21" s="14" t="s">
        <v>1</v>
      </c>
      <c r="BP21" s="14"/>
      <c r="BQ21" s="14"/>
      <c r="BR21" s="14"/>
      <c r="BS21" s="14"/>
      <c r="BT21" s="14"/>
      <c r="BU21" s="14"/>
      <c r="BV21" s="14"/>
      <c r="BW21" s="14" t="s">
        <v>1</v>
      </c>
      <c r="BX21" s="14" t="s">
        <v>1</v>
      </c>
      <c r="BY21" s="14"/>
      <c r="BZ21" s="14"/>
      <c r="CA21" s="122"/>
      <c r="CB21" s="14" t="s">
        <v>1</v>
      </c>
      <c r="CC21" s="14"/>
      <c r="CD21" s="14"/>
      <c r="CE21" s="14"/>
      <c r="CF21" s="14" t="s">
        <v>1</v>
      </c>
      <c r="CG21" s="14"/>
      <c r="CH21" s="14"/>
      <c r="CI21" s="14"/>
      <c r="CJ21" s="14"/>
      <c r="CK21" s="14"/>
      <c r="CL21" s="14" t="s">
        <v>1</v>
      </c>
      <c r="CM21" s="14"/>
      <c r="CN21" s="14"/>
      <c r="CO21" s="14"/>
      <c r="CP21" s="14"/>
      <c r="CQ21" s="14"/>
      <c r="CR21" s="14"/>
      <c r="CS21" s="14"/>
      <c r="CT21" s="14" t="s">
        <v>1</v>
      </c>
      <c r="CU21" s="14" t="s">
        <v>1</v>
      </c>
      <c r="CV21" s="14"/>
      <c r="CW21" s="14"/>
      <c r="CX21" s="14"/>
      <c r="CY21" s="14" t="s">
        <v>1</v>
      </c>
      <c r="CZ21" s="14"/>
      <c r="DA21" s="122"/>
      <c r="DB21" s="14"/>
      <c r="DC21" s="14"/>
      <c r="DD21" s="14"/>
      <c r="DE21" s="14"/>
      <c r="DF21" s="14"/>
      <c r="DG21" s="14"/>
      <c r="DH21" s="14"/>
      <c r="DI21" s="14" t="s">
        <v>1</v>
      </c>
      <c r="DJ21" s="122"/>
      <c r="DK21" s="14" t="s">
        <v>1</v>
      </c>
      <c r="DL21" s="14" t="s">
        <v>1</v>
      </c>
      <c r="DM21" s="14"/>
      <c r="DN21" s="14"/>
      <c r="DO21" s="14"/>
      <c r="DP21" s="14"/>
      <c r="DQ21" s="14" t="s">
        <v>1</v>
      </c>
      <c r="DR21" s="14"/>
      <c r="DS21" s="14" t="s">
        <v>1</v>
      </c>
      <c r="DT21" s="14" t="s">
        <v>1</v>
      </c>
      <c r="DU21" s="14" t="s">
        <v>1</v>
      </c>
      <c r="DV21" s="14"/>
      <c r="DW21" s="14" t="s">
        <v>1</v>
      </c>
      <c r="DX21" s="122"/>
      <c r="DY21" s="14"/>
      <c r="DZ21" s="14"/>
      <c r="EA21" s="14"/>
      <c r="EB21" s="14"/>
      <c r="EC21" s="14"/>
      <c r="ED21" s="14"/>
      <c r="EE21" s="14"/>
      <c r="EF21" s="14"/>
      <c r="EG21" s="122"/>
      <c r="EH21" s="14"/>
      <c r="EI21" s="14"/>
      <c r="EJ21" s="14"/>
      <c r="EK21" s="122"/>
      <c r="EL21" s="122"/>
      <c r="EM21" s="14"/>
      <c r="EN21" s="14"/>
      <c r="EO21" s="122"/>
      <c r="EP21" s="14"/>
      <c r="EQ21" s="122"/>
      <c r="ER21" s="122"/>
      <c r="ES21" s="14"/>
      <c r="ET21" s="122"/>
      <c r="EU21" s="122"/>
      <c r="EV21" s="122"/>
      <c r="EW21" s="122"/>
      <c r="EX21" s="122"/>
      <c r="EY21" s="122"/>
      <c r="EZ21" s="122"/>
      <c r="FA21" s="122"/>
      <c r="FB21" s="122"/>
      <c r="FC21" s="122"/>
      <c r="FD21" s="122"/>
      <c r="FE21" s="122"/>
      <c r="FF21" s="122"/>
      <c r="FG21" s="122"/>
    </row>
    <row r="22" spans="1:163" x14ac:dyDescent="0.25">
      <c r="A22" s="15">
        <v>20</v>
      </c>
      <c r="B22" s="200" t="s">
        <v>556</v>
      </c>
      <c r="C22" s="17"/>
      <c r="D22" s="17" t="s">
        <v>1</v>
      </c>
      <c r="E22" s="17"/>
      <c r="F22" s="17"/>
      <c r="G22" s="17" t="s">
        <v>1</v>
      </c>
      <c r="H22" s="17" t="s">
        <v>1</v>
      </c>
      <c r="I22" s="17" t="s">
        <v>1</v>
      </c>
      <c r="J22" s="17" t="s">
        <v>1</v>
      </c>
      <c r="K22" s="17"/>
      <c r="L22" s="17"/>
      <c r="M22" s="17" t="s">
        <v>1</v>
      </c>
      <c r="N22" s="17" t="s">
        <v>1</v>
      </c>
      <c r="O22" s="17"/>
      <c r="P22" s="17"/>
      <c r="Q22" s="17" t="s">
        <v>1</v>
      </c>
      <c r="R22" s="17" t="s">
        <v>1</v>
      </c>
      <c r="S22" s="17" t="s">
        <v>1</v>
      </c>
      <c r="T22" s="17" t="s">
        <v>1</v>
      </c>
      <c r="U22" s="17" t="s">
        <v>1</v>
      </c>
      <c r="V22" s="17"/>
      <c r="W22" s="17" t="s">
        <v>1</v>
      </c>
      <c r="X22" s="17"/>
      <c r="Y22" s="17" t="s">
        <v>1</v>
      </c>
      <c r="Z22" s="17" t="s">
        <v>1</v>
      </c>
      <c r="AA22" s="17"/>
      <c r="AB22" s="17"/>
      <c r="AC22" s="17" t="s">
        <v>1</v>
      </c>
      <c r="AD22" s="17"/>
      <c r="AE22" s="17"/>
      <c r="AF22" s="17"/>
      <c r="AG22" s="17"/>
      <c r="AH22" s="17" t="s">
        <v>1</v>
      </c>
      <c r="AI22" s="17" t="s">
        <v>1</v>
      </c>
      <c r="AJ22" s="17"/>
      <c r="AK22" s="17" t="s">
        <v>1</v>
      </c>
      <c r="AL22" s="17" t="s">
        <v>1</v>
      </c>
      <c r="AM22" s="17"/>
      <c r="AN22" s="17" t="s">
        <v>1</v>
      </c>
      <c r="AO22" s="17"/>
      <c r="AP22" s="17"/>
      <c r="AQ22" s="17" t="s">
        <v>1</v>
      </c>
      <c r="AR22" s="17" t="s">
        <v>1</v>
      </c>
      <c r="AS22" s="17"/>
      <c r="AT22" s="17" t="s">
        <v>1</v>
      </c>
      <c r="AU22" s="17" t="s">
        <v>1</v>
      </c>
      <c r="AV22" s="17"/>
      <c r="AW22" s="17"/>
      <c r="AX22" s="17"/>
      <c r="AY22" s="17"/>
      <c r="AZ22" s="17" t="s">
        <v>1</v>
      </c>
      <c r="BA22" s="17"/>
      <c r="BB22" s="17"/>
      <c r="BC22" s="17" t="s">
        <v>1</v>
      </c>
      <c r="BD22" s="17" t="s">
        <v>1</v>
      </c>
      <c r="BE22" s="17"/>
      <c r="BF22" s="17" t="s">
        <v>1</v>
      </c>
      <c r="BG22" s="17"/>
      <c r="BH22" s="17"/>
      <c r="BI22" s="17"/>
      <c r="BJ22" s="17"/>
      <c r="BK22" s="17" t="s">
        <v>1</v>
      </c>
      <c r="BL22" s="17" t="s">
        <v>1</v>
      </c>
      <c r="BM22" s="17"/>
      <c r="BN22" s="17"/>
      <c r="BO22" s="17"/>
      <c r="BP22" s="17" t="s">
        <v>1</v>
      </c>
      <c r="BQ22" s="17" t="s">
        <v>1</v>
      </c>
      <c r="BR22" s="17" t="s">
        <v>1</v>
      </c>
      <c r="BS22" s="17" t="s">
        <v>1</v>
      </c>
      <c r="BT22" s="17" t="s">
        <v>1</v>
      </c>
      <c r="BU22" s="17"/>
      <c r="BV22" s="17"/>
      <c r="BW22" s="17"/>
      <c r="BX22" s="17"/>
      <c r="BY22" s="17" t="s">
        <v>1</v>
      </c>
      <c r="BZ22" s="17" t="s">
        <v>1</v>
      </c>
      <c r="CA22" s="17"/>
      <c r="CB22" s="17"/>
      <c r="CC22" s="17" t="s">
        <v>1</v>
      </c>
      <c r="CD22" s="17" t="s">
        <v>1</v>
      </c>
      <c r="CE22" s="17"/>
      <c r="CF22" s="17" t="s">
        <v>1</v>
      </c>
      <c r="CG22" s="17" t="s">
        <v>1</v>
      </c>
      <c r="CH22" s="17" t="s">
        <v>1</v>
      </c>
      <c r="CI22" s="17" t="s">
        <v>1</v>
      </c>
      <c r="CJ22" s="17"/>
      <c r="CK22" s="17"/>
      <c r="CL22" s="17" t="s">
        <v>1</v>
      </c>
      <c r="CM22" s="17"/>
      <c r="CN22" s="17" t="s">
        <v>1</v>
      </c>
      <c r="CO22" s="17"/>
      <c r="CP22" s="17" t="s">
        <v>1</v>
      </c>
      <c r="CQ22" s="17"/>
      <c r="CR22" s="17" t="s">
        <v>1</v>
      </c>
      <c r="CS22" s="17"/>
      <c r="CT22" s="17"/>
      <c r="CU22" s="17"/>
      <c r="CV22" s="17"/>
      <c r="CW22" s="17"/>
      <c r="CX22" s="17" t="s">
        <v>1</v>
      </c>
      <c r="CY22" s="17" t="s">
        <v>1</v>
      </c>
      <c r="CZ22" s="17"/>
      <c r="DA22" s="17"/>
      <c r="DB22" s="17" t="s">
        <v>1</v>
      </c>
      <c r="DC22" s="17" t="s">
        <v>1</v>
      </c>
      <c r="DD22" s="17" t="s">
        <v>1</v>
      </c>
      <c r="DE22" s="17" t="s">
        <v>1</v>
      </c>
      <c r="DF22" s="17"/>
      <c r="DG22" s="17" t="s">
        <v>1</v>
      </c>
      <c r="DH22" s="17" t="s">
        <v>1</v>
      </c>
      <c r="DI22" s="17"/>
      <c r="DJ22" s="17" t="s">
        <v>1</v>
      </c>
      <c r="DK22" s="17" t="s">
        <v>1</v>
      </c>
      <c r="DL22" s="17" t="s">
        <v>1</v>
      </c>
      <c r="DM22" s="17" t="s">
        <v>1</v>
      </c>
      <c r="DN22" s="17"/>
      <c r="DO22" s="17"/>
      <c r="DP22" s="17"/>
      <c r="DQ22" s="17" t="s">
        <v>1</v>
      </c>
      <c r="DR22" s="17" t="s">
        <v>1</v>
      </c>
      <c r="DS22" s="17"/>
      <c r="DT22" s="17" t="s">
        <v>1</v>
      </c>
      <c r="DU22" s="17"/>
      <c r="DV22" s="17" t="s">
        <v>1</v>
      </c>
      <c r="DW22" s="17" t="s">
        <v>1</v>
      </c>
      <c r="DX22" s="17" t="s">
        <v>1</v>
      </c>
      <c r="DY22" s="17" t="s">
        <v>1</v>
      </c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>
        <v>17</v>
      </c>
      <c r="B23" s="61" t="s">
        <v>623</v>
      </c>
      <c r="C23" s="8" t="s">
        <v>2</v>
      </c>
      <c r="D23" s="8"/>
      <c r="E23" s="8" t="s">
        <v>2</v>
      </c>
      <c r="F23" s="8" t="s">
        <v>2</v>
      </c>
      <c r="G23" s="8"/>
      <c r="H23" s="8"/>
      <c r="I23" s="8"/>
      <c r="J23" s="8"/>
      <c r="K23" s="8" t="s">
        <v>2</v>
      </c>
      <c r="L23" s="8" t="s">
        <v>2</v>
      </c>
      <c r="M23" s="8"/>
      <c r="N23" s="8"/>
      <c r="O23" s="8" t="s">
        <v>2</v>
      </c>
      <c r="P23" s="8" t="s">
        <v>2</v>
      </c>
      <c r="Q23" s="120"/>
      <c r="R23" s="8"/>
      <c r="S23" s="8"/>
      <c r="T23" s="120"/>
      <c r="U23" s="8"/>
      <c r="V23" s="8" t="s">
        <v>2</v>
      </c>
      <c r="W23" s="8"/>
      <c r="X23" s="8" t="s">
        <v>2</v>
      </c>
      <c r="Y23" s="8"/>
      <c r="Z23" s="8"/>
      <c r="AA23" s="8" t="s">
        <v>2</v>
      </c>
      <c r="AB23" s="8" t="s">
        <v>2</v>
      </c>
      <c r="AC23" s="8"/>
      <c r="AD23" s="8" t="s">
        <v>2</v>
      </c>
      <c r="AE23" s="8" t="s">
        <v>2</v>
      </c>
      <c r="AF23" s="8" t="s">
        <v>2</v>
      </c>
      <c r="AG23" s="8" t="s">
        <v>2</v>
      </c>
      <c r="AH23" s="8"/>
      <c r="AI23" s="8"/>
      <c r="AJ23" s="8" t="s">
        <v>2</v>
      </c>
      <c r="AK23" s="8"/>
      <c r="AL23" s="8"/>
      <c r="AM23" s="8" t="s">
        <v>2</v>
      </c>
      <c r="AN23" s="8"/>
      <c r="AO23" s="8" t="s">
        <v>2</v>
      </c>
      <c r="AP23" s="8" t="s">
        <v>2</v>
      </c>
      <c r="AQ23" s="8"/>
      <c r="AR23" s="8"/>
      <c r="AS23" s="8" t="s">
        <v>2</v>
      </c>
      <c r="AT23" s="8"/>
      <c r="AU23" s="8"/>
      <c r="AV23" s="8" t="s">
        <v>2</v>
      </c>
      <c r="AW23" s="8" t="s">
        <v>2</v>
      </c>
      <c r="AX23" s="8" t="s">
        <v>2</v>
      </c>
      <c r="AY23" s="8" t="s">
        <v>2</v>
      </c>
      <c r="AZ23" s="8"/>
      <c r="BA23" s="8" t="s">
        <v>2</v>
      </c>
      <c r="BB23" s="8" t="s">
        <v>2</v>
      </c>
      <c r="BC23" s="8"/>
      <c r="BD23" s="8"/>
      <c r="BE23" s="8" t="s">
        <v>2</v>
      </c>
      <c r="BF23" s="120"/>
      <c r="BG23" s="8" t="s">
        <v>2</v>
      </c>
      <c r="BH23" s="8" t="s">
        <v>2</v>
      </c>
      <c r="BI23" s="8" t="s">
        <v>2</v>
      </c>
      <c r="BJ23" s="8" t="s">
        <v>2</v>
      </c>
      <c r="BK23" s="8"/>
      <c r="BL23" s="8"/>
      <c r="BM23" s="8" t="s">
        <v>2</v>
      </c>
      <c r="BN23" s="8" t="s">
        <v>2</v>
      </c>
      <c r="BO23" s="8" t="s">
        <v>2</v>
      </c>
      <c r="BP23" s="8"/>
      <c r="BQ23" s="8"/>
      <c r="BR23" s="8"/>
      <c r="BS23" s="8"/>
      <c r="BT23" s="8"/>
      <c r="BU23" s="8" t="s">
        <v>2</v>
      </c>
      <c r="BV23" s="8" t="s">
        <v>2</v>
      </c>
      <c r="BW23" s="8" t="s">
        <v>2</v>
      </c>
      <c r="BX23" s="8" t="s">
        <v>2</v>
      </c>
      <c r="BY23" s="8"/>
      <c r="BZ23" s="8"/>
      <c r="CA23" s="8" t="s">
        <v>2</v>
      </c>
      <c r="CB23" s="8" t="s">
        <v>2</v>
      </c>
      <c r="CC23" s="8"/>
      <c r="CD23" s="8"/>
      <c r="CE23" s="8" t="s">
        <v>2</v>
      </c>
      <c r="CF23" s="8"/>
      <c r="CG23" s="8"/>
      <c r="CH23" s="8"/>
      <c r="CI23" s="8"/>
      <c r="CJ23" s="8" t="s">
        <v>2</v>
      </c>
      <c r="CK23" s="8" t="s">
        <v>2</v>
      </c>
      <c r="CL23" s="120"/>
      <c r="CM23" s="8" t="s">
        <v>2</v>
      </c>
      <c r="CN23" s="8"/>
      <c r="CO23" s="8" t="s">
        <v>2</v>
      </c>
      <c r="CP23" s="8"/>
      <c r="CQ23" s="8" t="s">
        <v>2</v>
      </c>
      <c r="CR23" s="8"/>
      <c r="CS23" s="8" t="s">
        <v>2</v>
      </c>
      <c r="CT23" s="8" t="s">
        <v>2</v>
      </c>
      <c r="CU23" s="8" t="s">
        <v>2</v>
      </c>
      <c r="CV23" s="8" t="s">
        <v>2</v>
      </c>
      <c r="CW23" s="8" t="s">
        <v>2</v>
      </c>
      <c r="CX23" s="8"/>
      <c r="CY23" s="8"/>
      <c r="CZ23" s="8" t="s">
        <v>2</v>
      </c>
      <c r="DA23" s="8" t="s">
        <v>2</v>
      </c>
      <c r="DB23" s="8"/>
      <c r="DC23" s="8"/>
      <c r="DD23" s="8"/>
      <c r="DE23" s="8"/>
      <c r="DF23" s="8" t="s">
        <v>2</v>
      </c>
      <c r="DG23" s="8"/>
      <c r="DH23" s="8"/>
      <c r="DI23" s="8" t="s">
        <v>2</v>
      </c>
      <c r="DJ23" s="8"/>
      <c r="DK23" s="120"/>
      <c r="DL23" s="8"/>
      <c r="DM23" s="8"/>
      <c r="DN23" s="8" t="s">
        <v>2</v>
      </c>
      <c r="DO23" s="8" t="s">
        <v>2</v>
      </c>
      <c r="DP23" s="8" t="s">
        <v>2</v>
      </c>
      <c r="DQ23" s="8"/>
      <c r="DR23" s="8"/>
      <c r="DS23" s="8" t="s">
        <v>2</v>
      </c>
      <c r="DT23" s="8"/>
      <c r="DU23" s="8" t="s">
        <v>2</v>
      </c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120"/>
      <c r="EH23" s="8"/>
      <c r="EI23" s="8"/>
      <c r="EJ23" s="8"/>
      <c r="EK23" s="120"/>
      <c r="EL23" s="120"/>
      <c r="EM23" s="8"/>
      <c r="EN23" s="8"/>
      <c r="EO23" s="120"/>
      <c r="EP23" s="8"/>
      <c r="EQ23" s="120"/>
      <c r="ER23" s="120"/>
      <c r="ES23" s="120"/>
      <c r="ET23" s="120"/>
      <c r="EU23" s="120"/>
      <c r="EV23" s="120"/>
      <c r="EW23" s="120"/>
      <c r="EX23" s="120"/>
      <c r="EY23" s="120"/>
      <c r="EZ23" s="120"/>
      <c r="FA23" s="120"/>
      <c r="FB23" s="120"/>
      <c r="FC23" s="120"/>
      <c r="FD23" s="120"/>
      <c r="FE23" s="120"/>
      <c r="FF23" s="120"/>
      <c r="FG23" s="120"/>
    </row>
    <row r="24" spans="1:163" x14ac:dyDescent="0.25">
      <c r="A24" s="9">
        <v>35</v>
      </c>
      <c r="B24" s="19" t="s">
        <v>615</v>
      </c>
      <c r="C24" s="11"/>
      <c r="D24" s="11" t="s">
        <v>2</v>
      </c>
      <c r="E24" s="11"/>
      <c r="F24" s="11"/>
      <c r="G24" s="11"/>
      <c r="H24" s="11"/>
      <c r="I24" s="11"/>
      <c r="J24" s="11" t="s">
        <v>2</v>
      </c>
      <c r="K24" s="11" t="s">
        <v>2</v>
      </c>
      <c r="L24" s="11"/>
      <c r="M24" s="11"/>
      <c r="N24" s="11" t="s">
        <v>2</v>
      </c>
      <c r="O24" s="11" t="s">
        <v>2</v>
      </c>
      <c r="P24" s="11" t="s">
        <v>2</v>
      </c>
      <c r="Q24" s="11"/>
      <c r="R24" s="11"/>
      <c r="S24" s="11" t="s">
        <v>2</v>
      </c>
      <c r="T24" s="11"/>
      <c r="U24" s="11"/>
      <c r="V24" s="11" t="s">
        <v>2</v>
      </c>
      <c r="W24" s="11"/>
      <c r="X24" s="11" t="s">
        <v>2</v>
      </c>
      <c r="Y24" s="11" t="s">
        <v>2</v>
      </c>
      <c r="Z24" s="11"/>
      <c r="AA24" s="11"/>
      <c r="AB24" s="11" t="s">
        <v>2</v>
      </c>
      <c r="AC24" s="11"/>
      <c r="AD24" s="11"/>
      <c r="AE24" s="11"/>
      <c r="AF24" s="11" t="s">
        <v>2</v>
      </c>
      <c r="AG24" s="11"/>
      <c r="AH24" s="11"/>
      <c r="AI24" s="11"/>
      <c r="AJ24" s="11" t="s">
        <v>2</v>
      </c>
      <c r="AK24" s="11"/>
      <c r="AL24" s="11" t="s">
        <v>2</v>
      </c>
      <c r="AM24" s="11"/>
      <c r="AN24" s="11" t="s">
        <v>2</v>
      </c>
      <c r="AO24" s="11"/>
      <c r="AP24" s="11" t="s">
        <v>2</v>
      </c>
      <c r="AQ24" s="11" t="s">
        <v>2</v>
      </c>
      <c r="AR24" s="11" t="s">
        <v>2</v>
      </c>
      <c r="AS24" s="11" t="s">
        <v>2</v>
      </c>
      <c r="AT24" s="11" t="s">
        <v>2</v>
      </c>
      <c r="AU24" s="11"/>
      <c r="AV24" s="11"/>
      <c r="AW24" s="11" t="s">
        <v>2</v>
      </c>
      <c r="AX24" s="11"/>
      <c r="AY24" s="11"/>
      <c r="AZ24" s="11" t="s">
        <v>2</v>
      </c>
      <c r="BA24" s="11" t="s">
        <v>2</v>
      </c>
      <c r="BB24" s="11" t="s">
        <v>2</v>
      </c>
      <c r="BC24" s="11" t="s">
        <v>2</v>
      </c>
      <c r="BD24" s="11" t="s">
        <v>2</v>
      </c>
      <c r="BE24" s="11"/>
      <c r="BF24" s="11" t="s">
        <v>2</v>
      </c>
      <c r="BG24" s="11" t="s">
        <v>2</v>
      </c>
      <c r="BH24" s="11"/>
      <c r="BI24" s="11"/>
      <c r="BJ24" s="11"/>
      <c r="BK24" s="11" t="s">
        <v>2</v>
      </c>
      <c r="BL24" s="11" t="s">
        <v>2</v>
      </c>
      <c r="BM24" s="11"/>
      <c r="BN24" s="11" t="s">
        <v>2</v>
      </c>
      <c r="BO24" s="11"/>
      <c r="BP24" s="11" t="s">
        <v>2</v>
      </c>
      <c r="BQ24" s="11" t="s">
        <v>2</v>
      </c>
      <c r="BR24" s="11" t="s">
        <v>2</v>
      </c>
      <c r="BS24" s="11" t="s">
        <v>2</v>
      </c>
      <c r="BT24" s="11" t="s">
        <v>2</v>
      </c>
      <c r="BU24" s="11" t="s">
        <v>2</v>
      </c>
      <c r="BV24" s="11"/>
      <c r="BW24" s="11"/>
      <c r="BX24" s="11"/>
      <c r="BY24" s="11" t="s">
        <v>2</v>
      </c>
      <c r="BZ24" s="11" t="s">
        <v>2</v>
      </c>
      <c r="CA24" s="11" t="s">
        <v>2</v>
      </c>
      <c r="CB24" s="11"/>
      <c r="CC24" s="11" t="s">
        <v>2</v>
      </c>
      <c r="CD24" s="11" t="s">
        <v>2</v>
      </c>
      <c r="CE24" s="11" t="s">
        <v>2</v>
      </c>
      <c r="CF24" s="11"/>
      <c r="CG24" s="11"/>
      <c r="CH24" s="11"/>
      <c r="CI24" s="11" t="s">
        <v>2</v>
      </c>
      <c r="CJ24" s="11"/>
      <c r="CK24" s="11"/>
      <c r="CL24" s="11" t="s">
        <v>2</v>
      </c>
      <c r="CM24" s="11"/>
      <c r="CN24" s="11" t="s">
        <v>2</v>
      </c>
      <c r="CO24" s="11" t="s">
        <v>2</v>
      </c>
      <c r="CP24" s="11"/>
      <c r="CQ24" s="11"/>
      <c r="CR24" s="11" t="s">
        <v>2</v>
      </c>
      <c r="CS24" s="11" t="s">
        <v>2</v>
      </c>
      <c r="CT24" s="11"/>
      <c r="CU24" s="11"/>
      <c r="CV24" s="11" t="s">
        <v>2</v>
      </c>
      <c r="CW24" s="11" t="s">
        <v>2</v>
      </c>
      <c r="CX24" s="11" t="s">
        <v>2</v>
      </c>
      <c r="CY24" s="11"/>
      <c r="CZ24" s="11"/>
      <c r="DA24" s="11"/>
      <c r="DB24" s="11"/>
      <c r="DC24" s="11" t="s">
        <v>2</v>
      </c>
      <c r="DD24" s="11" t="s">
        <v>2</v>
      </c>
      <c r="DE24" s="11" t="s">
        <v>2</v>
      </c>
      <c r="DF24" s="11"/>
      <c r="DG24" s="11"/>
      <c r="DH24" s="11" t="s">
        <v>2</v>
      </c>
      <c r="DI24" s="11"/>
      <c r="DJ24" s="11"/>
      <c r="DK24" s="11"/>
      <c r="DL24" s="11"/>
      <c r="DM24" s="11" t="s">
        <v>2</v>
      </c>
      <c r="DN24" s="11"/>
      <c r="DO24" s="11"/>
      <c r="DP24" s="11"/>
      <c r="DQ24" s="11" t="s">
        <v>2</v>
      </c>
      <c r="DR24" s="11" t="s">
        <v>2</v>
      </c>
      <c r="DS24" s="11"/>
      <c r="DT24" s="11" t="s">
        <v>2</v>
      </c>
      <c r="DU24" s="11"/>
      <c r="DV24" s="11"/>
      <c r="DW24" s="11" t="s">
        <v>2</v>
      </c>
      <c r="DX24" s="11" t="s">
        <v>2</v>
      </c>
      <c r="DY24" s="11" t="s">
        <v>2</v>
      </c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>
        <v>21</v>
      </c>
      <c r="B25" s="13" t="s">
        <v>636</v>
      </c>
      <c r="C25" s="14" t="s">
        <v>1</v>
      </c>
      <c r="D25" s="14"/>
      <c r="E25" s="14" t="s">
        <v>1</v>
      </c>
      <c r="F25" s="14" t="s">
        <v>1</v>
      </c>
      <c r="G25" s="14" t="s">
        <v>1</v>
      </c>
      <c r="H25" s="14" t="s">
        <v>1</v>
      </c>
      <c r="I25" s="14" t="s">
        <v>1</v>
      </c>
      <c r="J25" s="14"/>
      <c r="K25" s="14"/>
      <c r="L25" s="14" t="s">
        <v>1</v>
      </c>
      <c r="M25" s="14" t="s">
        <v>1</v>
      </c>
      <c r="N25" s="14"/>
      <c r="O25" s="14"/>
      <c r="P25" s="14"/>
      <c r="Q25" s="14" t="s">
        <v>1</v>
      </c>
      <c r="R25" s="14" t="s">
        <v>1</v>
      </c>
      <c r="S25" s="14"/>
      <c r="T25" s="14" t="s">
        <v>1</v>
      </c>
      <c r="U25" s="14" t="s">
        <v>1</v>
      </c>
      <c r="V25" s="122"/>
      <c r="W25" s="14" t="s">
        <v>1</v>
      </c>
      <c r="X25" s="122"/>
      <c r="Y25" s="122"/>
      <c r="Z25" s="14" t="s">
        <v>1</v>
      </c>
      <c r="AA25" s="14" t="s">
        <v>1</v>
      </c>
      <c r="AB25" s="122"/>
      <c r="AC25" s="14" t="s">
        <v>1</v>
      </c>
      <c r="AD25" s="14" t="s">
        <v>1</v>
      </c>
      <c r="AE25" s="14" t="s">
        <v>1</v>
      </c>
      <c r="AF25" s="14"/>
      <c r="AG25" s="14" t="s">
        <v>1</v>
      </c>
      <c r="AH25" s="14" t="s">
        <v>1</v>
      </c>
      <c r="AI25" s="14" t="s">
        <v>1</v>
      </c>
      <c r="AJ25" s="14"/>
      <c r="AK25" s="14" t="s">
        <v>1</v>
      </c>
      <c r="AL25" s="14"/>
      <c r="AM25" s="14" t="s">
        <v>1</v>
      </c>
      <c r="AN25" s="14"/>
      <c r="AO25" s="14" t="s">
        <v>1</v>
      </c>
      <c r="AP25" s="14"/>
      <c r="AQ25" s="14"/>
      <c r="AR25" s="14"/>
      <c r="AS25" s="14"/>
      <c r="AT25" s="14"/>
      <c r="AU25" s="14" t="s">
        <v>1</v>
      </c>
      <c r="AV25" s="14" t="s">
        <v>1</v>
      </c>
      <c r="AW25" s="122"/>
      <c r="AX25" s="14" t="s">
        <v>1</v>
      </c>
      <c r="AY25" s="14" t="s">
        <v>1</v>
      </c>
      <c r="AZ25" s="14"/>
      <c r="BA25" s="122"/>
      <c r="BB25" s="14"/>
      <c r="BC25" s="14"/>
      <c r="BD25" s="122"/>
      <c r="BE25" s="14" t="s">
        <v>1</v>
      </c>
      <c r="BF25" s="14"/>
      <c r="BG25" s="122"/>
      <c r="BH25" s="14" t="s">
        <v>1</v>
      </c>
      <c r="BI25" s="14" t="s">
        <v>1</v>
      </c>
      <c r="BJ25" s="14" t="s">
        <v>1</v>
      </c>
      <c r="BK25" s="14"/>
      <c r="BL25" s="14"/>
      <c r="BM25" s="14" t="s">
        <v>1</v>
      </c>
      <c r="BN25" s="14"/>
      <c r="BO25" s="14" t="s">
        <v>1</v>
      </c>
      <c r="BP25" s="14"/>
      <c r="BQ25" s="14"/>
      <c r="BR25" s="14"/>
      <c r="BS25" s="14"/>
      <c r="BT25" s="14"/>
      <c r="BU25" s="122"/>
      <c r="BV25" s="14" t="s">
        <v>1</v>
      </c>
      <c r="BW25" s="14" t="s">
        <v>1</v>
      </c>
      <c r="BX25" s="14" t="s">
        <v>1</v>
      </c>
      <c r="BY25" s="14"/>
      <c r="BZ25" s="14"/>
      <c r="CA25" s="14"/>
      <c r="CB25" s="14" t="s">
        <v>1</v>
      </c>
      <c r="CC25" s="14"/>
      <c r="CD25" s="122"/>
      <c r="CE25" s="14"/>
      <c r="CF25" s="14" t="s">
        <v>1</v>
      </c>
      <c r="CG25" s="14" t="s">
        <v>1</v>
      </c>
      <c r="CH25" s="14" t="s">
        <v>1</v>
      </c>
      <c r="CI25" s="14"/>
      <c r="CJ25" s="14" t="s">
        <v>1</v>
      </c>
      <c r="CK25" s="14" t="s">
        <v>1</v>
      </c>
      <c r="CL25" s="14"/>
      <c r="CM25" s="14" t="s">
        <v>1</v>
      </c>
      <c r="CN25" s="14"/>
      <c r="CO25" s="122"/>
      <c r="CP25" s="14" t="s">
        <v>1</v>
      </c>
      <c r="CQ25" s="14" t="s">
        <v>1</v>
      </c>
      <c r="CR25" s="14"/>
      <c r="CS25" s="14"/>
      <c r="CT25" s="14" t="s">
        <v>1</v>
      </c>
      <c r="CU25" s="14" t="s">
        <v>1</v>
      </c>
      <c r="CV25" s="14"/>
      <c r="CW25" s="14"/>
      <c r="CX25" s="14"/>
      <c r="CY25" s="14" t="s">
        <v>1</v>
      </c>
      <c r="CZ25" s="14" t="s">
        <v>1</v>
      </c>
      <c r="DA25" s="14" t="s">
        <v>1</v>
      </c>
      <c r="DB25" s="14" t="s">
        <v>1</v>
      </c>
      <c r="DC25" s="14"/>
      <c r="DD25" s="14"/>
      <c r="DE25" s="14"/>
      <c r="DF25" s="14" t="s">
        <v>1</v>
      </c>
      <c r="DG25" s="14" t="s">
        <v>1</v>
      </c>
      <c r="DH25" s="14"/>
      <c r="DI25" s="14" t="s">
        <v>1</v>
      </c>
      <c r="DJ25" s="14" t="s">
        <v>1</v>
      </c>
      <c r="DK25" s="14" t="s">
        <v>1</v>
      </c>
      <c r="DL25" s="14" t="s">
        <v>1</v>
      </c>
      <c r="DM25" s="14"/>
      <c r="DN25" s="14" t="s">
        <v>1</v>
      </c>
      <c r="DO25" s="14" t="s">
        <v>1</v>
      </c>
      <c r="DP25" s="14" t="s">
        <v>1</v>
      </c>
      <c r="DQ25" s="14"/>
      <c r="DR25" s="14"/>
      <c r="DS25" s="14" t="s">
        <v>1</v>
      </c>
      <c r="DT25" s="14"/>
      <c r="DU25" s="14" t="s">
        <v>1</v>
      </c>
      <c r="DV25" s="14" t="s">
        <v>1</v>
      </c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22"/>
      <c r="EK25" s="14"/>
      <c r="EL25" s="122"/>
      <c r="EM25" s="14"/>
      <c r="EN25" s="122"/>
      <c r="EO25" s="122"/>
      <c r="EP25" s="14"/>
      <c r="EQ25" s="122"/>
      <c r="ER25" s="14"/>
      <c r="ES25" s="14"/>
      <c r="ET25" s="122"/>
      <c r="EU25" s="122"/>
      <c r="EV25" s="122"/>
      <c r="EW25" s="122"/>
      <c r="EX25" s="122"/>
      <c r="EY25" s="122"/>
      <c r="EZ25" s="122"/>
      <c r="FA25" s="122"/>
      <c r="FB25" s="122"/>
      <c r="FC25" s="122"/>
      <c r="FD25" s="122"/>
      <c r="FE25" s="122"/>
      <c r="FF25" s="122"/>
      <c r="FG25" s="122"/>
    </row>
    <row r="26" spans="1:163" x14ac:dyDescent="0.25">
      <c r="A26" s="15">
        <v>20</v>
      </c>
      <c r="B26" s="16" t="s">
        <v>616</v>
      </c>
      <c r="C26" s="17"/>
      <c r="D26" s="17"/>
      <c r="E26" s="17"/>
      <c r="F26" s="17" t="s">
        <v>2</v>
      </c>
      <c r="G26" s="17"/>
      <c r="H26" s="17" t="s">
        <v>2</v>
      </c>
      <c r="I26" s="17" t="s">
        <v>2</v>
      </c>
      <c r="J26" s="17"/>
      <c r="K26" s="17" t="s">
        <v>2</v>
      </c>
      <c r="L26" s="17"/>
      <c r="M26" s="17"/>
      <c r="N26" s="17"/>
      <c r="O26" s="17"/>
      <c r="P26" s="17"/>
      <c r="Q26" s="17"/>
      <c r="R26" s="17" t="s">
        <v>2</v>
      </c>
      <c r="S26" s="17"/>
      <c r="T26" s="17"/>
      <c r="U26" s="17"/>
      <c r="V26" s="17"/>
      <c r="W26" s="17" t="s">
        <v>2</v>
      </c>
      <c r="X26" s="17" t="s">
        <v>2</v>
      </c>
      <c r="Y26" s="17"/>
      <c r="Z26" s="17"/>
      <c r="AA26" s="17"/>
      <c r="AB26" s="17" t="s">
        <v>2</v>
      </c>
      <c r="AC26" s="17"/>
      <c r="AD26" s="17"/>
      <c r="AE26" s="17"/>
      <c r="AF26" s="17"/>
      <c r="AG26" s="17" t="s">
        <v>2</v>
      </c>
      <c r="AH26" s="17"/>
      <c r="AI26" s="17" t="s">
        <v>2</v>
      </c>
      <c r="AJ26" s="17" t="s">
        <v>2</v>
      </c>
      <c r="AK26" s="17"/>
      <c r="AL26" s="17"/>
      <c r="AM26" s="17"/>
      <c r="AN26" s="17" t="s">
        <v>2</v>
      </c>
      <c r="AO26" s="17" t="s">
        <v>2</v>
      </c>
      <c r="AP26" s="17" t="s">
        <v>2</v>
      </c>
      <c r="AQ26" s="17" t="s">
        <v>2</v>
      </c>
      <c r="AR26" s="17" t="s">
        <v>2</v>
      </c>
      <c r="AS26" s="17" t="s">
        <v>2</v>
      </c>
      <c r="AT26" s="17" t="s">
        <v>2</v>
      </c>
      <c r="AU26" s="17" t="s">
        <v>2</v>
      </c>
      <c r="AV26" s="17" t="s">
        <v>2</v>
      </c>
      <c r="AW26" s="17" t="s">
        <v>2</v>
      </c>
      <c r="AX26" s="17"/>
      <c r="AY26" s="17"/>
      <c r="AZ26" s="17" t="s">
        <v>2</v>
      </c>
      <c r="BA26" s="17"/>
      <c r="BB26" s="17"/>
      <c r="BC26" s="17" t="s">
        <v>2</v>
      </c>
      <c r="BD26" s="17"/>
      <c r="BE26" s="17"/>
      <c r="BF26" s="17"/>
      <c r="BG26" s="17"/>
      <c r="BH26" s="17"/>
      <c r="BI26" s="17" t="s">
        <v>2</v>
      </c>
      <c r="BJ26" s="17" t="s">
        <v>2</v>
      </c>
      <c r="BK26" s="17" t="s">
        <v>2</v>
      </c>
      <c r="BL26" s="17" t="s">
        <v>2</v>
      </c>
      <c r="BM26" s="17"/>
      <c r="BN26" s="17"/>
      <c r="BO26" s="17"/>
      <c r="BP26" s="17" t="s">
        <v>2</v>
      </c>
      <c r="BQ26" s="17" t="s">
        <v>2</v>
      </c>
      <c r="BR26" s="17" t="s">
        <v>2</v>
      </c>
      <c r="BS26" s="17" t="s">
        <v>2</v>
      </c>
      <c r="BT26" s="17" t="s">
        <v>2</v>
      </c>
      <c r="BU26" s="17"/>
      <c r="BV26" s="17"/>
      <c r="BW26" s="17"/>
      <c r="BX26" s="17" t="s">
        <v>2</v>
      </c>
      <c r="BY26" s="17" t="s">
        <v>2</v>
      </c>
      <c r="BZ26" s="17" t="s">
        <v>2</v>
      </c>
      <c r="CA26" s="17" t="s">
        <v>2</v>
      </c>
      <c r="CB26" s="17"/>
      <c r="CC26" s="17"/>
      <c r="CD26" s="17" t="s">
        <v>2</v>
      </c>
      <c r="CE26" s="17" t="s">
        <v>2</v>
      </c>
      <c r="CF26" s="17"/>
      <c r="CG26" s="17"/>
      <c r="CH26" s="17"/>
      <c r="CI26" s="17" t="s">
        <v>2</v>
      </c>
      <c r="CJ26" s="17" t="s">
        <v>2</v>
      </c>
      <c r="CK26" s="17"/>
      <c r="CL26" s="17"/>
      <c r="CM26" s="17"/>
      <c r="CN26" s="17" t="s">
        <v>2</v>
      </c>
      <c r="CO26" s="17" t="s">
        <v>2</v>
      </c>
      <c r="CP26" s="17" t="s">
        <v>2</v>
      </c>
      <c r="CQ26" s="17"/>
      <c r="CR26" s="17" t="s">
        <v>2</v>
      </c>
      <c r="CS26" s="17" t="s">
        <v>2</v>
      </c>
      <c r="CT26" s="17"/>
      <c r="CU26" s="17"/>
      <c r="CV26" s="17"/>
      <c r="CW26" s="17"/>
      <c r="CX26" s="17"/>
      <c r="CY26" s="17" t="s">
        <v>2</v>
      </c>
      <c r="CZ26" s="17"/>
      <c r="DA26" s="17"/>
      <c r="DB26" s="17" t="s">
        <v>2</v>
      </c>
      <c r="DC26" s="17" t="s">
        <v>2</v>
      </c>
      <c r="DD26" s="17"/>
      <c r="DE26" s="17"/>
      <c r="DF26" s="17"/>
      <c r="DG26" s="17"/>
      <c r="DH26" s="17" t="s">
        <v>2</v>
      </c>
      <c r="DI26" s="17"/>
      <c r="DJ26" s="17"/>
      <c r="DK26" s="17" t="s">
        <v>2</v>
      </c>
      <c r="DL26" s="17" t="s">
        <v>2</v>
      </c>
      <c r="DM26" s="17" t="s">
        <v>2</v>
      </c>
      <c r="DN26" s="17" t="s">
        <v>2</v>
      </c>
      <c r="DO26" s="17"/>
      <c r="DP26" s="17"/>
      <c r="DQ26" s="17"/>
      <c r="DR26" s="17" t="s">
        <v>2</v>
      </c>
      <c r="DS26" s="17" t="s">
        <v>2</v>
      </c>
      <c r="DT26" s="17"/>
      <c r="DU26" s="17"/>
      <c r="DV26" s="17"/>
      <c r="DW26" s="17" t="s">
        <v>2</v>
      </c>
      <c r="DX26" s="17" t="s">
        <v>2</v>
      </c>
      <c r="DY26" s="17" t="s">
        <v>2</v>
      </c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>
        <v>3</v>
      </c>
      <c r="B27" s="18" t="s">
        <v>621</v>
      </c>
      <c r="C27" s="8" t="s">
        <v>1</v>
      </c>
      <c r="D27" s="8" t="s">
        <v>1</v>
      </c>
      <c r="E27" s="8" t="s">
        <v>1</v>
      </c>
      <c r="F27" s="8"/>
      <c r="G27" s="8" t="s">
        <v>1</v>
      </c>
      <c r="H27" s="8"/>
      <c r="I27" s="8"/>
      <c r="J27" s="8" t="s">
        <v>1</v>
      </c>
      <c r="K27" s="8"/>
      <c r="L27" s="8" t="s">
        <v>1</v>
      </c>
      <c r="M27" s="8" t="s">
        <v>1</v>
      </c>
      <c r="N27" s="8" t="s">
        <v>1</v>
      </c>
      <c r="O27" s="8" t="s">
        <v>1</v>
      </c>
      <c r="P27" s="8" t="s">
        <v>1</v>
      </c>
      <c r="Q27" s="8" t="s">
        <v>1</v>
      </c>
      <c r="R27" s="8"/>
      <c r="S27" s="8" t="s">
        <v>1</v>
      </c>
      <c r="T27" s="8" t="s">
        <v>1</v>
      </c>
      <c r="U27" s="8" t="s">
        <v>1</v>
      </c>
      <c r="V27" s="8" t="s">
        <v>1</v>
      </c>
      <c r="W27" s="8"/>
      <c r="X27" s="8"/>
      <c r="Y27" s="8" t="s">
        <v>1</v>
      </c>
      <c r="Z27" s="8" t="s">
        <v>1</v>
      </c>
      <c r="AA27" s="8" t="s">
        <v>1</v>
      </c>
      <c r="AB27" s="8"/>
      <c r="AC27" s="8" t="s">
        <v>1</v>
      </c>
      <c r="AD27" s="8" t="s">
        <v>1</v>
      </c>
      <c r="AE27" s="8" t="s">
        <v>1</v>
      </c>
      <c r="AF27" s="8" t="s">
        <v>1</v>
      </c>
      <c r="AG27" s="8"/>
      <c r="AH27" s="8" t="s">
        <v>1</v>
      </c>
      <c r="AI27" s="8"/>
      <c r="AJ27" s="8"/>
      <c r="AK27" s="8" t="s">
        <v>1</v>
      </c>
      <c r="AL27" s="8" t="s">
        <v>1</v>
      </c>
      <c r="AM27" s="8" t="s">
        <v>1</v>
      </c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 t="s">
        <v>1</v>
      </c>
      <c r="AY27" s="8" t="s">
        <v>1</v>
      </c>
      <c r="AZ27" s="8"/>
      <c r="BA27" s="8" t="s">
        <v>1</v>
      </c>
      <c r="BB27" s="8" t="s">
        <v>1</v>
      </c>
      <c r="BC27" s="8"/>
      <c r="BD27" s="8" t="s">
        <v>1</v>
      </c>
      <c r="BE27" s="8" t="s">
        <v>1</v>
      </c>
      <c r="BF27" s="8" t="s">
        <v>1</v>
      </c>
      <c r="BG27" s="8" t="s">
        <v>1</v>
      </c>
      <c r="BH27" s="8" t="s">
        <v>1</v>
      </c>
      <c r="BI27" s="120"/>
      <c r="BJ27" s="8"/>
      <c r="BK27" s="8"/>
      <c r="BL27" s="8"/>
      <c r="BM27" s="8" t="s">
        <v>1</v>
      </c>
      <c r="BN27" s="8" t="s">
        <v>1</v>
      </c>
      <c r="BO27" s="8" t="s">
        <v>1</v>
      </c>
      <c r="BP27" s="8"/>
      <c r="BQ27" s="8"/>
      <c r="BR27" s="8"/>
      <c r="BS27" s="8"/>
      <c r="BT27" s="8"/>
      <c r="BU27" s="8" t="s">
        <v>1</v>
      </c>
      <c r="BV27" s="8" t="s">
        <v>1</v>
      </c>
      <c r="BW27" s="8" t="s">
        <v>1</v>
      </c>
      <c r="BX27" s="8"/>
      <c r="BY27" s="8"/>
      <c r="BZ27" s="8"/>
      <c r="CA27" s="120"/>
      <c r="CB27" s="8" t="s">
        <v>1</v>
      </c>
      <c r="CC27" s="8" t="s">
        <v>1</v>
      </c>
      <c r="CD27" s="8"/>
      <c r="CE27" s="8"/>
      <c r="CF27" s="8" t="s">
        <v>1</v>
      </c>
      <c r="CG27" s="8" t="s">
        <v>1</v>
      </c>
      <c r="CH27" s="8" t="s">
        <v>1</v>
      </c>
      <c r="CI27" s="8"/>
      <c r="CJ27" s="8"/>
      <c r="CK27" s="8" t="s">
        <v>1</v>
      </c>
      <c r="CL27" s="8" t="s">
        <v>1</v>
      </c>
      <c r="CM27" s="8" t="s">
        <v>1</v>
      </c>
      <c r="CN27" s="8"/>
      <c r="CO27" s="8"/>
      <c r="CP27" s="8"/>
      <c r="CQ27" s="8" t="s">
        <v>1</v>
      </c>
      <c r="CR27" s="8"/>
      <c r="CS27" s="8"/>
      <c r="CT27" s="8" t="s">
        <v>1</v>
      </c>
      <c r="CU27" s="8" t="s">
        <v>1</v>
      </c>
      <c r="CV27" s="8" t="s">
        <v>1</v>
      </c>
      <c r="CW27" s="8" t="s">
        <v>1</v>
      </c>
      <c r="CX27" s="8" t="s">
        <v>1</v>
      </c>
      <c r="CY27" s="8"/>
      <c r="CZ27" s="8" t="s">
        <v>1</v>
      </c>
      <c r="DA27" s="8" t="s">
        <v>1</v>
      </c>
      <c r="DB27" s="8"/>
      <c r="DC27" s="8"/>
      <c r="DD27" s="8" t="s">
        <v>1</v>
      </c>
      <c r="DE27" s="8" t="s">
        <v>1</v>
      </c>
      <c r="DF27" s="8" t="s">
        <v>1</v>
      </c>
      <c r="DG27" s="8" t="s">
        <v>1</v>
      </c>
      <c r="DH27" s="8"/>
      <c r="DI27" s="8" t="s">
        <v>1</v>
      </c>
      <c r="DJ27" s="8" t="s">
        <v>1</v>
      </c>
      <c r="DK27" s="8"/>
      <c r="DL27" s="8"/>
      <c r="DM27" s="8"/>
      <c r="DN27" s="8"/>
      <c r="DO27" s="8" t="s">
        <v>1</v>
      </c>
      <c r="DP27" s="8" t="s">
        <v>1</v>
      </c>
      <c r="DQ27" s="8" t="s">
        <v>1</v>
      </c>
      <c r="DR27" s="8"/>
      <c r="DS27" s="8"/>
      <c r="DT27" s="8" t="s">
        <v>1</v>
      </c>
      <c r="DU27" s="8" t="s">
        <v>1</v>
      </c>
      <c r="DV27" s="8" t="s">
        <v>1</v>
      </c>
      <c r="DW27" s="8"/>
      <c r="DX27" s="120"/>
      <c r="DY27" s="8"/>
      <c r="DZ27" s="8"/>
      <c r="EA27" s="8"/>
      <c r="EB27" s="8"/>
      <c r="EC27" s="120"/>
      <c r="ED27" s="8"/>
      <c r="EE27" s="8"/>
      <c r="EF27" s="8"/>
      <c r="EG27" s="120"/>
      <c r="EH27" s="8"/>
      <c r="EI27" s="120"/>
      <c r="EJ27" s="120"/>
      <c r="EK27" s="8"/>
      <c r="EL27" s="120"/>
      <c r="EM27" s="8"/>
      <c r="EN27" s="120"/>
      <c r="EO27" s="120"/>
      <c r="EP27" s="8"/>
      <c r="EQ27" s="120"/>
      <c r="ER27" s="8"/>
      <c r="ES27" s="120"/>
      <c r="ET27" s="120"/>
      <c r="EU27" s="120"/>
      <c r="EV27" s="120"/>
      <c r="EW27" s="120"/>
      <c r="EX27" s="120"/>
      <c r="EY27" s="120"/>
      <c r="EZ27" s="120"/>
      <c r="FA27" s="120"/>
      <c r="FB27" s="120"/>
      <c r="FC27" s="120"/>
      <c r="FD27" s="120"/>
      <c r="FE27" s="120"/>
      <c r="FF27" s="120"/>
      <c r="FG27" s="120"/>
    </row>
    <row r="28" spans="1:163" x14ac:dyDescent="0.25">
      <c r="A28" s="9">
        <v>38</v>
      </c>
      <c r="B28" s="19" t="s">
        <v>622</v>
      </c>
      <c r="C28" s="11" t="s">
        <v>2</v>
      </c>
      <c r="D28" s="11" t="s">
        <v>2</v>
      </c>
      <c r="E28" s="11"/>
      <c r="F28" s="11" t="s">
        <v>2</v>
      </c>
      <c r="G28" s="11"/>
      <c r="H28" s="11" t="s">
        <v>2</v>
      </c>
      <c r="I28" s="11"/>
      <c r="J28" s="11" t="s">
        <v>2</v>
      </c>
      <c r="K28" s="11" t="s">
        <v>2</v>
      </c>
      <c r="L28" s="11" t="s">
        <v>2</v>
      </c>
      <c r="M28" s="11" t="s">
        <v>2</v>
      </c>
      <c r="N28" s="11"/>
      <c r="O28" s="11" t="s">
        <v>2</v>
      </c>
      <c r="P28" s="11"/>
      <c r="Q28" s="11" t="s">
        <v>2</v>
      </c>
      <c r="R28" s="11" t="s">
        <v>2</v>
      </c>
      <c r="S28" s="11"/>
      <c r="T28" s="11" t="s">
        <v>2</v>
      </c>
      <c r="U28" s="11" t="s">
        <v>2</v>
      </c>
      <c r="V28" s="11"/>
      <c r="W28" s="11"/>
      <c r="X28" s="11" t="s">
        <v>2</v>
      </c>
      <c r="Y28" s="11" t="s">
        <v>2</v>
      </c>
      <c r="Z28" s="11"/>
      <c r="AA28" s="11" t="s">
        <v>2</v>
      </c>
      <c r="AB28" s="11" t="s">
        <v>2</v>
      </c>
      <c r="AC28" s="11" t="s">
        <v>2</v>
      </c>
      <c r="AD28" s="11" t="s">
        <v>2</v>
      </c>
      <c r="AE28" s="11"/>
      <c r="AF28" s="11"/>
      <c r="AG28" s="11"/>
      <c r="AH28" s="11" t="s">
        <v>2</v>
      </c>
      <c r="AI28" s="11" t="s">
        <v>2</v>
      </c>
      <c r="AJ28" s="11" t="s">
        <v>2</v>
      </c>
      <c r="AK28" s="11"/>
      <c r="AL28" s="11"/>
      <c r="AM28" s="11" t="s">
        <v>2</v>
      </c>
      <c r="AN28" s="11" t="s">
        <v>2</v>
      </c>
      <c r="AO28" s="11" t="s">
        <v>2</v>
      </c>
      <c r="AP28" s="11"/>
      <c r="AQ28" s="11" t="s">
        <v>2</v>
      </c>
      <c r="AR28" s="11" t="s">
        <v>2</v>
      </c>
      <c r="AS28" s="11"/>
      <c r="AT28" s="11" t="s">
        <v>2</v>
      </c>
      <c r="AU28" s="11" t="s">
        <v>2</v>
      </c>
      <c r="AV28" s="11" t="s">
        <v>2</v>
      </c>
      <c r="AW28" s="11" t="s">
        <v>2</v>
      </c>
      <c r="AX28" s="11" t="s">
        <v>2</v>
      </c>
      <c r="AY28" s="11"/>
      <c r="AZ28" s="11" t="s">
        <v>2</v>
      </c>
      <c r="BA28" s="11" t="s">
        <v>2</v>
      </c>
      <c r="BB28" s="11" t="s">
        <v>2</v>
      </c>
      <c r="BC28" s="11" t="s">
        <v>2</v>
      </c>
      <c r="BD28" s="11" t="s">
        <v>2</v>
      </c>
      <c r="BE28" s="11" t="s">
        <v>2</v>
      </c>
      <c r="BF28" s="11" t="s">
        <v>2</v>
      </c>
      <c r="BG28" s="11" t="s">
        <v>2</v>
      </c>
      <c r="BH28" s="11" t="s">
        <v>2</v>
      </c>
      <c r="BI28" s="11"/>
      <c r="BJ28" s="11" t="s">
        <v>2</v>
      </c>
      <c r="BK28" s="11" t="s">
        <v>2</v>
      </c>
      <c r="BL28" s="11" t="s">
        <v>2</v>
      </c>
      <c r="BM28" s="11" t="s">
        <v>2</v>
      </c>
      <c r="BN28" s="11"/>
      <c r="BO28" s="11" t="s">
        <v>2</v>
      </c>
      <c r="BP28" s="11" t="s">
        <v>2</v>
      </c>
      <c r="BQ28" s="11" t="s">
        <v>2</v>
      </c>
      <c r="BR28" s="11" t="s">
        <v>2</v>
      </c>
      <c r="BS28" s="11" t="s">
        <v>2</v>
      </c>
      <c r="BT28" s="11" t="s">
        <v>2</v>
      </c>
      <c r="BU28" s="11"/>
      <c r="BV28" s="11"/>
      <c r="BW28" s="11"/>
      <c r="BX28" s="11"/>
      <c r="BY28" s="11" t="s">
        <v>2</v>
      </c>
      <c r="BZ28" s="11" t="s">
        <v>2</v>
      </c>
      <c r="CA28" s="11"/>
      <c r="CB28" s="11"/>
      <c r="CC28" s="11" t="s">
        <v>2</v>
      </c>
      <c r="CD28" s="11"/>
      <c r="CE28" s="11"/>
      <c r="CF28" s="11"/>
      <c r="CG28" s="11"/>
      <c r="CH28" s="11" t="s">
        <v>2</v>
      </c>
      <c r="CI28" s="11" t="s">
        <v>2</v>
      </c>
      <c r="CJ28" s="11"/>
      <c r="CK28" s="11" t="s">
        <v>2</v>
      </c>
      <c r="CL28" s="11" t="s">
        <v>2</v>
      </c>
      <c r="CM28" s="11" t="s">
        <v>2</v>
      </c>
      <c r="CN28" s="11" t="s">
        <v>2</v>
      </c>
      <c r="CO28" s="11"/>
      <c r="CP28" s="11"/>
      <c r="CQ28" s="11"/>
      <c r="CR28" s="11" t="s">
        <v>2</v>
      </c>
      <c r="CS28" s="11"/>
      <c r="CT28" s="11"/>
      <c r="CU28" s="11" t="s">
        <v>2</v>
      </c>
      <c r="CV28" s="11" t="s">
        <v>2</v>
      </c>
      <c r="CW28" s="11" t="s">
        <v>2</v>
      </c>
      <c r="CX28" s="11"/>
      <c r="CY28" s="11"/>
      <c r="CZ28" s="11" t="s">
        <v>2</v>
      </c>
      <c r="DA28" s="11" t="s">
        <v>2</v>
      </c>
      <c r="DB28" s="11" t="s">
        <v>2</v>
      </c>
      <c r="DC28" s="11" t="s">
        <v>2</v>
      </c>
      <c r="DD28" s="11"/>
      <c r="DE28" s="11" t="s">
        <v>2</v>
      </c>
      <c r="DF28" s="11" t="s">
        <v>2</v>
      </c>
      <c r="DG28" s="11" t="s">
        <v>2</v>
      </c>
      <c r="DH28" s="11" t="s">
        <v>2</v>
      </c>
      <c r="DI28" s="11" t="s">
        <v>2</v>
      </c>
      <c r="DJ28" s="11" t="s">
        <v>2</v>
      </c>
      <c r="DK28" s="11"/>
      <c r="DL28" s="11"/>
      <c r="DM28" s="11" t="s">
        <v>2</v>
      </c>
      <c r="DN28" s="11"/>
      <c r="DO28" s="11"/>
      <c r="DP28" s="11" t="s">
        <v>2</v>
      </c>
      <c r="DQ28" s="11" t="s">
        <v>2</v>
      </c>
      <c r="DR28" s="11" t="s">
        <v>2</v>
      </c>
      <c r="DS28" s="11" t="s">
        <v>2</v>
      </c>
      <c r="DT28" s="11" t="s">
        <v>2</v>
      </c>
      <c r="DU28" s="11"/>
      <c r="DV28" s="11" t="s">
        <v>2</v>
      </c>
      <c r="DW28" s="11" t="s">
        <v>2</v>
      </c>
      <c r="DX28" s="11" t="s">
        <v>2</v>
      </c>
      <c r="DY28" s="11" t="s">
        <v>2</v>
      </c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>
        <v>21</v>
      </c>
      <c r="B29" s="13" t="s">
        <v>628</v>
      </c>
      <c r="C29" s="14"/>
      <c r="D29" s="14"/>
      <c r="E29" s="14" t="s">
        <v>1</v>
      </c>
      <c r="F29" s="14"/>
      <c r="G29" s="14" t="s">
        <v>1</v>
      </c>
      <c r="H29" s="14"/>
      <c r="I29" s="14" t="s">
        <v>1</v>
      </c>
      <c r="J29" s="14"/>
      <c r="K29" s="122"/>
      <c r="L29" s="14"/>
      <c r="M29" s="14"/>
      <c r="N29" s="14" t="s">
        <v>1</v>
      </c>
      <c r="O29" s="14"/>
      <c r="P29" s="14" t="s">
        <v>1</v>
      </c>
      <c r="Q29" s="14"/>
      <c r="R29" s="122"/>
      <c r="S29" s="14" t="s">
        <v>1</v>
      </c>
      <c r="T29" s="14"/>
      <c r="U29" s="14"/>
      <c r="V29" s="14" t="s">
        <v>1</v>
      </c>
      <c r="W29" s="14" t="s">
        <v>1</v>
      </c>
      <c r="X29" s="14"/>
      <c r="Y29" s="14"/>
      <c r="Z29" s="14" t="s">
        <v>1</v>
      </c>
      <c r="AA29" s="122"/>
      <c r="AB29" s="14"/>
      <c r="AC29" s="122"/>
      <c r="AD29" s="14"/>
      <c r="AE29" s="14" t="s">
        <v>1</v>
      </c>
      <c r="AF29" s="14" t="s">
        <v>1</v>
      </c>
      <c r="AG29" s="14" t="s">
        <v>1</v>
      </c>
      <c r="AH29" s="14"/>
      <c r="AI29" s="14"/>
      <c r="AJ29" s="14"/>
      <c r="AK29" s="14" t="s">
        <v>1</v>
      </c>
      <c r="AL29" s="14" t="s">
        <v>1</v>
      </c>
      <c r="AM29" s="14"/>
      <c r="AN29" s="122"/>
      <c r="AO29" s="14"/>
      <c r="AP29" s="14" t="s">
        <v>1</v>
      </c>
      <c r="AQ29" s="14"/>
      <c r="AR29" s="14"/>
      <c r="AS29" s="14" t="s">
        <v>1</v>
      </c>
      <c r="AT29" s="14"/>
      <c r="AU29" s="14"/>
      <c r="AV29" s="14"/>
      <c r="AW29" s="14"/>
      <c r="AX29" s="14"/>
      <c r="AY29" s="14" t="s">
        <v>1</v>
      </c>
      <c r="AZ29" s="14"/>
      <c r="BA29" s="14"/>
      <c r="BB29" s="122"/>
      <c r="BC29" s="14"/>
      <c r="BD29" s="14"/>
      <c r="BE29" s="14"/>
      <c r="BF29" s="14"/>
      <c r="BG29" s="14"/>
      <c r="BH29" s="14"/>
      <c r="BI29" s="14" t="s">
        <v>1</v>
      </c>
      <c r="BJ29" s="14"/>
      <c r="BK29" s="14"/>
      <c r="BL29" s="14"/>
      <c r="BM29" s="14"/>
      <c r="BN29" s="14" t="s">
        <v>1</v>
      </c>
      <c r="BO29" s="14"/>
      <c r="BP29" s="14"/>
      <c r="BQ29" s="14"/>
      <c r="BR29" s="14"/>
      <c r="BS29" s="14"/>
      <c r="BT29" s="14"/>
      <c r="BU29" s="14" t="s">
        <v>1</v>
      </c>
      <c r="BV29" s="14" t="s">
        <v>1</v>
      </c>
      <c r="BW29" s="14" t="s">
        <v>1</v>
      </c>
      <c r="BX29" s="14" t="s">
        <v>1</v>
      </c>
      <c r="BY29" s="14"/>
      <c r="BZ29" s="14"/>
      <c r="CA29" s="14" t="s">
        <v>1</v>
      </c>
      <c r="CB29" s="14" t="s">
        <v>1</v>
      </c>
      <c r="CC29" s="14"/>
      <c r="CD29" s="14" t="s">
        <v>1</v>
      </c>
      <c r="CE29" s="14" t="s">
        <v>1</v>
      </c>
      <c r="CF29" s="14" t="s">
        <v>1</v>
      </c>
      <c r="CG29" s="14" t="s">
        <v>1</v>
      </c>
      <c r="CH29" s="14"/>
      <c r="CI29" s="14"/>
      <c r="CJ29" s="14" t="s">
        <v>1</v>
      </c>
      <c r="CK29" s="14"/>
      <c r="CL29" s="122"/>
      <c r="CM29" s="14"/>
      <c r="CN29" s="14"/>
      <c r="CO29" s="14" t="s">
        <v>1</v>
      </c>
      <c r="CP29" s="14" t="s">
        <v>1</v>
      </c>
      <c r="CQ29" s="14" t="s">
        <v>1</v>
      </c>
      <c r="CR29" s="14"/>
      <c r="CS29" s="14" t="s">
        <v>1</v>
      </c>
      <c r="CT29" s="14" t="s">
        <v>1</v>
      </c>
      <c r="CU29" s="14"/>
      <c r="CV29" s="14"/>
      <c r="CW29" s="14"/>
      <c r="CX29" s="14" t="s">
        <v>1</v>
      </c>
      <c r="CY29" s="14" t="s">
        <v>1</v>
      </c>
      <c r="CZ29" s="14"/>
      <c r="DA29" s="14"/>
      <c r="DB29" s="122"/>
      <c r="DC29" s="14"/>
      <c r="DD29" s="14" t="s">
        <v>1</v>
      </c>
      <c r="DE29" s="14"/>
      <c r="DF29" s="14"/>
      <c r="DG29" s="14"/>
      <c r="DH29" s="14"/>
      <c r="DI29" s="122"/>
      <c r="DJ29" s="14"/>
      <c r="DK29" s="14" t="s">
        <v>1</v>
      </c>
      <c r="DL29" s="14" t="s">
        <v>1</v>
      </c>
      <c r="DM29" s="14"/>
      <c r="DN29" s="14" t="s">
        <v>1</v>
      </c>
      <c r="DO29" s="14" t="s">
        <v>1</v>
      </c>
      <c r="DP29" s="14"/>
      <c r="DQ29" s="14"/>
      <c r="DR29" s="14"/>
      <c r="DS29" s="14"/>
      <c r="DT29" s="14"/>
      <c r="DU29" s="14" t="s">
        <v>1</v>
      </c>
      <c r="DV29" s="14"/>
      <c r="DW29" s="14"/>
      <c r="DX29" s="122"/>
      <c r="DY29" s="14"/>
      <c r="DZ29" s="14"/>
      <c r="EA29" s="14"/>
      <c r="EB29" s="14"/>
      <c r="EC29" s="122"/>
      <c r="ED29" s="14"/>
      <c r="EE29" s="122"/>
      <c r="EF29" s="14"/>
      <c r="EG29" s="14"/>
      <c r="EH29" s="14"/>
      <c r="EI29" s="14"/>
      <c r="EJ29" s="14"/>
      <c r="EK29" s="122"/>
      <c r="EL29" s="122"/>
      <c r="EM29" s="122"/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122"/>
      <c r="FG29" s="122"/>
    </row>
    <row r="30" spans="1:163" x14ac:dyDescent="0.25">
      <c r="A30" s="172" t="s">
        <v>457</v>
      </c>
      <c r="B30" s="155" t="s">
        <v>617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23"/>
      <c r="N30" s="17"/>
      <c r="O30" s="123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23"/>
      <c r="AO30" s="17"/>
      <c r="AP30" s="123"/>
      <c r="AQ30" s="17"/>
      <c r="AR30" s="17"/>
      <c r="AS30" s="17"/>
      <c r="AT30" s="17"/>
      <c r="AU30" s="123"/>
      <c r="AV30" s="17"/>
      <c r="AW30" s="17"/>
      <c r="AX30" s="123"/>
      <c r="AY30" s="17"/>
      <c r="AZ30" s="17"/>
      <c r="BA30" s="17"/>
      <c r="BB30" s="123"/>
      <c r="BC30" s="123"/>
      <c r="BD30" s="17"/>
      <c r="BE30" s="123"/>
      <c r="BF30" s="17"/>
      <c r="BG30" s="17"/>
      <c r="BH30" s="17"/>
      <c r="BI30" s="17"/>
      <c r="BJ30" s="17"/>
      <c r="BK30" s="123"/>
      <c r="BL30" s="17"/>
      <c r="BM30" s="17"/>
      <c r="BN30" s="17"/>
      <c r="BO30" s="123"/>
      <c r="BP30" s="123"/>
      <c r="BQ30" s="17"/>
      <c r="BR30" s="17"/>
      <c r="BS30" s="17"/>
      <c r="BT30" s="17"/>
      <c r="BU30" s="17"/>
      <c r="BV30" s="123"/>
      <c r="BW30" s="123"/>
      <c r="BX30" s="17"/>
      <c r="BY30" s="17"/>
      <c r="BZ30" s="123"/>
      <c r="CA30" s="17"/>
      <c r="CB30" s="17"/>
      <c r="CC30" s="123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23"/>
      <c r="CP30" s="123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23"/>
      <c r="DB30" s="123"/>
      <c r="DC30" s="17"/>
      <c r="DD30" s="17"/>
      <c r="DE30" s="123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23"/>
      <c r="DY30" s="17"/>
      <c r="DZ30" s="17"/>
      <c r="EA30" s="123"/>
      <c r="EB30" s="17"/>
      <c r="EC30" s="17"/>
      <c r="ED30" s="123"/>
      <c r="EE30" s="17"/>
      <c r="EF30" s="123"/>
      <c r="EG30" s="123"/>
      <c r="EH30" s="123"/>
      <c r="EI30" s="17"/>
      <c r="EJ30" s="17"/>
      <c r="EK30" s="17"/>
      <c r="EL30" s="123"/>
      <c r="EM30" s="123"/>
      <c r="EN30" s="123"/>
      <c r="EO30" s="17"/>
      <c r="EP30" s="17"/>
      <c r="EQ30" s="123"/>
      <c r="ER30" s="123"/>
      <c r="ES30" s="123"/>
      <c r="ET30" s="17"/>
      <c r="EU30" s="17"/>
      <c r="EV30" s="123"/>
      <c r="EW30" s="17"/>
      <c r="EX30" s="17"/>
      <c r="EY30" s="123"/>
      <c r="EZ30" s="123"/>
      <c r="FA30" s="123"/>
      <c r="FB30" s="123"/>
      <c r="FC30" s="17"/>
      <c r="FD30" s="123"/>
      <c r="FE30" s="17"/>
      <c r="FF30" s="123"/>
      <c r="FG30" s="123"/>
    </row>
    <row r="31" spans="1:163" ht="11" thickBot="1" x14ac:dyDescent="0.3">
      <c r="A31" s="173" t="s">
        <v>457</v>
      </c>
      <c r="B31" s="154" t="s">
        <v>618</v>
      </c>
      <c r="C31" s="8"/>
      <c r="D31" s="8"/>
      <c r="E31" s="8"/>
      <c r="F31" s="120"/>
      <c r="G31" s="120"/>
      <c r="H31" s="8"/>
      <c r="I31" s="8"/>
      <c r="J31" s="8"/>
      <c r="K31" s="120"/>
      <c r="L31" s="8"/>
      <c r="M31" s="8"/>
      <c r="N31" s="120"/>
      <c r="O31" s="8"/>
      <c r="P31" s="120"/>
      <c r="Q31" s="120"/>
      <c r="R31" s="120"/>
      <c r="S31" s="8"/>
      <c r="T31" s="120"/>
      <c r="U31" s="120"/>
      <c r="V31" s="120"/>
      <c r="W31" s="120"/>
      <c r="X31" s="8"/>
      <c r="Y31" s="8"/>
      <c r="Z31" s="120"/>
      <c r="AA31" s="8"/>
      <c r="AB31" s="8"/>
      <c r="AC31" s="8"/>
      <c r="AD31" s="120"/>
      <c r="AE31" s="120"/>
      <c r="AF31" s="8"/>
      <c r="AG31" s="8"/>
      <c r="AH31" s="8"/>
      <c r="AI31" s="8"/>
      <c r="AJ31" s="120"/>
      <c r="AK31" s="120"/>
      <c r="AL31" s="8"/>
      <c r="AM31" s="8"/>
      <c r="AN31" s="8"/>
      <c r="AO31" s="120"/>
      <c r="AP31" s="8"/>
      <c r="AQ31" s="120"/>
      <c r="AR31" s="8"/>
      <c r="AS31" s="8"/>
      <c r="AT31" s="8"/>
      <c r="AU31" s="8"/>
      <c r="AV31" s="8"/>
      <c r="AW31" s="8"/>
      <c r="AX31" s="8"/>
      <c r="AY31" s="120"/>
      <c r="AZ31" s="120"/>
      <c r="BA31" s="8"/>
      <c r="BB31" s="8"/>
      <c r="BC31" s="8"/>
      <c r="BD31" s="8"/>
      <c r="BE31" s="8"/>
      <c r="BF31" s="120"/>
      <c r="BG31" s="8"/>
      <c r="BH31" s="8"/>
      <c r="BI31" s="120"/>
      <c r="BJ31" s="120"/>
      <c r="BK31" s="8"/>
      <c r="BL31" s="120"/>
      <c r="BM31" s="8"/>
      <c r="BN31" s="8"/>
      <c r="BO31" s="8"/>
      <c r="BP31" s="8"/>
      <c r="BQ31" s="120"/>
      <c r="BR31" s="120"/>
      <c r="BS31" s="120"/>
      <c r="BT31" s="8"/>
      <c r="BU31" s="120"/>
      <c r="BV31" s="8"/>
      <c r="BW31" s="8"/>
      <c r="BX31" s="8"/>
      <c r="BY31" s="120"/>
      <c r="BZ31" s="8"/>
      <c r="CA31" s="8"/>
      <c r="CB31" s="8"/>
      <c r="CC31" s="8"/>
      <c r="CD31" s="120"/>
      <c r="CE31" s="8"/>
      <c r="CF31" s="8"/>
      <c r="CG31" s="8"/>
      <c r="CH31" s="8"/>
      <c r="CI31" s="8"/>
      <c r="CJ31" s="120"/>
      <c r="CK31" s="120"/>
      <c r="CL31" s="120"/>
      <c r="CM31" s="8"/>
      <c r="CN31" s="120"/>
      <c r="CO31" s="8"/>
      <c r="CP31" s="8"/>
      <c r="CQ31" s="120"/>
      <c r="CR31" s="8"/>
      <c r="CS31" s="120"/>
      <c r="CT31" s="8"/>
      <c r="CU31" s="8"/>
      <c r="CV31" s="8"/>
      <c r="CW31" s="120"/>
      <c r="CX31" s="8"/>
      <c r="CY31" s="8"/>
      <c r="CZ31" s="120"/>
      <c r="DA31" s="8"/>
      <c r="DB31" s="8"/>
      <c r="DC31" s="120"/>
      <c r="DD31" s="8"/>
      <c r="DE31" s="8"/>
      <c r="DF31" s="8"/>
      <c r="DG31" s="120"/>
      <c r="DH31" s="8"/>
      <c r="DI31" s="120"/>
      <c r="DJ31" s="120"/>
      <c r="DK31" s="8"/>
      <c r="DL31" s="8"/>
      <c r="DM31" s="120"/>
      <c r="DN31" s="8"/>
      <c r="DO31" s="120"/>
      <c r="DP31" s="8"/>
      <c r="DQ31" s="8"/>
      <c r="DR31" s="8"/>
      <c r="DS31" s="8"/>
      <c r="DT31" s="120"/>
      <c r="DU31" s="120"/>
      <c r="DV31" s="8"/>
      <c r="DW31" s="8"/>
      <c r="DX31" s="8"/>
      <c r="DY31" s="120"/>
      <c r="DZ31" s="120"/>
      <c r="EA31" s="8"/>
      <c r="EB31" s="120"/>
      <c r="EC31" s="120"/>
      <c r="ED31" s="120"/>
      <c r="EE31" s="120"/>
      <c r="EF31" s="120"/>
      <c r="EG31" s="120"/>
      <c r="EH31" s="8"/>
      <c r="EI31" s="120"/>
      <c r="EJ31" s="120"/>
      <c r="EK31" s="120"/>
      <c r="EL31" s="120"/>
      <c r="EM31" s="120"/>
      <c r="EN31" s="120"/>
      <c r="EO31" s="120"/>
      <c r="EP31" s="120"/>
      <c r="EQ31" s="120"/>
      <c r="ER31" s="120"/>
      <c r="ES31" s="120"/>
      <c r="ET31" s="120"/>
      <c r="EU31" s="120"/>
      <c r="EV31" s="120"/>
      <c r="EW31" s="120"/>
      <c r="EX31" s="120"/>
      <c r="EY31" s="120"/>
      <c r="EZ31" s="8"/>
      <c r="FA31" s="120"/>
      <c r="FB31" s="120"/>
      <c r="FC31" s="120"/>
      <c r="FD31" s="120"/>
      <c r="FE31" s="120"/>
      <c r="FF31" s="120"/>
      <c r="FG31" s="8"/>
    </row>
    <row r="32" spans="1:163" x14ac:dyDescent="0.25">
      <c r="A32" s="170" t="s">
        <v>457</v>
      </c>
      <c r="B32" s="152" t="s">
        <v>619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1"/>
      <c r="DN32" s="121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1"/>
      <c r="EC32" s="121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1"/>
      <c r="ER32" s="121"/>
      <c r="ES32" s="121"/>
      <c r="ET32" s="121"/>
      <c r="EU32" s="121"/>
      <c r="EV32" s="121"/>
      <c r="EW32" s="121"/>
      <c r="EX32" s="121"/>
      <c r="EY32" s="121"/>
      <c r="EZ32" s="121"/>
      <c r="FA32" s="121"/>
      <c r="FB32" s="121"/>
      <c r="FC32" s="121"/>
      <c r="FD32" s="121"/>
      <c r="FE32" s="121"/>
      <c r="FF32" s="121"/>
      <c r="FG32" s="121"/>
    </row>
    <row r="33" spans="1:163" ht="11" thickBot="1" x14ac:dyDescent="0.3">
      <c r="A33" s="171" t="s">
        <v>457</v>
      </c>
      <c r="B33" s="153" t="s">
        <v>624</v>
      </c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  <c r="CA33" s="122"/>
      <c r="CB33" s="122"/>
      <c r="CC33" s="122"/>
      <c r="CD33" s="122"/>
      <c r="CE33" s="122"/>
      <c r="CF33" s="122"/>
      <c r="CG33" s="122"/>
      <c r="CH33" s="122"/>
      <c r="CI33" s="122"/>
      <c r="CJ33" s="122"/>
      <c r="CK33" s="122"/>
      <c r="CL33" s="122"/>
      <c r="CM33" s="122"/>
      <c r="CN33" s="122"/>
      <c r="CO33" s="122"/>
      <c r="CP33" s="122"/>
      <c r="CQ33" s="122"/>
      <c r="CR33" s="122"/>
      <c r="CS33" s="122"/>
      <c r="CT33" s="122"/>
      <c r="CU33" s="122"/>
      <c r="CV33" s="122"/>
      <c r="CW33" s="122"/>
      <c r="CX33" s="122"/>
      <c r="CY33" s="122"/>
      <c r="CZ33" s="122"/>
      <c r="DA33" s="122"/>
      <c r="DB33" s="122"/>
      <c r="DC33" s="122"/>
      <c r="DD33" s="122"/>
      <c r="DE33" s="122"/>
      <c r="DF33" s="122"/>
      <c r="DG33" s="122"/>
      <c r="DH33" s="122"/>
      <c r="DI33" s="122"/>
      <c r="DJ33" s="122"/>
      <c r="DK33" s="122"/>
      <c r="DL33" s="122"/>
      <c r="DM33" s="122"/>
      <c r="DN33" s="122"/>
      <c r="DO33" s="122"/>
      <c r="DP33" s="122"/>
      <c r="DQ33" s="122"/>
      <c r="DR33" s="122"/>
      <c r="DS33" s="122"/>
      <c r="DT33" s="122"/>
      <c r="DU33" s="122"/>
      <c r="DV33" s="122"/>
      <c r="DW33" s="122"/>
      <c r="DX33" s="122"/>
      <c r="DY33" s="122"/>
      <c r="DZ33" s="122"/>
      <c r="EA33" s="122"/>
      <c r="EB33" s="122"/>
      <c r="EC33" s="122"/>
      <c r="ED33" s="122"/>
      <c r="EE33" s="122"/>
      <c r="EF33" s="122"/>
      <c r="EG33" s="122"/>
      <c r="EH33" s="122"/>
      <c r="EI33" s="122"/>
      <c r="EJ33" s="122"/>
      <c r="EK33" s="122"/>
      <c r="EL33" s="122"/>
      <c r="EM33" s="122"/>
      <c r="EN33" s="122"/>
      <c r="EO33" s="122"/>
      <c r="EP33" s="122"/>
      <c r="EQ33" s="122"/>
      <c r="ER33" s="122"/>
      <c r="ES33" s="122"/>
      <c r="ET33" s="122"/>
      <c r="EU33" s="122"/>
      <c r="EV33" s="122"/>
      <c r="EW33" s="122"/>
      <c r="EX33" s="122"/>
      <c r="EY33" s="122"/>
      <c r="EZ33" s="122"/>
      <c r="FA33" s="122"/>
      <c r="FB33" s="122"/>
      <c r="FC33" s="122"/>
      <c r="FD33" s="122"/>
      <c r="FE33" s="122"/>
      <c r="FF33" s="122"/>
      <c r="FG33" s="122"/>
    </row>
    <row r="34" spans="1:163" x14ac:dyDescent="0.25">
      <c r="B34" s="124" t="s">
        <v>2</v>
      </c>
      <c r="C34" s="125">
        <f t="shared" ref="C34" si="0">COUNTIF(C2:C33,"W")</f>
        <v>4</v>
      </c>
      <c r="D34" s="125">
        <f t="shared" ref="D34:BO34" si="1">COUNTIF(D2:D33,"W")</f>
        <v>6</v>
      </c>
      <c r="E34" s="125">
        <f t="shared" si="1"/>
        <v>5</v>
      </c>
      <c r="F34" s="125">
        <f t="shared" si="1"/>
        <v>7</v>
      </c>
      <c r="G34" s="125">
        <f t="shared" si="1"/>
        <v>5</v>
      </c>
      <c r="H34" s="125">
        <f t="shared" si="1"/>
        <v>9</v>
      </c>
      <c r="I34" s="125">
        <f t="shared" si="1"/>
        <v>4</v>
      </c>
      <c r="J34" s="125">
        <f t="shared" si="1"/>
        <v>6</v>
      </c>
      <c r="K34" s="125">
        <f t="shared" si="1"/>
        <v>9</v>
      </c>
      <c r="L34" s="125">
        <f t="shared" si="1"/>
        <v>6</v>
      </c>
      <c r="M34" s="125">
        <f t="shared" si="1"/>
        <v>6</v>
      </c>
      <c r="N34" s="125">
        <f t="shared" si="1"/>
        <v>6</v>
      </c>
      <c r="O34" s="125">
        <f t="shared" si="1"/>
        <v>8</v>
      </c>
      <c r="P34" s="125">
        <f t="shared" si="1"/>
        <v>5</v>
      </c>
      <c r="Q34" s="125">
        <f t="shared" si="1"/>
        <v>4</v>
      </c>
      <c r="R34" s="125">
        <f t="shared" si="1"/>
        <v>4</v>
      </c>
      <c r="S34" s="125">
        <f t="shared" si="1"/>
        <v>5</v>
      </c>
      <c r="T34" s="125">
        <f t="shared" si="1"/>
        <v>6</v>
      </c>
      <c r="U34" s="125">
        <f t="shared" si="1"/>
        <v>7</v>
      </c>
      <c r="V34" s="125">
        <f t="shared" si="1"/>
        <v>7</v>
      </c>
      <c r="W34" s="125">
        <f t="shared" si="1"/>
        <v>4</v>
      </c>
      <c r="X34" s="125">
        <f t="shared" si="1"/>
        <v>11</v>
      </c>
      <c r="Y34" s="125">
        <f t="shared" si="1"/>
        <v>7</v>
      </c>
      <c r="Z34" s="125">
        <f t="shared" si="1"/>
        <v>6</v>
      </c>
      <c r="AA34" s="125">
        <f t="shared" si="1"/>
        <v>3</v>
      </c>
      <c r="AB34" s="125">
        <f t="shared" si="1"/>
        <v>5</v>
      </c>
      <c r="AC34" s="125">
        <f t="shared" si="1"/>
        <v>5</v>
      </c>
      <c r="AD34" s="125">
        <f t="shared" si="1"/>
        <v>8</v>
      </c>
      <c r="AE34" s="125">
        <f t="shared" si="1"/>
        <v>4</v>
      </c>
      <c r="AF34" s="125">
        <f t="shared" si="1"/>
        <v>6</v>
      </c>
      <c r="AG34" s="125">
        <f t="shared" si="1"/>
        <v>5</v>
      </c>
      <c r="AH34" s="125">
        <f t="shared" si="1"/>
        <v>4</v>
      </c>
      <c r="AI34" s="125">
        <f t="shared" si="1"/>
        <v>9</v>
      </c>
      <c r="AJ34" s="125">
        <f t="shared" si="1"/>
        <v>10</v>
      </c>
      <c r="AK34" s="125">
        <f t="shared" si="1"/>
        <v>7</v>
      </c>
      <c r="AL34" s="125">
        <f t="shared" si="1"/>
        <v>7</v>
      </c>
      <c r="AM34" s="125">
        <f t="shared" si="1"/>
        <v>7</v>
      </c>
      <c r="AN34" s="125">
        <f t="shared" si="1"/>
        <v>6</v>
      </c>
      <c r="AO34" s="125">
        <f t="shared" si="1"/>
        <v>9</v>
      </c>
      <c r="AP34" s="125">
        <f t="shared" si="1"/>
        <v>9</v>
      </c>
      <c r="AQ34" s="125">
        <f t="shared" si="1"/>
        <v>6</v>
      </c>
      <c r="AR34" s="125">
        <f t="shared" si="1"/>
        <v>6</v>
      </c>
      <c r="AS34" s="125">
        <f t="shared" si="1"/>
        <v>8</v>
      </c>
      <c r="AT34" s="125">
        <f t="shared" si="1"/>
        <v>6</v>
      </c>
      <c r="AU34" s="125">
        <f t="shared" si="1"/>
        <v>7</v>
      </c>
      <c r="AV34" s="125">
        <f t="shared" si="1"/>
        <v>8</v>
      </c>
      <c r="AW34" s="125">
        <f t="shared" si="1"/>
        <v>7</v>
      </c>
      <c r="AX34" s="125">
        <f t="shared" si="1"/>
        <v>6</v>
      </c>
      <c r="AY34" s="125">
        <f t="shared" si="1"/>
        <v>5</v>
      </c>
      <c r="AZ34" s="125">
        <f t="shared" si="1"/>
        <v>6</v>
      </c>
      <c r="BA34" s="125">
        <f t="shared" si="1"/>
        <v>9</v>
      </c>
      <c r="BB34" s="125">
        <f t="shared" si="1"/>
        <v>9</v>
      </c>
      <c r="BC34" s="125">
        <f t="shared" si="1"/>
        <v>6</v>
      </c>
      <c r="BD34" s="125">
        <f t="shared" si="1"/>
        <v>6</v>
      </c>
      <c r="BE34" s="125">
        <f t="shared" si="1"/>
        <v>5</v>
      </c>
      <c r="BF34" s="125">
        <f t="shared" si="1"/>
        <v>6</v>
      </c>
      <c r="BG34" s="125">
        <f t="shared" si="1"/>
        <v>8</v>
      </c>
      <c r="BH34" s="125">
        <f t="shared" si="1"/>
        <v>4</v>
      </c>
      <c r="BI34" s="125">
        <f t="shared" si="1"/>
        <v>4</v>
      </c>
      <c r="BJ34" s="125">
        <f t="shared" si="1"/>
        <v>8</v>
      </c>
      <c r="BK34" s="125">
        <f t="shared" si="1"/>
        <v>6</v>
      </c>
      <c r="BL34" s="125">
        <f t="shared" si="1"/>
        <v>6</v>
      </c>
      <c r="BM34" s="125">
        <f t="shared" si="1"/>
        <v>7</v>
      </c>
      <c r="BN34" s="125">
        <f t="shared" si="1"/>
        <v>8</v>
      </c>
      <c r="BO34" s="125">
        <f t="shared" si="1"/>
        <v>6</v>
      </c>
      <c r="BP34" s="125">
        <f t="shared" ref="BP34:EA34" si="2">COUNTIF(BP2:BP33,"W")</f>
        <v>6</v>
      </c>
      <c r="BQ34" s="125">
        <f t="shared" si="2"/>
        <v>6</v>
      </c>
      <c r="BR34" s="125">
        <f t="shared" si="2"/>
        <v>6</v>
      </c>
      <c r="BS34" s="125">
        <f t="shared" si="2"/>
        <v>6</v>
      </c>
      <c r="BT34" s="125">
        <f t="shared" si="2"/>
        <v>6</v>
      </c>
      <c r="BU34" s="125">
        <f t="shared" si="2"/>
        <v>4</v>
      </c>
      <c r="BV34" s="125">
        <f t="shared" si="2"/>
        <v>4</v>
      </c>
      <c r="BW34" s="125">
        <f t="shared" si="2"/>
        <v>6</v>
      </c>
      <c r="BX34" s="125">
        <f t="shared" si="2"/>
        <v>4</v>
      </c>
      <c r="BY34" s="125">
        <f t="shared" si="2"/>
        <v>6</v>
      </c>
      <c r="BZ34" s="125">
        <f t="shared" si="2"/>
        <v>6</v>
      </c>
      <c r="CA34" s="125">
        <f t="shared" si="2"/>
        <v>10</v>
      </c>
      <c r="CB34" s="125">
        <f t="shared" si="2"/>
        <v>5</v>
      </c>
      <c r="CC34" s="125">
        <f t="shared" si="2"/>
        <v>8</v>
      </c>
      <c r="CD34" s="125">
        <f t="shared" si="2"/>
        <v>9</v>
      </c>
      <c r="CE34" s="125">
        <f t="shared" si="2"/>
        <v>9</v>
      </c>
      <c r="CF34" s="125">
        <f t="shared" si="2"/>
        <v>4</v>
      </c>
      <c r="CG34" s="125">
        <f t="shared" si="2"/>
        <v>3</v>
      </c>
      <c r="CH34" s="125">
        <f t="shared" si="2"/>
        <v>7</v>
      </c>
      <c r="CI34" s="125">
        <f t="shared" si="2"/>
        <v>6</v>
      </c>
      <c r="CJ34" s="125">
        <f t="shared" si="2"/>
        <v>6</v>
      </c>
      <c r="CK34" s="125">
        <f t="shared" si="2"/>
        <v>7</v>
      </c>
      <c r="CL34" s="125">
        <f t="shared" si="2"/>
        <v>4</v>
      </c>
      <c r="CM34" s="125">
        <f t="shared" si="2"/>
        <v>7</v>
      </c>
      <c r="CN34" s="125">
        <f t="shared" si="2"/>
        <v>6</v>
      </c>
      <c r="CO34" s="125">
        <f t="shared" si="2"/>
        <v>9</v>
      </c>
      <c r="CP34" s="125">
        <f t="shared" si="2"/>
        <v>8</v>
      </c>
      <c r="CQ34" s="125">
        <f t="shared" si="2"/>
        <v>7</v>
      </c>
      <c r="CR34" s="125">
        <f t="shared" si="2"/>
        <v>6</v>
      </c>
      <c r="CS34" s="125">
        <f t="shared" si="2"/>
        <v>9</v>
      </c>
      <c r="CT34" s="125">
        <f t="shared" si="2"/>
        <v>3</v>
      </c>
      <c r="CU34" s="125">
        <f t="shared" si="2"/>
        <v>4</v>
      </c>
      <c r="CV34" s="125">
        <f t="shared" si="2"/>
        <v>9</v>
      </c>
      <c r="CW34" s="125">
        <f t="shared" si="2"/>
        <v>7</v>
      </c>
      <c r="CX34" s="125">
        <f t="shared" si="2"/>
        <v>6</v>
      </c>
      <c r="CY34" s="125">
        <f t="shared" si="2"/>
        <v>4</v>
      </c>
      <c r="CZ34" s="125">
        <f t="shared" si="2"/>
        <v>6</v>
      </c>
      <c r="DA34" s="125">
        <f t="shared" si="2"/>
        <v>7</v>
      </c>
      <c r="DB34" s="125">
        <f t="shared" si="2"/>
        <v>6</v>
      </c>
      <c r="DC34" s="125">
        <f t="shared" si="2"/>
        <v>6</v>
      </c>
      <c r="DD34" s="125">
        <f t="shared" si="2"/>
        <v>4</v>
      </c>
      <c r="DE34" s="125">
        <f t="shared" si="2"/>
        <v>6</v>
      </c>
      <c r="DF34" s="125">
        <f t="shared" si="2"/>
        <v>6</v>
      </c>
      <c r="DG34" s="125">
        <f t="shared" si="2"/>
        <v>3</v>
      </c>
      <c r="DH34" s="125">
        <f t="shared" si="2"/>
        <v>6</v>
      </c>
      <c r="DI34" s="125">
        <f t="shared" si="2"/>
        <v>5</v>
      </c>
      <c r="DJ34" s="125">
        <f t="shared" si="2"/>
        <v>6</v>
      </c>
      <c r="DK34" s="125">
        <f t="shared" si="2"/>
        <v>2</v>
      </c>
      <c r="DL34" s="125">
        <f t="shared" si="2"/>
        <v>4</v>
      </c>
      <c r="DM34" s="125">
        <f t="shared" si="2"/>
        <v>6</v>
      </c>
      <c r="DN34" s="125">
        <f t="shared" si="2"/>
        <v>10</v>
      </c>
      <c r="DO34" s="125">
        <f t="shared" si="2"/>
        <v>6</v>
      </c>
      <c r="DP34" s="125">
        <f t="shared" si="2"/>
        <v>7</v>
      </c>
      <c r="DQ34" s="125">
        <f t="shared" si="2"/>
        <v>5</v>
      </c>
      <c r="DR34" s="125">
        <f t="shared" si="2"/>
        <v>6</v>
      </c>
      <c r="DS34" s="125">
        <f t="shared" si="2"/>
        <v>9</v>
      </c>
      <c r="DT34" s="125">
        <f t="shared" si="2"/>
        <v>4</v>
      </c>
      <c r="DU34" s="125">
        <f t="shared" si="2"/>
        <v>7</v>
      </c>
      <c r="DV34" s="125">
        <f t="shared" si="2"/>
        <v>4</v>
      </c>
      <c r="DW34" s="125">
        <f t="shared" si="2"/>
        <v>3</v>
      </c>
      <c r="DX34" s="125">
        <f t="shared" si="2"/>
        <v>8</v>
      </c>
      <c r="DY34" s="125">
        <f t="shared" si="2"/>
        <v>6</v>
      </c>
      <c r="DZ34" s="125">
        <f t="shared" si="2"/>
        <v>0</v>
      </c>
      <c r="EA34" s="125">
        <f t="shared" si="2"/>
        <v>0</v>
      </c>
      <c r="EB34" s="125">
        <f t="shared" ref="EB34:FG34" si="3">COUNTIF(EB2:EB33,"W")</f>
        <v>0</v>
      </c>
      <c r="EC34" s="125">
        <f t="shared" si="3"/>
        <v>0</v>
      </c>
      <c r="ED34" s="125">
        <f t="shared" si="3"/>
        <v>0</v>
      </c>
      <c r="EE34" s="125">
        <f t="shared" si="3"/>
        <v>0</v>
      </c>
      <c r="EF34" s="125">
        <f t="shared" si="3"/>
        <v>0</v>
      </c>
      <c r="EG34" s="125">
        <f t="shared" si="3"/>
        <v>0</v>
      </c>
      <c r="EH34" s="125">
        <f t="shared" si="3"/>
        <v>0</v>
      </c>
      <c r="EI34" s="125">
        <f t="shared" si="3"/>
        <v>0</v>
      </c>
      <c r="EJ34" s="125">
        <f t="shared" si="3"/>
        <v>0</v>
      </c>
      <c r="EK34" s="125">
        <f t="shared" si="3"/>
        <v>0</v>
      </c>
      <c r="EL34" s="125">
        <f t="shared" si="3"/>
        <v>0</v>
      </c>
      <c r="EM34" s="125">
        <f t="shared" si="3"/>
        <v>0</v>
      </c>
      <c r="EN34" s="125">
        <f t="shared" si="3"/>
        <v>0</v>
      </c>
      <c r="EO34" s="125">
        <f t="shared" si="3"/>
        <v>0</v>
      </c>
      <c r="EP34" s="125">
        <f t="shared" si="3"/>
        <v>0</v>
      </c>
      <c r="EQ34" s="125">
        <f t="shared" si="3"/>
        <v>0</v>
      </c>
      <c r="ER34" s="125">
        <f t="shared" si="3"/>
        <v>0</v>
      </c>
      <c r="ES34" s="125">
        <f t="shared" si="3"/>
        <v>0</v>
      </c>
      <c r="ET34" s="125">
        <f t="shared" si="3"/>
        <v>0</v>
      </c>
      <c r="EU34" s="125">
        <f t="shared" si="3"/>
        <v>0</v>
      </c>
      <c r="EV34" s="125">
        <f t="shared" si="3"/>
        <v>0</v>
      </c>
      <c r="EW34" s="125">
        <f t="shared" si="3"/>
        <v>0</v>
      </c>
      <c r="EX34" s="125">
        <f t="shared" si="3"/>
        <v>0</v>
      </c>
      <c r="EY34" s="125">
        <f t="shared" si="3"/>
        <v>0</v>
      </c>
      <c r="EZ34" s="125">
        <f t="shared" si="3"/>
        <v>0</v>
      </c>
      <c r="FA34" s="125">
        <f t="shared" si="3"/>
        <v>0</v>
      </c>
      <c r="FB34" s="125">
        <f t="shared" si="3"/>
        <v>0</v>
      </c>
      <c r="FC34" s="125">
        <f t="shared" si="3"/>
        <v>0</v>
      </c>
      <c r="FD34" s="125">
        <f t="shared" si="3"/>
        <v>0</v>
      </c>
      <c r="FE34" s="125">
        <f t="shared" si="3"/>
        <v>0</v>
      </c>
      <c r="FF34" s="125">
        <f t="shared" si="3"/>
        <v>0</v>
      </c>
      <c r="FG34" s="125">
        <f t="shared" si="3"/>
        <v>0</v>
      </c>
    </row>
    <row r="35" spans="1:163" x14ac:dyDescent="0.25">
      <c r="B35" s="124" t="s">
        <v>1</v>
      </c>
      <c r="C35" s="125">
        <f t="shared" ref="C35" si="4">COUNTIF(C2:C33,"L")</f>
        <v>9</v>
      </c>
      <c r="D35" s="125">
        <f t="shared" ref="D35:BO35" si="5">COUNTIF(D2:D33,"L")</f>
        <v>7</v>
      </c>
      <c r="E35" s="125">
        <f t="shared" si="5"/>
        <v>8</v>
      </c>
      <c r="F35" s="125">
        <f t="shared" si="5"/>
        <v>6</v>
      </c>
      <c r="G35" s="125">
        <f t="shared" si="5"/>
        <v>8</v>
      </c>
      <c r="H35" s="125">
        <f t="shared" si="5"/>
        <v>4</v>
      </c>
      <c r="I35" s="125">
        <f t="shared" si="5"/>
        <v>9</v>
      </c>
      <c r="J35" s="125">
        <f t="shared" si="5"/>
        <v>7</v>
      </c>
      <c r="K35" s="125">
        <f t="shared" si="5"/>
        <v>4</v>
      </c>
      <c r="L35" s="125">
        <f t="shared" si="5"/>
        <v>7</v>
      </c>
      <c r="M35" s="125">
        <f t="shared" si="5"/>
        <v>7</v>
      </c>
      <c r="N35" s="125">
        <f t="shared" si="5"/>
        <v>7</v>
      </c>
      <c r="O35" s="125">
        <f t="shared" si="5"/>
        <v>5</v>
      </c>
      <c r="P35" s="125">
        <f t="shared" si="5"/>
        <v>8</v>
      </c>
      <c r="Q35" s="125">
        <f t="shared" si="5"/>
        <v>9</v>
      </c>
      <c r="R35" s="125">
        <f t="shared" si="5"/>
        <v>9</v>
      </c>
      <c r="S35" s="125">
        <f t="shared" si="5"/>
        <v>8</v>
      </c>
      <c r="T35" s="125">
        <f t="shared" si="5"/>
        <v>7</v>
      </c>
      <c r="U35" s="125">
        <f t="shared" si="5"/>
        <v>6</v>
      </c>
      <c r="V35" s="125">
        <f t="shared" si="5"/>
        <v>6</v>
      </c>
      <c r="W35" s="125">
        <f t="shared" si="5"/>
        <v>9</v>
      </c>
      <c r="X35" s="125">
        <f t="shared" si="5"/>
        <v>2</v>
      </c>
      <c r="Y35" s="125">
        <f t="shared" si="5"/>
        <v>6</v>
      </c>
      <c r="Z35" s="125">
        <f t="shared" si="5"/>
        <v>7</v>
      </c>
      <c r="AA35" s="125">
        <f t="shared" si="5"/>
        <v>10</v>
      </c>
      <c r="AB35" s="125">
        <f t="shared" si="5"/>
        <v>8</v>
      </c>
      <c r="AC35" s="125">
        <f t="shared" si="5"/>
        <v>8</v>
      </c>
      <c r="AD35" s="125">
        <f t="shared" si="5"/>
        <v>5</v>
      </c>
      <c r="AE35" s="125">
        <f t="shared" si="5"/>
        <v>9</v>
      </c>
      <c r="AF35" s="125">
        <f t="shared" si="5"/>
        <v>7</v>
      </c>
      <c r="AG35" s="125">
        <f t="shared" si="5"/>
        <v>8</v>
      </c>
      <c r="AH35" s="125">
        <f t="shared" si="5"/>
        <v>9</v>
      </c>
      <c r="AI35" s="125">
        <f t="shared" si="5"/>
        <v>4</v>
      </c>
      <c r="AJ35" s="125">
        <f t="shared" si="5"/>
        <v>3</v>
      </c>
      <c r="AK35" s="125">
        <f t="shared" si="5"/>
        <v>6</v>
      </c>
      <c r="AL35" s="125">
        <f t="shared" si="5"/>
        <v>6</v>
      </c>
      <c r="AM35" s="125">
        <f t="shared" si="5"/>
        <v>6</v>
      </c>
      <c r="AN35" s="125">
        <f t="shared" si="5"/>
        <v>7</v>
      </c>
      <c r="AO35" s="125">
        <f t="shared" si="5"/>
        <v>4</v>
      </c>
      <c r="AP35" s="125">
        <f t="shared" si="5"/>
        <v>4</v>
      </c>
      <c r="AQ35" s="125">
        <f t="shared" si="5"/>
        <v>7</v>
      </c>
      <c r="AR35" s="125">
        <f t="shared" si="5"/>
        <v>7</v>
      </c>
      <c r="AS35" s="125">
        <f t="shared" si="5"/>
        <v>5</v>
      </c>
      <c r="AT35" s="125">
        <f t="shared" si="5"/>
        <v>7</v>
      </c>
      <c r="AU35" s="125">
        <f t="shared" si="5"/>
        <v>6</v>
      </c>
      <c r="AV35" s="125">
        <f t="shared" si="5"/>
        <v>5</v>
      </c>
      <c r="AW35" s="125">
        <f t="shared" si="5"/>
        <v>6</v>
      </c>
      <c r="AX35" s="125">
        <f t="shared" si="5"/>
        <v>7</v>
      </c>
      <c r="AY35" s="125">
        <f t="shared" si="5"/>
        <v>8</v>
      </c>
      <c r="AZ35" s="125">
        <f t="shared" si="5"/>
        <v>7</v>
      </c>
      <c r="BA35" s="125">
        <f t="shared" si="5"/>
        <v>4</v>
      </c>
      <c r="BB35" s="125">
        <f t="shared" si="5"/>
        <v>4</v>
      </c>
      <c r="BC35" s="125">
        <f t="shared" si="5"/>
        <v>7</v>
      </c>
      <c r="BD35" s="125">
        <f t="shared" si="5"/>
        <v>7</v>
      </c>
      <c r="BE35" s="125">
        <f t="shared" si="5"/>
        <v>8</v>
      </c>
      <c r="BF35" s="125">
        <f t="shared" si="5"/>
        <v>7</v>
      </c>
      <c r="BG35" s="125">
        <f t="shared" si="5"/>
        <v>5</v>
      </c>
      <c r="BH35" s="125">
        <f t="shared" si="5"/>
        <v>9</v>
      </c>
      <c r="BI35" s="125">
        <f t="shared" si="5"/>
        <v>9</v>
      </c>
      <c r="BJ35" s="125">
        <f t="shared" si="5"/>
        <v>5</v>
      </c>
      <c r="BK35" s="125">
        <f t="shared" si="5"/>
        <v>7</v>
      </c>
      <c r="BL35" s="125">
        <f t="shared" si="5"/>
        <v>7</v>
      </c>
      <c r="BM35" s="125">
        <f t="shared" si="5"/>
        <v>6</v>
      </c>
      <c r="BN35" s="125">
        <f t="shared" si="5"/>
        <v>5</v>
      </c>
      <c r="BO35" s="125">
        <f t="shared" si="5"/>
        <v>7</v>
      </c>
      <c r="BP35" s="125">
        <f t="shared" ref="BP35:EA35" si="6">COUNTIF(BP2:BP33,"L")</f>
        <v>7</v>
      </c>
      <c r="BQ35" s="125">
        <f t="shared" si="6"/>
        <v>7</v>
      </c>
      <c r="BR35" s="125">
        <f t="shared" si="6"/>
        <v>7</v>
      </c>
      <c r="BS35" s="125">
        <f t="shared" si="6"/>
        <v>7</v>
      </c>
      <c r="BT35" s="125">
        <f t="shared" si="6"/>
        <v>7</v>
      </c>
      <c r="BU35" s="125">
        <f t="shared" si="6"/>
        <v>9</v>
      </c>
      <c r="BV35" s="125">
        <f t="shared" si="6"/>
        <v>9</v>
      </c>
      <c r="BW35" s="125">
        <f t="shared" si="6"/>
        <v>7</v>
      </c>
      <c r="BX35" s="125">
        <f t="shared" si="6"/>
        <v>9</v>
      </c>
      <c r="BY35" s="125">
        <f t="shared" si="6"/>
        <v>7</v>
      </c>
      <c r="BZ35" s="125">
        <f t="shared" si="6"/>
        <v>7</v>
      </c>
      <c r="CA35" s="125">
        <f t="shared" si="6"/>
        <v>3</v>
      </c>
      <c r="CB35" s="125">
        <f t="shared" si="6"/>
        <v>8</v>
      </c>
      <c r="CC35" s="125">
        <f t="shared" si="6"/>
        <v>5</v>
      </c>
      <c r="CD35" s="125">
        <f t="shared" si="6"/>
        <v>4</v>
      </c>
      <c r="CE35" s="125">
        <f t="shared" si="6"/>
        <v>4</v>
      </c>
      <c r="CF35" s="125">
        <f t="shared" si="6"/>
        <v>9</v>
      </c>
      <c r="CG35" s="125">
        <f t="shared" si="6"/>
        <v>10</v>
      </c>
      <c r="CH35" s="125">
        <f t="shared" si="6"/>
        <v>6</v>
      </c>
      <c r="CI35" s="125">
        <f t="shared" si="6"/>
        <v>7</v>
      </c>
      <c r="CJ35" s="125">
        <f t="shared" si="6"/>
        <v>7</v>
      </c>
      <c r="CK35" s="125">
        <f t="shared" si="6"/>
        <v>6</v>
      </c>
      <c r="CL35" s="125">
        <f t="shared" si="6"/>
        <v>9</v>
      </c>
      <c r="CM35" s="125">
        <f t="shared" si="6"/>
        <v>6</v>
      </c>
      <c r="CN35" s="125">
        <f t="shared" si="6"/>
        <v>7</v>
      </c>
      <c r="CO35" s="125">
        <f t="shared" si="6"/>
        <v>4</v>
      </c>
      <c r="CP35" s="125">
        <f t="shared" si="6"/>
        <v>5</v>
      </c>
      <c r="CQ35" s="125">
        <f t="shared" si="6"/>
        <v>6</v>
      </c>
      <c r="CR35" s="125">
        <f t="shared" si="6"/>
        <v>7</v>
      </c>
      <c r="CS35" s="125">
        <f t="shared" si="6"/>
        <v>4</v>
      </c>
      <c r="CT35" s="125">
        <f t="shared" si="6"/>
        <v>10</v>
      </c>
      <c r="CU35" s="125">
        <f t="shared" si="6"/>
        <v>9</v>
      </c>
      <c r="CV35" s="125">
        <f t="shared" si="6"/>
        <v>4</v>
      </c>
      <c r="CW35" s="125">
        <f t="shared" si="6"/>
        <v>6</v>
      </c>
      <c r="CX35" s="125">
        <f t="shared" si="6"/>
        <v>7</v>
      </c>
      <c r="CY35" s="125">
        <f t="shared" si="6"/>
        <v>9</v>
      </c>
      <c r="CZ35" s="125">
        <f t="shared" si="6"/>
        <v>7</v>
      </c>
      <c r="DA35" s="125">
        <f t="shared" si="6"/>
        <v>6</v>
      </c>
      <c r="DB35" s="125">
        <f t="shared" si="6"/>
        <v>7</v>
      </c>
      <c r="DC35" s="125">
        <f t="shared" si="6"/>
        <v>7</v>
      </c>
      <c r="DD35" s="125">
        <f t="shared" si="6"/>
        <v>9</v>
      </c>
      <c r="DE35" s="125">
        <f t="shared" si="6"/>
        <v>7</v>
      </c>
      <c r="DF35" s="125">
        <f t="shared" si="6"/>
        <v>7</v>
      </c>
      <c r="DG35" s="125">
        <f t="shared" si="6"/>
        <v>10</v>
      </c>
      <c r="DH35" s="125">
        <f t="shared" si="6"/>
        <v>7</v>
      </c>
      <c r="DI35" s="125">
        <f t="shared" si="6"/>
        <v>8</v>
      </c>
      <c r="DJ35" s="125">
        <f t="shared" si="6"/>
        <v>7</v>
      </c>
      <c r="DK35" s="125">
        <f t="shared" si="6"/>
        <v>11</v>
      </c>
      <c r="DL35" s="125">
        <f t="shared" si="6"/>
        <v>9</v>
      </c>
      <c r="DM35" s="125">
        <f t="shared" si="6"/>
        <v>7</v>
      </c>
      <c r="DN35" s="125">
        <f t="shared" si="6"/>
        <v>3</v>
      </c>
      <c r="DO35" s="125">
        <f t="shared" si="6"/>
        <v>7</v>
      </c>
      <c r="DP35" s="125">
        <f t="shared" si="6"/>
        <v>6</v>
      </c>
      <c r="DQ35" s="125">
        <f t="shared" si="6"/>
        <v>8</v>
      </c>
      <c r="DR35" s="125">
        <f t="shared" si="6"/>
        <v>7</v>
      </c>
      <c r="DS35" s="125">
        <f t="shared" si="6"/>
        <v>4</v>
      </c>
      <c r="DT35" s="125">
        <f t="shared" si="6"/>
        <v>9</v>
      </c>
      <c r="DU35" s="125">
        <f t="shared" si="6"/>
        <v>6</v>
      </c>
      <c r="DV35" s="125">
        <f t="shared" si="6"/>
        <v>9</v>
      </c>
      <c r="DW35" s="125">
        <f t="shared" si="6"/>
        <v>10</v>
      </c>
      <c r="DX35" s="125">
        <f t="shared" si="6"/>
        <v>5</v>
      </c>
      <c r="DY35" s="125">
        <f t="shared" si="6"/>
        <v>7</v>
      </c>
      <c r="DZ35" s="125">
        <f t="shared" si="6"/>
        <v>0</v>
      </c>
      <c r="EA35" s="125">
        <f t="shared" si="6"/>
        <v>0</v>
      </c>
      <c r="EB35" s="125">
        <f t="shared" ref="EB35:FG35" si="7">COUNTIF(EB2:EB33,"L")</f>
        <v>0</v>
      </c>
      <c r="EC35" s="125">
        <f t="shared" si="7"/>
        <v>0</v>
      </c>
      <c r="ED35" s="125">
        <f t="shared" si="7"/>
        <v>0</v>
      </c>
      <c r="EE35" s="125">
        <f t="shared" si="7"/>
        <v>0</v>
      </c>
      <c r="EF35" s="125">
        <f t="shared" si="7"/>
        <v>0</v>
      </c>
      <c r="EG35" s="125">
        <f t="shared" si="7"/>
        <v>0</v>
      </c>
      <c r="EH35" s="125">
        <f t="shared" si="7"/>
        <v>0</v>
      </c>
      <c r="EI35" s="125">
        <f t="shared" si="7"/>
        <v>0</v>
      </c>
      <c r="EJ35" s="125">
        <f t="shared" si="7"/>
        <v>0</v>
      </c>
      <c r="EK35" s="125">
        <f t="shared" si="7"/>
        <v>0</v>
      </c>
      <c r="EL35" s="125">
        <f t="shared" si="7"/>
        <v>0</v>
      </c>
      <c r="EM35" s="125">
        <f t="shared" si="7"/>
        <v>0</v>
      </c>
      <c r="EN35" s="125">
        <f t="shared" si="7"/>
        <v>0</v>
      </c>
      <c r="EO35" s="125">
        <f t="shared" si="7"/>
        <v>0</v>
      </c>
      <c r="EP35" s="125">
        <f t="shared" si="7"/>
        <v>0</v>
      </c>
      <c r="EQ35" s="125">
        <f t="shared" si="7"/>
        <v>0</v>
      </c>
      <c r="ER35" s="125">
        <f t="shared" si="7"/>
        <v>0</v>
      </c>
      <c r="ES35" s="125">
        <f t="shared" si="7"/>
        <v>0</v>
      </c>
      <c r="ET35" s="125">
        <f t="shared" si="7"/>
        <v>0</v>
      </c>
      <c r="EU35" s="125">
        <f t="shared" si="7"/>
        <v>0</v>
      </c>
      <c r="EV35" s="125">
        <f t="shared" si="7"/>
        <v>0</v>
      </c>
      <c r="EW35" s="125">
        <f t="shared" si="7"/>
        <v>0</v>
      </c>
      <c r="EX35" s="125">
        <f t="shared" si="7"/>
        <v>0</v>
      </c>
      <c r="EY35" s="125">
        <f t="shared" si="7"/>
        <v>0</v>
      </c>
      <c r="EZ35" s="125">
        <f t="shared" si="7"/>
        <v>0</v>
      </c>
      <c r="FA35" s="125">
        <f t="shared" si="7"/>
        <v>0</v>
      </c>
      <c r="FB35" s="125">
        <f t="shared" si="7"/>
        <v>0</v>
      </c>
      <c r="FC35" s="125">
        <f t="shared" si="7"/>
        <v>0</v>
      </c>
      <c r="FD35" s="125">
        <f t="shared" si="7"/>
        <v>0</v>
      </c>
      <c r="FE35" s="125">
        <f t="shared" si="7"/>
        <v>0</v>
      </c>
      <c r="FF35" s="125">
        <f t="shared" si="7"/>
        <v>0</v>
      </c>
      <c r="FG35" s="125">
        <f t="shared" si="7"/>
        <v>0</v>
      </c>
    </row>
    <row r="36" spans="1:163" x14ac:dyDescent="0.25">
      <c r="B36" s="124" t="s">
        <v>3</v>
      </c>
      <c r="C36" s="126">
        <f t="shared" ref="C36" si="8">SUM(C34/(C34+C35))</f>
        <v>0.30769230769230771</v>
      </c>
      <c r="D36" s="126">
        <f t="shared" ref="D36:BO36" si="9">SUM(D34/(D34+D35))</f>
        <v>0.46153846153846156</v>
      </c>
      <c r="E36" s="126">
        <f t="shared" si="9"/>
        <v>0.38461538461538464</v>
      </c>
      <c r="F36" s="126">
        <f t="shared" si="9"/>
        <v>0.53846153846153844</v>
      </c>
      <c r="G36" s="126">
        <f t="shared" si="9"/>
        <v>0.38461538461538464</v>
      </c>
      <c r="H36" s="126">
        <f t="shared" si="9"/>
        <v>0.69230769230769229</v>
      </c>
      <c r="I36" s="126">
        <f t="shared" si="9"/>
        <v>0.30769230769230771</v>
      </c>
      <c r="J36" s="126">
        <f t="shared" si="9"/>
        <v>0.46153846153846156</v>
      </c>
      <c r="K36" s="126">
        <f t="shared" si="9"/>
        <v>0.69230769230769229</v>
      </c>
      <c r="L36" s="126">
        <f t="shared" si="9"/>
        <v>0.46153846153846156</v>
      </c>
      <c r="M36" s="126">
        <f t="shared" si="9"/>
        <v>0.46153846153846156</v>
      </c>
      <c r="N36" s="126">
        <f t="shared" si="9"/>
        <v>0.46153846153846156</v>
      </c>
      <c r="O36" s="126">
        <f t="shared" si="9"/>
        <v>0.61538461538461542</v>
      </c>
      <c r="P36" s="126">
        <f t="shared" si="9"/>
        <v>0.38461538461538464</v>
      </c>
      <c r="Q36" s="126">
        <f t="shared" si="9"/>
        <v>0.30769230769230771</v>
      </c>
      <c r="R36" s="126">
        <f t="shared" si="9"/>
        <v>0.30769230769230771</v>
      </c>
      <c r="S36" s="126">
        <f t="shared" si="9"/>
        <v>0.38461538461538464</v>
      </c>
      <c r="T36" s="126">
        <f t="shared" si="9"/>
        <v>0.46153846153846156</v>
      </c>
      <c r="U36" s="126">
        <f t="shared" si="9"/>
        <v>0.53846153846153844</v>
      </c>
      <c r="V36" s="126">
        <f t="shared" si="9"/>
        <v>0.53846153846153844</v>
      </c>
      <c r="W36" s="126">
        <f t="shared" si="9"/>
        <v>0.30769230769230771</v>
      </c>
      <c r="X36" s="126">
        <f t="shared" si="9"/>
        <v>0.84615384615384615</v>
      </c>
      <c r="Y36" s="126">
        <f t="shared" si="9"/>
        <v>0.53846153846153844</v>
      </c>
      <c r="Z36" s="126">
        <f t="shared" si="9"/>
        <v>0.46153846153846156</v>
      </c>
      <c r="AA36" s="126">
        <f t="shared" si="9"/>
        <v>0.23076923076923078</v>
      </c>
      <c r="AB36" s="126">
        <f t="shared" si="9"/>
        <v>0.38461538461538464</v>
      </c>
      <c r="AC36" s="126">
        <f t="shared" si="9"/>
        <v>0.38461538461538464</v>
      </c>
      <c r="AD36" s="126">
        <f t="shared" si="9"/>
        <v>0.61538461538461542</v>
      </c>
      <c r="AE36" s="126">
        <f t="shared" si="9"/>
        <v>0.30769230769230771</v>
      </c>
      <c r="AF36" s="126">
        <f t="shared" si="9"/>
        <v>0.46153846153846156</v>
      </c>
      <c r="AG36" s="126">
        <f t="shared" si="9"/>
        <v>0.38461538461538464</v>
      </c>
      <c r="AH36" s="126">
        <f t="shared" si="9"/>
        <v>0.30769230769230771</v>
      </c>
      <c r="AI36" s="126">
        <f t="shared" si="9"/>
        <v>0.69230769230769229</v>
      </c>
      <c r="AJ36" s="126">
        <f t="shared" si="9"/>
        <v>0.76923076923076927</v>
      </c>
      <c r="AK36" s="126">
        <f t="shared" si="9"/>
        <v>0.53846153846153844</v>
      </c>
      <c r="AL36" s="126">
        <f t="shared" si="9"/>
        <v>0.53846153846153844</v>
      </c>
      <c r="AM36" s="126">
        <f t="shared" si="9"/>
        <v>0.53846153846153844</v>
      </c>
      <c r="AN36" s="126">
        <f t="shared" si="9"/>
        <v>0.46153846153846156</v>
      </c>
      <c r="AO36" s="126">
        <f t="shared" si="9"/>
        <v>0.69230769230769229</v>
      </c>
      <c r="AP36" s="126">
        <f t="shared" si="9"/>
        <v>0.69230769230769229</v>
      </c>
      <c r="AQ36" s="126">
        <f t="shared" si="9"/>
        <v>0.46153846153846156</v>
      </c>
      <c r="AR36" s="126">
        <f t="shared" si="9"/>
        <v>0.46153846153846156</v>
      </c>
      <c r="AS36" s="126">
        <f t="shared" si="9"/>
        <v>0.61538461538461542</v>
      </c>
      <c r="AT36" s="126">
        <f t="shared" si="9"/>
        <v>0.46153846153846156</v>
      </c>
      <c r="AU36" s="126">
        <f t="shared" si="9"/>
        <v>0.53846153846153844</v>
      </c>
      <c r="AV36" s="126">
        <f t="shared" si="9"/>
        <v>0.61538461538461542</v>
      </c>
      <c r="AW36" s="126">
        <f t="shared" si="9"/>
        <v>0.53846153846153844</v>
      </c>
      <c r="AX36" s="126">
        <f t="shared" si="9"/>
        <v>0.46153846153846156</v>
      </c>
      <c r="AY36" s="126">
        <f t="shared" si="9"/>
        <v>0.38461538461538464</v>
      </c>
      <c r="AZ36" s="126">
        <f t="shared" si="9"/>
        <v>0.46153846153846156</v>
      </c>
      <c r="BA36" s="126">
        <f t="shared" si="9"/>
        <v>0.69230769230769229</v>
      </c>
      <c r="BB36" s="126">
        <f t="shared" si="9"/>
        <v>0.69230769230769229</v>
      </c>
      <c r="BC36" s="126">
        <f t="shared" si="9"/>
        <v>0.46153846153846156</v>
      </c>
      <c r="BD36" s="126">
        <f t="shared" si="9"/>
        <v>0.46153846153846156</v>
      </c>
      <c r="BE36" s="126">
        <f t="shared" si="9"/>
        <v>0.38461538461538464</v>
      </c>
      <c r="BF36" s="126">
        <f t="shared" si="9"/>
        <v>0.46153846153846156</v>
      </c>
      <c r="BG36" s="126">
        <f t="shared" si="9"/>
        <v>0.61538461538461542</v>
      </c>
      <c r="BH36" s="126">
        <f t="shared" si="9"/>
        <v>0.30769230769230771</v>
      </c>
      <c r="BI36" s="126">
        <f t="shared" si="9"/>
        <v>0.30769230769230771</v>
      </c>
      <c r="BJ36" s="126">
        <f t="shared" si="9"/>
        <v>0.61538461538461542</v>
      </c>
      <c r="BK36" s="126">
        <f t="shared" si="9"/>
        <v>0.46153846153846156</v>
      </c>
      <c r="BL36" s="126">
        <f t="shared" si="9"/>
        <v>0.46153846153846156</v>
      </c>
      <c r="BM36" s="126">
        <f t="shared" si="9"/>
        <v>0.53846153846153844</v>
      </c>
      <c r="BN36" s="126">
        <f t="shared" si="9"/>
        <v>0.61538461538461542</v>
      </c>
      <c r="BO36" s="126">
        <f t="shared" si="9"/>
        <v>0.46153846153846156</v>
      </c>
      <c r="BP36" s="126">
        <f t="shared" ref="BP36:EA36" si="10">SUM(BP34/(BP34+BP35))</f>
        <v>0.46153846153846156</v>
      </c>
      <c r="BQ36" s="126">
        <f t="shared" si="10"/>
        <v>0.46153846153846156</v>
      </c>
      <c r="BR36" s="126">
        <f t="shared" si="10"/>
        <v>0.46153846153846156</v>
      </c>
      <c r="BS36" s="126">
        <f t="shared" si="10"/>
        <v>0.46153846153846156</v>
      </c>
      <c r="BT36" s="126">
        <f t="shared" si="10"/>
        <v>0.46153846153846156</v>
      </c>
      <c r="BU36" s="126">
        <f t="shared" si="10"/>
        <v>0.30769230769230771</v>
      </c>
      <c r="BV36" s="126">
        <f t="shared" si="10"/>
        <v>0.30769230769230771</v>
      </c>
      <c r="BW36" s="126">
        <f t="shared" si="10"/>
        <v>0.46153846153846156</v>
      </c>
      <c r="BX36" s="126">
        <f t="shared" si="10"/>
        <v>0.30769230769230771</v>
      </c>
      <c r="BY36" s="126">
        <f t="shared" si="10"/>
        <v>0.46153846153846156</v>
      </c>
      <c r="BZ36" s="126">
        <f t="shared" si="10"/>
        <v>0.46153846153846156</v>
      </c>
      <c r="CA36" s="126">
        <f t="shared" si="10"/>
        <v>0.76923076923076927</v>
      </c>
      <c r="CB36" s="126">
        <f t="shared" si="10"/>
        <v>0.38461538461538464</v>
      </c>
      <c r="CC36" s="126">
        <f t="shared" si="10"/>
        <v>0.61538461538461542</v>
      </c>
      <c r="CD36" s="126">
        <f t="shared" si="10"/>
        <v>0.69230769230769229</v>
      </c>
      <c r="CE36" s="126">
        <f t="shared" si="10"/>
        <v>0.69230769230769229</v>
      </c>
      <c r="CF36" s="126">
        <f t="shared" si="10"/>
        <v>0.30769230769230771</v>
      </c>
      <c r="CG36" s="126">
        <f t="shared" si="10"/>
        <v>0.23076923076923078</v>
      </c>
      <c r="CH36" s="126">
        <f t="shared" si="10"/>
        <v>0.53846153846153844</v>
      </c>
      <c r="CI36" s="126">
        <f t="shared" si="10"/>
        <v>0.46153846153846156</v>
      </c>
      <c r="CJ36" s="126">
        <f t="shared" si="10"/>
        <v>0.46153846153846156</v>
      </c>
      <c r="CK36" s="126">
        <f t="shared" si="10"/>
        <v>0.53846153846153844</v>
      </c>
      <c r="CL36" s="126">
        <f t="shared" si="10"/>
        <v>0.30769230769230771</v>
      </c>
      <c r="CM36" s="126">
        <f t="shared" si="10"/>
        <v>0.53846153846153844</v>
      </c>
      <c r="CN36" s="126">
        <f t="shared" si="10"/>
        <v>0.46153846153846156</v>
      </c>
      <c r="CO36" s="126">
        <f t="shared" si="10"/>
        <v>0.69230769230769229</v>
      </c>
      <c r="CP36" s="126">
        <f t="shared" si="10"/>
        <v>0.61538461538461542</v>
      </c>
      <c r="CQ36" s="126">
        <f t="shared" si="10"/>
        <v>0.53846153846153844</v>
      </c>
      <c r="CR36" s="126">
        <f t="shared" si="10"/>
        <v>0.46153846153846156</v>
      </c>
      <c r="CS36" s="126">
        <f t="shared" si="10"/>
        <v>0.69230769230769229</v>
      </c>
      <c r="CT36" s="126">
        <f t="shared" si="10"/>
        <v>0.23076923076923078</v>
      </c>
      <c r="CU36" s="126">
        <f t="shared" si="10"/>
        <v>0.30769230769230771</v>
      </c>
      <c r="CV36" s="126">
        <f t="shared" si="10"/>
        <v>0.69230769230769229</v>
      </c>
      <c r="CW36" s="126">
        <f t="shared" si="10"/>
        <v>0.53846153846153844</v>
      </c>
      <c r="CX36" s="126">
        <f t="shared" si="10"/>
        <v>0.46153846153846156</v>
      </c>
      <c r="CY36" s="126">
        <f t="shared" si="10"/>
        <v>0.30769230769230771</v>
      </c>
      <c r="CZ36" s="126">
        <f t="shared" si="10"/>
        <v>0.46153846153846156</v>
      </c>
      <c r="DA36" s="126">
        <f t="shared" si="10"/>
        <v>0.53846153846153844</v>
      </c>
      <c r="DB36" s="126">
        <f t="shared" si="10"/>
        <v>0.46153846153846156</v>
      </c>
      <c r="DC36" s="126">
        <f t="shared" si="10"/>
        <v>0.46153846153846156</v>
      </c>
      <c r="DD36" s="126">
        <f t="shared" si="10"/>
        <v>0.30769230769230771</v>
      </c>
      <c r="DE36" s="126">
        <f t="shared" si="10"/>
        <v>0.46153846153846156</v>
      </c>
      <c r="DF36" s="126">
        <f t="shared" si="10"/>
        <v>0.46153846153846156</v>
      </c>
      <c r="DG36" s="126">
        <f t="shared" si="10"/>
        <v>0.23076923076923078</v>
      </c>
      <c r="DH36" s="126">
        <f t="shared" si="10"/>
        <v>0.46153846153846156</v>
      </c>
      <c r="DI36" s="126">
        <f t="shared" si="10"/>
        <v>0.38461538461538464</v>
      </c>
      <c r="DJ36" s="126">
        <f t="shared" si="10"/>
        <v>0.46153846153846156</v>
      </c>
      <c r="DK36" s="126">
        <f t="shared" si="10"/>
        <v>0.15384615384615385</v>
      </c>
      <c r="DL36" s="126">
        <f t="shared" si="10"/>
        <v>0.30769230769230771</v>
      </c>
      <c r="DM36" s="126">
        <f t="shared" si="10"/>
        <v>0.46153846153846156</v>
      </c>
      <c r="DN36" s="126">
        <f t="shared" si="10"/>
        <v>0.76923076923076927</v>
      </c>
      <c r="DO36" s="126">
        <f t="shared" si="10"/>
        <v>0.46153846153846156</v>
      </c>
      <c r="DP36" s="126">
        <f t="shared" si="10"/>
        <v>0.53846153846153844</v>
      </c>
      <c r="DQ36" s="126">
        <f t="shared" si="10"/>
        <v>0.38461538461538464</v>
      </c>
      <c r="DR36" s="126">
        <f t="shared" si="10"/>
        <v>0.46153846153846156</v>
      </c>
      <c r="DS36" s="126">
        <f t="shared" si="10"/>
        <v>0.69230769230769229</v>
      </c>
      <c r="DT36" s="126">
        <f t="shared" si="10"/>
        <v>0.30769230769230771</v>
      </c>
      <c r="DU36" s="126">
        <f t="shared" si="10"/>
        <v>0.53846153846153844</v>
      </c>
      <c r="DV36" s="126">
        <f t="shared" si="10"/>
        <v>0.30769230769230771</v>
      </c>
      <c r="DW36" s="126">
        <f t="shared" si="10"/>
        <v>0.23076923076923078</v>
      </c>
      <c r="DX36" s="126">
        <f t="shared" si="10"/>
        <v>0.61538461538461542</v>
      </c>
      <c r="DY36" s="126">
        <f t="shared" si="10"/>
        <v>0.46153846153846156</v>
      </c>
      <c r="DZ36" s="126" t="e">
        <f t="shared" si="10"/>
        <v>#DIV/0!</v>
      </c>
      <c r="EA36" s="126" t="e">
        <f t="shared" si="10"/>
        <v>#DIV/0!</v>
      </c>
      <c r="EB36" s="126" t="e">
        <f t="shared" ref="EB36:FG36" si="11">SUM(EB34/(EB34+EB35))</f>
        <v>#DIV/0!</v>
      </c>
      <c r="EC36" s="126" t="e">
        <f t="shared" si="11"/>
        <v>#DIV/0!</v>
      </c>
      <c r="ED36" s="126" t="e">
        <f t="shared" si="11"/>
        <v>#DIV/0!</v>
      </c>
      <c r="EE36" s="126" t="e">
        <f t="shared" si="11"/>
        <v>#DIV/0!</v>
      </c>
      <c r="EF36" s="126" t="e">
        <f t="shared" si="11"/>
        <v>#DIV/0!</v>
      </c>
      <c r="EG36" s="126" t="e">
        <f t="shared" si="11"/>
        <v>#DIV/0!</v>
      </c>
      <c r="EH36" s="126" t="e">
        <f t="shared" si="11"/>
        <v>#DIV/0!</v>
      </c>
      <c r="EI36" s="126" t="e">
        <f t="shared" si="11"/>
        <v>#DIV/0!</v>
      </c>
      <c r="EJ36" s="126" t="e">
        <f t="shared" si="11"/>
        <v>#DIV/0!</v>
      </c>
      <c r="EK36" s="126" t="e">
        <f t="shared" si="11"/>
        <v>#DIV/0!</v>
      </c>
      <c r="EL36" s="126" t="e">
        <f t="shared" si="11"/>
        <v>#DIV/0!</v>
      </c>
      <c r="EM36" s="126" t="e">
        <f t="shared" si="11"/>
        <v>#DIV/0!</v>
      </c>
      <c r="EN36" s="126" t="e">
        <f t="shared" si="11"/>
        <v>#DIV/0!</v>
      </c>
      <c r="EO36" s="126" t="e">
        <f t="shared" si="11"/>
        <v>#DIV/0!</v>
      </c>
      <c r="EP36" s="126" t="e">
        <f t="shared" si="11"/>
        <v>#DIV/0!</v>
      </c>
      <c r="EQ36" s="126" t="e">
        <f t="shared" si="11"/>
        <v>#DIV/0!</v>
      </c>
      <c r="ER36" s="126" t="e">
        <f t="shared" si="11"/>
        <v>#DIV/0!</v>
      </c>
      <c r="ES36" s="126" t="e">
        <f t="shared" si="11"/>
        <v>#DIV/0!</v>
      </c>
      <c r="ET36" s="126" t="e">
        <f t="shared" si="11"/>
        <v>#DIV/0!</v>
      </c>
      <c r="EU36" s="126" t="e">
        <f t="shared" si="11"/>
        <v>#DIV/0!</v>
      </c>
      <c r="EV36" s="126" t="e">
        <f t="shared" si="11"/>
        <v>#DIV/0!</v>
      </c>
      <c r="EW36" s="126" t="e">
        <f t="shared" si="11"/>
        <v>#DIV/0!</v>
      </c>
      <c r="EX36" s="126" t="e">
        <f t="shared" si="11"/>
        <v>#DIV/0!</v>
      </c>
      <c r="EY36" s="126" t="e">
        <f t="shared" si="11"/>
        <v>#DIV/0!</v>
      </c>
      <c r="EZ36" s="126" t="e">
        <f t="shared" si="11"/>
        <v>#DIV/0!</v>
      </c>
      <c r="FA36" s="126" t="e">
        <f t="shared" si="11"/>
        <v>#DIV/0!</v>
      </c>
      <c r="FB36" s="126" t="e">
        <f t="shared" si="11"/>
        <v>#DIV/0!</v>
      </c>
      <c r="FC36" s="126" t="e">
        <f t="shared" si="11"/>
        <v>#DIV/0!</v>
      </c>
      <c r="FD36" s="126" t="e">
        <f t="shared" si="11"/>
        <v>#DIV/0!</v>
      </c>
      <c r="FE36" s="126" t="e">
        <f t="shared" si="11"/>
        <v>#DIV/0!</v>
      </c>
      <c r="FF36" s="126" t="e">
        <f t="shared" si="11"/>
        <v>#DIV/0!</v>
      </c>
      <c r="FG36" s="126" t="e">
        <f t="shared" si="11"/>
        <v>#DIV/0!</v>
      </c>
    </row>
    <row r="38" spans="1:163" x14ac:dyDescent="0.25">
      <c r="B38" s="117" t="s">
        <v>4</v>
      </c>
      <c r="C38" s="127">
        <v>1</v>
      </c>
      <c r="D38" s="127">
        <v>2</v>
      </c>
      <c r="E38" s="127">
        <v>3</v>
      </c>
      <c r="F38" s="127">
        <v>4</v>
      </c>
      <c r="G38" s="127">
        <v>5</v>
      </c>
      <c r="H38" s="127">
        <v>6</v>
      </c>
      <c r="I38" s="127">
        <v>7</v>
      </c>
      <c r="J38" s="127">
        <v>8</v>
      </c>
      <c r="K38" s="127">
        <v>9</v>
      </c>
      <c r="L38" s="127">
        <v>10</v>
      </c>
      <c r="M38" s="127">
        <v>11</v>
      </c>
      <c r="N38" s="127">
        <v>12</v>
      </c>
      <c r="O38" s="127">
        <v>13</v>
      </c>
      <c r="P38" s="127">
        <v>14</v>
      </c>
      <c r="Q38" s="127">
        <v>15</v>
      </c>
      <c r="R38" s="127">
        <v>16</v>
      </c>
      <c r="S38" s="127">
        <v>17</v>
      </c>
      <c r="T38" s="127">
        <v>18</v>
      </c>
      <c r="U38" s="127">
        <v>19</v>
      </c>
      <c r="V38" s="127">
        <v>20</v>
      </c>
      <c r="W38" s="127">
        <v>21</v>
      </c>
      <c r="X38" s="127">
        <v>22</v>
      </c>
      <c r="Y38" s="127">
        <v>23</v>
      </c>
      <c r="Z38" s="127">
        <v>24</v>
      </c>
      <c r="AA38" s="127">
        <v>25</v>
      </c>
      <c r="AB38" s="127">
        <v>26</v>
      </c>
      <c r="AC38" s="127">
        <v>27</v>
      </c>
      <c r="AD38" s="127">
        <v>28</v>
      </c>
      <c r="AE38" s="127">
        <v>29</v>
      </c>
      <c r="AF38" s="127">
        <v>30</v>
      </c>
      <c r="AG38" s="127">
        <v>31</v>
      </c>
      <c r="AH38" s="127">
        <v>32</v>
      </c>
      <c r="AI38" s="127">
        <v>33</v>
      </c>
      <c r="AJ38" s="127">
        <v>34</v>
      </c>
      <c r="AK38" s="127">
        <v>35</v>
      </c>
      <c r="AL38" s="127">
        <v>36</v>
      </c>
      <c r="AM38" s="127">
        <v>37</v>
      </c>
      <c r="AN38" s="127">
        <v>38</v>
      </c>
      <c r="AO38" s="127">
        <v>39</v>
      </c>
      <c r="AP38" s="127">
        <v>40</v>
      </c>
      <c r="AQ38" s="127">
        <v>41</v>
      </c>
      <c r="AR38" s="127">
        <v>42</v>
      </c>
      <c r="AS38" s="127">
        <v>43</v>
      </c>
      <c r="AT38" s="127">
        <v>44</v>
      </c>
      <c r="AU38" s="127">
        <v>45</v>
      </c>
      <c r="AV38" s="127">
        <v>46</v>
      </c>
      <c r="AW38" s="127">
        <v>47</v>
      </c>
      <c r="AX38" s="127">
        <v>48</v>
      </c>
      <c r="AY38" s="127">
        <v>49</v>
      </c>
      <c r="AZ38" s="127">
        <v>50</v>
      </c>
      <c r="BA38" s="127">
        <v>51</v>
      </c>
      <c r="BB38" s="127">
        <v>52</v>
      </c>
      <c r="BC38" s="127">
        <v>53</v>
      </c>
      <c r="BD38" s="127">
        <v>54</v>
      </c>
      <c r="BE38" s="127">
        <v>55</v>
      </c>
      <c r="BF38" s="127">
        <v>56</v>
      </c>
      <c r="BG38" s="127">
        <v>57</v>
      </c>
      <c r="BH38" s="127">
        <v>58</v>
      </c>
      <c r="BI38" s="127">
        <v>59</v>
      </c>
      <c r="BJ38" s="127">
        <v>60</v>
      </c>
      <c r="BK38" s="127">
        <v>61</v>
      </c>
      <c r="BL38" s="127">
        <v>62</v>
      </c>
      <c r="BM38" s="127">
        <v>63</v>
      </c>
      <c r="BN38" s="127">
        <v>64</v>
      </c>
      <c r="BO38" s="127">
        <v>65</v>
      </c>
      <c r="BP38" s="127">
        <v>66</v>
      </c>
      <c r="BQ38" s="127">
        <v>67</v>
      </c>
      <c r="BR38" s="127">
        <v>68</v>
      </c>
      <c r="BS38" s="127">
        <v>69</v>
      </c>
      <c r="BT38" s="127">
        <v>70</v>
      </c>
      <c r="BU38" s="127">
        <v>71</v>
      </c>
      <c r="BV38" s="127">
        <v>72</v>
      </c>
      <c r="BW38" s="127">
        <v>73</v>
      </c>
      <c r="BX38" s="127">
        <v>74</v>
      </c>
      <c r="BY38" s="127">
        <v>75</v>
      </c>
      <c r="BZ38" s="127">
        <v>76</v>
      </c>
      <c r="CA38" s="127">
        <v>77</v>
      </c>
      <c r="CB38" s="127">
        <v>78</v>
      </c>
      <c r="CC38" s="127">
        <v>79</v>
      </c>
      <c r="CD38" s="127">
        <v>80</v>
      </c>
      <c r="CE38" s="127">
        <v>81</v>
      </c>
      <c r="CF38" s="127">
        <v>82</v>
      </c>
      <c r="CG38" s="127">
        <v>83</v>
      </c>
      <c r="CH38" s="127">
        <v>84</v>
      </c>
      <c r="CI38" s="127">
        <v>85</v>
      </c>
      <c r="CJ38" s="127">
        <v>86</v>
      </c>
      <c r="CK38" s="127">
        <v>87</v>
      </c>
      <c r="CL38" s="127">
        <v>88</v>
      </c>
      <c r="CM38" s="127">
        <v>89</v>
      </c>
      <c r="CN38" s="127">
        <v>90</v>
      </c>
      <c r="CO38" s="127">
        <v>91</v>
      </c>
      <c r="CP38" s="127">
        <v>92</v>
      </c>
      <c r="CQ38" s="127">
        <v>93</v>
      </c>
      <c r="CR38" s="127">
        <v>94</v>
      </c>
      <c r="CS38" s="127">
        <v>95</v>
      </c>
      <c r="CT38" s="127">
        <v>96</v>
      </c>
      <c r="CU38" s="127">
        <v>97</v>
      </c>
      <c r="CV38" s="127">
        <v>98</v>
      </c>
      <c r="CW38" s="127">
        <v>99</v>
      </c>
      <c r="CX38" s="127">
        <v>100</v>
      </c>
      <c r="CY38" s="127">
        <v>101</v>
      </c>
      <c r="CZ38" s="127">
        <v>102</v>
      </c>
      <c r="DA38" s="127">
        <v>103</v>
      </c>
      <c r="DB38" s="127">
        <v>104</v>
      </c>
      <c r="DC38" s="127">
        <v>105</v>
      </c>
      <c r="DD38" s="127">
        <v>106</v>
      </c>
      <c r="DE38" s="127">
        <v>107</v>
      </c>
      <c r="DF38" s="127">
        <v>108</v>
      </c>
      <c r="DG38" s="127">
        <v>109</v>
      </c>
      <c r="DH38" s="127">
        <v>110</v>
      </c>
      <c r="DI38" s="127">
        <v>111</v>
      </c>
      <c r="DJ38" s="127">
        <v>112</v>
      </c>
      <c r="DK38" s="127">
        <v>113</v>
      </c>
      <c r="DL38" s="127">
        <v>114</v>
      </c>
      <c r="DM38" s="127">
        <v>115</v>
      </c>
      <c r="DN38" s="127">
        <v>116</v>
      </c>
      <c r="DO38" s="127">
        <v>117</v>
      </c>
      <c r="DP38" s="127">
        <v>118</v>
      </c>
      <c r="DQ38" s="127">
        <v>119</v>
      </c>
      <c r="DR38" s="127">
        <v>120</v>
      </c>
      <c r="DS38" s="127">
        <v>121</v>
      </c>
      <c r="DT38" s="127">
        <v>122</v>
      </c>
      <c r="DU38" s="127">
        <v>123</v>
      </c>
      <c r="DV38" s="127">
        <v>124</v>
      </c>
      <c r="DW38" s="127">
        <v>125</v>
      </c>
      <c r="DX38" s="127">
        <v>126</v>
      </c>
      <c r="DY38" s="127">
        <v>127</v>
      </c>
      <c r="DZ38" s="127">
        <v>128</v>
      </c>
      <c r="EA38" s="127">
        <v>129</v>
      </c>
      <c r="EB38" s="127">
        <v>130</v>
      </c>
      <c r="EC38" s="127">
        <v>131</v>
      </c>
      <c r="ED38" s="127">
        <v>132</v>
      </c>
      <c r="EE38" s="127">
        <v>133</v>
      </c>
      <c r="EF38" s="127">
        <v>134</v>
      </c>
      <c r="EG38" s="127">
        <v>135</v>
      </c>
      <c r="EH38" s="127">
        <v>136</v>
      </c>
      <c r="EI38" s="127">
        <v>137</v>
      </c>
      <c r="EJ38" s="127">
        <v>138</v>
      </c>
      <c r="EK38" s="127">
        <v>139</v>
      </c>
      <c r="EL38" s="127">
        <v>140</v>
      </c>
      <c r="EM38" s="127">
        <v>141</v>
      </c>
      <c r="EN38" s="127">
        <v>142</v>
      </c>
      <c r="EO38" s="127">
        <v>143</v>
      </c>
      <c r="EP38" s="127">
        <v>144</v>
      </c>
      <c r="EQ38" s="127">
        <v>145</v>
      </c>
      <c r="ER38" s="127">
        <v>146</v>
      </c>
      <c r="ES38" s="127">
        <v>147</v>
      </c>
      <c r="ET38" s="127">
        <v>148</v>
      </c>
      <c r="EU38" s="127">
        <v>149</v>
      </c>
      <c r="EV38" s="127">
        <v>150</v>
      </c>
      <c r="EW38" s="127">
        <v>151</v>
      </c>
      <c r="EX38" s="127">
        <v>152</v>
      </c>
      <c r="EY38" s="127">
        <v>153</v>
      </c>
      <c r="EZ38" s="127">
        <v>154</v>
      </c>
      <c r="FA38" s="127">
        <v>155</v>
      </c>
      <c r="FB38" s="127">
        <v>156</v>
      </c>
      <c r="FC38" s="127">
        <v>157</v>
      </c>
      <c r="FD38" s="127">
        <v>158</v>
      </c>
      <c r="FE38" s="127">
        <v>159</v>
      </c>
      <c r="FF38" s="127">
        <v>160</v>
      </c>
      <c r="FG38" s="127">
        <v>161</v>
      </c>
    </row>
    <row r="39" spans="1:163" x14ac:dyDescent="0.25">
      <c r="B39" s="124" t="s">
        <v>2</v>
      </c>
      <c r="C39" s="125">
        <f>Week6!C39+Week7!C34</f>
        <v>42</v>
      </c>
      <c r="D39" s="125">
        <f>Week6!D39+Week7!D34</f>
        <v>48</v>
      </c>
      <c r="E39" s="125">
        <f>Week6!E39+Week7!E34</f>
        <v>48</v>
      </c>
      <c r="F39" s="125">
        <f>Week6!F39+Week7!F34</f>
        <v>51</v>
      </c>
      <c r="G39" s="125">
        <f>Week6!G39+Week7!G34</f>
        <v>46</v>
      </c>
      <c r="H39" s="125">
        <f>Week6!H39+Week7!H34</f>
        <v>55</v>
      </c>
      <c r="I39" s="125">
        <f>Week6!I39+Week7!I34</f>
        <v>45</v>
      </c>
      <c r="J39" s="125">
        <f>Week6!J39+Week7!J34</f>
        <v>42</v>
      </c>
      <c r="K39" s="125">
        <f>Week6!K39+Week7!K34</f>
        <v>52</v>
      </c>
      <c r="L39" s="125">
        <f>Week6!L39+Week7!L34</f>
        <v>49</v>
      </c>
      <c r="M39" s="125">
        <f>Week6!M39+Week7!M34</f>
        <v>54</v>
      </c>
      <c r="N39" s="125">
        <f>Week6!N39+Week7!N34</f>
        <v>48</v>
      </c>
      <c r="O39" s="125">
        <f>Week6!O39+Week7!O34</f>
        <v>48</v>
      </c>
      <c r="P39" s="125">
        <f>Week6!P39+Week7!P34</f>
        <v>46</v>
      </c>
      <c r="Q39" s="125">
        <f>Week6!Q39+Week7!Q34</f>
        <v>42</v>
      </c>
      <c r="R39" s="125">
        <f>Week6!R39+Week7!R34</f>
        <v>40</v>
      </c>
      <c r="S39" s="125">
        <f>Week6!S39+Week7!S34</f>
        <v>44</v>
      </c>
      <c r="T39" s="125">
        <f>Week6!T39+Week7!T34</f>
        <v>43</v>
      </c>
      <c r="U39" s="125">
        <f>Week6!U39+Week7!U34</f>
        <v>50</v>
      </c>
      <c r="V39" s="125">
        <f>Week6!V39+Week7!V34</f>
        <v>56</v>
      </c>
      <c r="W39" s="125">
        <f>Week6!W39+Week7!W34</f>
        <v>48</v>
      </c>
      <c r="X39" s="125">
        <f>Week6!X39+Week7!X34</f>
        <v>58</v>
      </c>
      <c r="Y39" s="125">
        <f>Week6!Y39+Week7!Y34</f>
        <v>49</v>
      </c>
      <c r="Z39" s="125">
        <f>Week6!Z39+Week7!Z34</f>
        <v>51</v>
      </c>
      <c r="AA39" s="125">
        <f>Week6!AA39+Week7!AA34</f>
        <v>45</v>
      </c>
      <c r="AB39" s="125">
        <f>Week6!AB39+Week7!AB34</f>
        <v>45</v>
      </c>
      <c r="AC39" s="125">
        <f>Week6!AC39+Week7!AC34</f>
        <v>44</v>
      </c>
      <c r="AD39" s="125">
        <f>Week6!AD39+Week7!AD34</f>
        <v>56</v>
      </c>
      <c r="AE39" s="125">
        <f>Week6!AE39+Week7!AE34</f>
        <v>42</v>
      </c>
      <c r="AF39" s="125">
        <f>Week6!AF39+Week7!AF34</f>
        <v>46</v>
      </c>
      <c r="AG39" s="125">
        <f>Week6!AG39+Week7!AG34</f>
        <v>42</v>
      </c>
      <c r="AH39" s="125">
        <f>Week6!AH39+Week7!AH34</f>
        <v>42</v>
      </c>
      <c r="AI39" s="125">
        <f>Week6!AI39+Week7!AI34</f>
        <v>53</v>
      </c>
      <c r="AJ39" s="125">
        <f>Week6!AJ39+Week7!AJ34</f>
        <v>53</v>
      </c>
      <c r="AK39" s="125">
        <f>Week6!AK39+Week7!AK34</f>
        <v>60</v>
      </c>
      <c r="AL39" s="125">
        <f>Week6!AL39+Week7!AL34</f>
        <v>52</v>
      </c>
      <c r="AM39" s="125">
        <f>Week6!AM39+Week7!AM34</f>
        <v>52</v>
      </c>
      <c r="AN39" s="125">
        <f>Week6!AN39+Week7!AN34</f>
        <v>44</v>
      </c>
      <c r="AO39" s="125">
        <f>Week6!AO39+Week7!AO34</f>
        <v>48</v>
      </c>
      <c r="AP39" s="125">
        <f>Week6!AP39+Week7!AP34</f>
        <v>48</v>
      </c>
      <c r="AQ39" s="125">
        <f>Week6!AQ39+Week7!AQ34</f>
        <v>44</v>
      </c>
      <c r="AR39" s="125">
        <f>Week6!AR39+Week7!AR34</f>
        <v>44</v>
      </c>
      <c r="AS39" s="125">
        <f>Week6!AS39+Week7!AS34</f>
        <v>54</v>
      </c>
      <c r="AT39" s="125">
        <f>Week6!AT39+Week7!AT34</f>
        <v>44</v>
      </c>
      <c r="AU39" s="125">
        <f>Week6!AU39+Week7!AU34</f>
        <v>43</v>
      </c>
      <c r="AV39" s="125">
        <f>Week6!AV39+Week7!AV34</f>
        <v>48</v>
      </c>
      <c r="AW39" s="125">
        <f>Week6!AW39+Week7!AW34</f>
        <v>48</v>
      </c>
      <c r="AX39" s="125">
        <f>Week6!AX39+Week7!AX34</f>
        <v>55</v>
      </c>
      <c r="AY39" s="125">
        <f>Week6!AY39+Week7!AY34</f>
        <v>47</v>
      </c>
      <c r="AZ39" s="125">
        <f>Week6!AZ39+Week7!AZ34</f>
        <v>42</v>
      </c>
      <c r="BA39" s="125">
        <f>Week6!BA39+Week7!BA34</f>
        <v>50</v>
      </c>
      <c r="BB39" s="125">
        <f>Week6!BB39+Week7!BB34</f>
        <v>56</v>
      </c>
      <c r="BC39" s="125">
        <f>Week6!BC39+Week7!BC34</f>
        <v>45</v>
      </c>
      <c r="BD39" s="125">
        <f>Week6!BD39+Week7!BD34</f>
        <v>43</v>
      </c>
      <c r="BE39" s="125">
        <f>Week6!BE39+Week7!BE34</f>
        <v>42</v>
      </c>
      <c r="BF39" s="125">
        <f>Week6!BF39+Week7!BF34</f>
        <v>57</v>
      </c>
      <c r="BG39" s="125">
        <f>Week6!BG39+Week7!BG34</f>
        <v>50</v>
      </c>
      <c r="BH39" s="125">
        <f>Week6!BH39+Week7!BH34</f>
        <v>44</v>
      </c>
      <c r="BI39" s="125">
        <f>Week6!BI39+Week7!BI34</f>
        <v>54</v>
      </c>
      <c r="BJ39" s="125">
        <f>Week6!BJ39+Week7!BJ34</f>
        <v>50</v>
      </c>
      <c r="BK39" s="125">
        <f>Week6!BK39+Week7!BK34</f>
        <v>43</v>
      </c>
      <c r="BL39" s="125">
        <f>Week6!BL39+Week7!BL34</f>
        <v>47</v>
      </c>
      <c r="BM39" s="125">
        <f>Week6!BM39+Week7!BM34</f>
        <v>50</v>
      </c>
      <c r="BN39" s="125">
        <f>Week6!BN39+Week7!BN34</f>
        <v>50</v>
      </c>
      <c r="BO39" s="125">
        <f>Week6!BO39+Week7!BO34</f>
        <v>49</v>
      </c>
      <c r="BP39" s="125">
        <f>Week6!BP39+Week7!BP34</f>
        <v>43</v>
      </c>
      <c r="BQ39" s="125">
        <f>Week6!BQ39+Week7!BQ34</f>
        <v>43</v>
      </c>
      <c r="BR39" s="125">
        <f>Week6!BR39+Week7!BR34</f>
        <v>53</v>
      </c>
      <c r="BS39" s="125">
        <f>Week6!BS39+Week7!BS34</f>
        <v>51</v>
      </c>
      <c r="BT39" s="125">
        <f>Week6!BT39+Week7!BT34</f>
        <v>51</v>
      </c>
      <c r="BU39" s="125">
        <f>Week6!BU39+Week7!BU34</f>
        <v>41</v>
      </c>
      <c r="BV39" s="125">
        <f>Week6!BV39+Week7!BV34</f>
        <v>43</v>
      </c>
      <c r="BW39" s="125">
        <f>Week6!BW39+Week7!BW34</f>
        <v>43</v>
      </c>
      <c r="BX39" s="125">
        <f>Week6!BX39+Week7!BX34</f>
        <v>50</v>
      </c>
      <c r="BY39" s="125">
        <f>Week6!BY39+Week7!BY34</f>
        <v>46</v>
      </c>
      <c r="BZ39" s="125">
        <f>Week6!BZ39+Week7!BZ34</f>
        <v>50</v>
      </c>
      <c r="CA39" s="125">
        <f>Week6!CA39+Week7!CA34</f>
        <v>56</v>
      </c>
      <c r="CB39" s="125">
        <f>Week6!CB39+Week7!CB34</f>
        <v>44</v>
      </c>
      <c r="CC39" s="125">
        <f>Week6!CC39+Week7!CC34</f>
        <v>46</v>
      </c>
      <c r="CD39" s="125">
        <f>Week6!CD39+Week7!CD34</f>
        <v>51</v>
      </c>
      <c r="CE39" s="125">
        <f>Week6!CE39+Week7!CE34</f>
        <v>55</v>
      </c>
      <c r="CF39" s="125">
        <f>Week6!CF39+Week7!CF34</f>
        <v>50</v>
      </c>
      <c r="CG39" s="125">
        <f>Week6!CG39+Week7!CG34</f>
        <v>46</v>
      </c>
      <c r="CH39" s="125">
        <f>Week6!CH39+Week7!CH34</f>
        <v>46</v>
      </c>
      <c r="CI39" s="125">
        <f>Week6!CI39+Week7!CI34</f>
        <v>46</v>
      </c>
      <c r="CJ39" s="125">
        <f>Week6!CJ39+Week7!CJ34</f>
        <v>46</v>
      </c>
      <c r="CK39" s="125">
        <f>Week6!CK39+Week7!CK34</f>
        <v>57</v>
      </c>
      <c r="CL39" s="125">
        <f>Week6!CL39+Week7!CL34</f>
        <v>52</v>
      </c>
      <c r="CM39" s="125">
        <f>Week6!CM39+Week7!CM34</f>
        <v>50</v>
      </c>
      <c r="CN39" s="125">
        <f>Week6!CN39+Week7!CN34</f>
        <v>50</v>
      </c>
      <c r="CO39" s="125">
        <f>Week6!CO39+Week7!CO34</f>
        <v>48</v>
      </c>
      <c r="CP39" s="125">
        <f>Week6!CP39+Week7!CP34</f>
        <v>48</v>
      </c>
      <c r="CQ39" s="125">
        <f>Week6!CQ39+Week7!CQ34</f>
        <v>52</v>
      </c>
      <c r="CR39" s="125">
        <f>Week6!CR39+Week7!CR34</f>
        <v>51</v>
      </c>
      <c r="CS39" s="125">
        <f>Week6!CS39+Week7!CS34</f>
        <v>59</v>
      </c>
      <c r="CT39" s="125">
        <f>Week6!CT39+Week7!CT34</f>
        <v>49</v>
      </c>
      <c r="CU39" s="125">
        <f>Week6!CU39+Week7!CU34</f>
        <v>49</v>
      </c>
      <c r="CV39" s="125">
        <f>Week6!CV39+Week7!CV34</f>
        <v>56</v>
      </c>
      <c r="CW39" s="125">
        <f>Week6!CW39+Week7!CW34</f>
        <v>56</v>
      </c>
      <c r="CX39" s="125">
        <f>Week6!CX39+Week7!CX34</f>
        <v>52</v>
      </c>
      <c r="CY39" s="125">
        <f>Week6!CY39+Week7!CY34</f>
        <v>52</v>
      </c>
      <c r="CZ39" s="125">
        <f>Week6!CZ39+Week7!CZ34</f>
        <v>51</v>
      </c>
      <c r="DA39" s="125">
        <f>Week6!DA39+Week7!DA34</f>
        <v>49</v>
      </c>
      <c r="DB39" s="125">
        <f>Week6!DB39+Week7!DB34</f>
        <v>47</v>
      </c>
      <c r="DC39" s="125">
        <f>Week6!DC39+Week7!DC34</f>
        <v>43</v>
      </c>
      <c r="DD39" s="125">
        <f>Week6!DD39+Week7!DD34</f>
        <v>44</v>
      </c>
      <c r="DE39" s="125">
        <f>Week6!DE39+Week7!DE34</f>
        <v>51</v>
      </c>
      <c r="DF39" s="125">
        <f>Week6!DF39+Week7!DF34</f>
        <v>49</v>
      </c>
      <c r="DG39" s="125">
        <f>Week6!DG39+Week7!DG34</f>
        <v>42</v>
      </c>
      <c r="DH39" s="125">
        <f>Week6!DH39+Week7!DH34</f>
        <v>42</v>
      </c>
      <c r="DI39" s="125">
        <f>Week6!DI39+Week7!DI34</f>
        <v>48</v>
      </c>
      <c r="DJ39" s="125">
        <f>Week6!DJ39+Week7!DJ34</f>
        <v>45</v>
      </c>
      <c r="DK39" s="125">
        <f>Week6!DK39+Week7!DK34</f>
        <v>51</v>
      </c>
      <c r="DL39" s="125">
        <f>Week6!DL39+Week7!DL34</f>
        <v>36</v>
      </c>
      <c r="DM39" s="125">
        <f>Week6!DM39+Week7!DM34</f>
        <v>42</v>
      </c>
      <c r="DN39" s="125">
        <f>Week6!DN39+Week7!DN34</f>
        <v>49</v>
      </c>
      <c r="DO39" s="125">
        <f>Week6!DO39+Week7!DO34</f>
        <v>52</v>
      </c>
      <c r="DP39" s="125">
        <f>Week6!DP39+Week7!DP34</f>
        <v>52</v>
      </c>
      <c r="DQ39" s="125">
        <f>Week6!DQ39+Week7!DQ34</f>
        <v>52</v>
      </c>
      <c r="DR39" s="125">
        <f>Week6!DR39+Week7!DR34</f>
        <v>48</v>
      </c>
      <c r="DS39" s="125">
        <f>Week6!DS39+Week7!DS34</f>
        <v>52</v>
      </c>
      <c r="DT39" s="125">
        <f>Week6!DT39+Week7!DT34</f>
        <v>43</v>
      </c>
      <c r="DU39" s="125">
        <f>Week6!DU39+Week7!DU34</f>
        <v>56</v>
      </c>
      <c r="DV39" s="125">
        <f>Week6!DV39+Week7!DV34</f>
        <v>52</v>
      </c>
      <c r="DW39" s="125">
        <f>Week6!DW39+Week7!DW34</f>
        <v>45</v>
      </c>
      <c r="DX39" s="125">
        <f>Week6!DX39+Week7!DX34</f>
        <v>45</v>
      </c>
      <c r="DY39" s="125">
        <f>Week6!DY39+Week7!DY34</f>
        <v>44</v>
      </c>
      <c r="DZ39" s="125">
        <f>Week6!DZ39+Week7!DZ34</f>
        <v>0</v>
      </c>
      <c r="EA39" s="125">
        <f>Week6!EA39+Week7!EA34</f>
        <v>0</v>
      </c>
      <c r="EB39" s="125">
        <f>Week6!EB39+Week7!EB34</f>
        <v>0</v>
      </c>
      <c r="EC39" s="125">
        <f>Week6!EC39+Week7!EC34</f>
        <v>0</v>
      </c>
      <c r="ED39" s="125">
        <f>Week6!ED39+Week7!ED34</f>
        <v>0</v>
      </c>
      <c r="EE39" s="125">
        <f>Week6!EE39+Week7!EE34</f>
        <v>0</v>
      </c>
      <c r="EF39" s="125">
        <f>Week6!EF39+Week7!EF34</f>
        <v>0</v>
      </c>
      <c r="EG39" s="125">
        <f>Week6!EG39+Week7!EG34</f>
        <v>0</v>
      </c>
      <c r="EH39" s="125">
        <f>Week6!EH39+Week7!EH34</f>
        <v>0</v>
      </c>
      <c r="EI39" s="125">
        <f>Week6!EI39+Week7!EI34</f>
        <v>0</v>
      </c>
      <c r="EJ39" s="125">
        <f>Week6!EJ39+Week7!EJ34</f>
        <v>0</v>
      </c>
      <c r="EK39" s="125">
        <f>Week6!EK39+Week7!EK34</f>
        <v>0</v>
      </c>
      <c r="EL39" s="125">
        <f>Week6!EL39+Week7!EL34</f>
        <v>0</v>
      </c>
      <c r="EM39" s="125">
        <f>Week6!EM39+Week7!EM34</f>
        <v>0</v>
      </c>
      <c r="EN39" s="125">
        <f>Week6!EN39+Week7!EN34</f>
        <v>0</v>
      </c>
      <c r="EO39" s="125">
        <f>Week6!EO39+Week7!EO34</f>
        <v>0</v>
      </c>
      <c r="EP39" s="125">
        <f>Week6!EP39+Week7!EP34</f>
        <v>0</v>
      </c>
      <c r="EQ39" s="125">
        <f>Week6!EQ39+Week7!EQ34</f>
        <v>0</v>
      </c>
      <c r="ER39" s="125">
        <f>Week6!ER39+Week7!ER34</f>
        <v>0</v>
      </c>
      <c r="ES39" s="125">
        <f>Week6!ES39+Week7!ES34</f>
        <v>0</v>
      </c>
      <c r="ET39" s="125">
        <f>Week6!ET39+Week7!ET34</f>
        <v>0</v>
      </c>
      <c r="EU39" s="125">
        <f>Week6!EU39+Week7!EU34</f>
        <v>0</v>
      </c>
      <c r="EV39" s="125">
        <f>Week6!EV39+Week7!EV34</f>
        <v>0</v>
      </c>
      <c r="EW39" s="125">
        <f>Week6!EW39+Week7!EW34</f>
        <v>0</v>
      </c>
      <c r="EX39" s="125">
        <f>Week6!EX39+Week7!EX34</f>
        <v>0</v>
      </c>
      <c r="EY39" s="125">
        <f>Week6!EY39+Week7!EY34</f>
        <v>0</v>
      </c>
      <c r="EZ39" s="125">
        <f>Week6!EZ39+Week7!EZ34</f>
        <v>0</v>
      </c>
      <c r="FA39" s="125">
        <f>Week6!FA39+Week7!FA34</f>
        <v>0</v>
      </c>
      <c r="FB39" s="125">
        <f>Week6!FB39+Week7!FB34</f>
        <v>0</v>
      </c>
      <c r="FC39" s="125">
        <f>Week6!FC39+Week7!FC34</f>
        <v>0</v>
      </c>
      <c r="FD39" s="125">
        <f>Week6!FD39+Week7!FD34</f>
        <v>0</v>
      </c>
      <c r="FE39" s="125">
        <f>Week6!FE39+Week7!FE34</f>
        <v>0</v>
      </c>
      <c r="FF39" s="125">
        <f>Week6!FF39+Week7!FF34</f>
        <v>0</v>
      </c>
      <c r="FG39" s="125">
        <f>Week6!FG39+Week7!FG34</f>
        <v>0</v>
      </c>
    </row>
    <row r="40" spans="1:163" x14ac:dyDescent="0.25">
      <c r="B40" s="124" t="s">
        <v>1</v>
      </c>
      <c r="C40" s="125">
        <f>Week6!C40+Week7!C35</f>
        <v>59</v>
      </c>
      <c r="D40" s="125">
        <f>Week6!D40+Week7!D35</f>
        <v>53</v>
      </c>
      <c r="E40" s="125">
        <f>Week6!E40+Week7!E35</f>
        <v>53</v>
      </c>
      <c r="F40" s="125">
        <f>Week6!F40+Week7!F35</f>
        <v>50</v>
      </c>
      <c r="G40" s="125">
        <f>Week6!G40+Week7!G35</f>
        <v>55</v>
      </c>
      <c r="H40" s="125">
        <f>Week6!H40+Week7!H35</f>
        <v>46</v>
      </c>
      <c r="I40" s="125">
        <f>Week6!I40+Week7!I35</f>
        <v>56</v>
      </c>
      <c r="J40" s="125">
        <f>Week6!J40+Week7!J35</f>
        <v>59</v>
      </c>
      <c r="K40" s="125">
        <f>Week6!K40+Week7!K35</f>
        <v>49</v>
      </c>
      <c r="L40" s="125">
        <f>Week6!L40+Week7!L35</f>
        <v>52</v>
      </c>
      <c r="M40" s="125">
        <f>Week6!M40+Week7!M35</f>
        <v>47</v>
      </c>
      <c r="N40" s="125">
        <f>Week6!N40+Week7!N35</f>
        <v>53</v>
      </c>
      <c r="O40" s="125">
        <f>Week6!O40+Week7!O35</f>
        <v>53</v>
      </c>
      <c r="P40" s="125">
        <f>Week6!P40+Week7!P35</f>
        <v>55</v>
      </c>
      <c r="Q40" s="125">
        <f>Week6!Q40+Week7!Q35</f>
        <v>59</v>
      </c>
      <c r="R40" s="125">
        <f>Week6!R40+Week7!R35</f>
        <v>61</v>
      </c>
      <c r="S40" s="125">
        <f>Week6!S40+Week7!S35</f>
        <v>57</v>
      </c>
      <c r="T40" s="125">
        <f>Week6!T40+Week7!T35</f>
        <v>58</v>
      </c>
      <c r="U40" s="125">
        <f>Week6!U40+Week7!U35</f>
        <v>51</v>
      </c>
      <c r="V40" s="125">
        <f>Week6!V40+Week7!V35</f>
        <v>45</v>
      </c>
      <c r="W40" s="125">
        <f>Week6!W40+Week7!W35</f>
        <v>53</v>
      </c>
      <c r="X40" s="125">
        <f>Week6!X40+Week7!X35</f>
        <v>43</v>
      </c>
      <c r="Y40" s="125">
        <f>Week6!Y40+Week7!Y35</f>
        <v>52</v>
      </c>
      <c r="Z40" s="125">
        <f>Week6!Z40+Week7!Z35</f>
        <v>50</v>
      </c>
      <c r="AA40" s="125">
        <f>Week6!AA40+Week7!AA35</f>
        <v>56</v>
      </c>
      <c r="AB40" s="125">
        <f>Week6!AB40+Week7!AB35</f>
        <v>56</v>
      </c>
      <c r="AC40" s="125">
        <f>Week6!AC40+Week7!AC35</f>
        <v>57</v>
      </c>
      <c r="AD40" s="125">
        <f>Week6!AD40+Week7!AD35</f>
        <v>45</v>
      </c>
      <c r="AE40" s="125">
        <f>Week6!AE40+Week7!AE35</f>
        <v>59</v>
      </c>
      <c r="AF40" s="125">
        <f>Week6!AF40+Week7!AF35</f>
        <v>55</v>
      </c>
      <c r="AG40" s="125">
        <f>Week6!AG40+Week7!AG35</f>
        <v>59</v>
      </c>
      <c r="AH40" s="125">
        <f>Week6!AH40+Week7!AH35</f>
        <v>59</v>
      </c>
      <c r="AI40" s="125">
        <f>Week6!AI40+Week7!AI35</f>
        <v>48</v>
      </c>
      <c r="AJ40" s="125">
        <f>Week6!AJ40+Week7!AJ35</f>
        <v>48</v>
      </c>
      <c r="AK40" s="125">
        <f>Week6!AK40+Week7!AK35</f>
        <v>41</v>
      </c>
      <c r="AL40" s="125">
        <f>Week6!AL40+Week7!AL35</f>
        <v>49</v>
      </c>
      <c r="AM40" s="125">
        <f>Week6!AM40+Week7!AM35</f>
        <v>49</v>
      </c>
      <c r="AN40" s="125">
        <f>Week6!AN40+Week7!AN35</f>
        <v>57</v>
      </c>
      <c r="AO40" s="125">
        <f>Week6!AO40+Week7!AO35</f>
        <v>53</v>
      </c>
      <c r="AP40" s="125">
        <f>Week6!AP40+Week7!AP35</f>
        <v>53</v>
      </c>
      <c r="AQ40" s="125">
        <f>Week6!AQ40+Week7!AQ35</f>
        <v>57</v>
      </c>
      <c r="AR40" s="125">
        <f>Week6!AR40+Week7!AR35</f>
        <v>57</v>
      </c>
      <c r="AS40" s="125">
        <f>Week6!AS40+Week7!AS35</f>
        <v>47</v>
      </c>
      <c r="AT40" s="125">
        <f>Week6!AT40+Week7!AT35</f>
        <v>57</v>
      </c>
      <c r="AU40" s="125">
        <f>Week6!AU40+Week7!AU35</f>
        <v>58</v>
      </c>
      <c r="AV40" s="125">
        <f>Week6!AV40+Week7!AV35</f>
        <v>53</v>
      </c>
      <c r="AW40" s="125">
        <f>Week6!AW40+Week7!AW35</f>
        <v>53</v>
      </c>
      <c r="AX40" s="125">
        <f>Week6!AX40+Week7!AX35</f>
        <v>46</v>
      </c>
      <c r="AY40" s="125">
        <f>Week6!AY40+Week7!AY35</f>
        <v>54</v>
      </c>
      <c r="AZ40" s="125">
        <f>Week6!AZ40+Week7!AZ35</f>
        <v>59</v>
      </c>
      <c r="BA40" s="125">
        <f>Week6!BA40+Week7!BA35</f>
        <v>51</v>
      </c>
      <c r="BB40" s="125">
        <f>Week6!BB40+Week7!BB35</f>
        <v>45</v>
      </c>
      <c r="BC40" s="125">
        <f>Week6!BC40+Week7!BC35</f>
        <v>56</v>
      </c>
      <c r="BD40" s="125">
        <f>Week6!BD40+Week7!BD35</f>
        <v>58</v>
      </c>
      <c r="BE40" s="125">
        <f>Week6!BE40+Week7!BE35</f>
        <v>59</v>
      </c>
      <c r="BF40" s="125">
        <f>Week6!BF40+Week7!BF35</f>
        <v>44</v>
      </c>
      <c r="BG40" s="125">
        <f>Week6!BG40+Week7!BG35</f>
        <v>51</v>
      </c>
      <c r="BH40" s="125">
        <f>Week6!BH40+Week7!BH35</f>
        <v>57</v>
      </c>
      <c r="BI40" s="125">
        <f>Week6!BI40+Week7!BI35</f>
        <v>47</v>
      </c>
      <c r="BJ40" s="125">
        <f>Week6!BJ40+Week7!BJ35</f>
        <v>51</v>
      </c>
      <c r="BK40" s="125">
        <f>Week6!BK40+Week7!BK35</f>
        <v>58</v>
      </c>
      <c r="BL40" s="125">
        <f>Week6!BL40+Week7!BL35</f>
        <v>54</v>
      </c>
      <c r="BM40" s="125">
        <f>Week6!BM40+Week7!BM35</f>
        <v>51</v>
      </c>
      <c r="BN40" s="125">
        <f>Week6!BN40+Week7!BN35</f>
        <v>51</v>
      </c>
      <c r="BO40" s="125">
        <f>Week6!BO40+Week7!BO35</f>
        <v>52</v>
      </c>
      <c r="BP40" s="125">
        <f>Week6!BP40+Week7!BP35</f>
        <v>58</v>
      </c>
      <c r="BQ40" s="125">
        <f>Week6!BQ40+Week7!BQ35</f>
        <v>58</v>
      </c>
      <c r="BR40" s="125">
        <f>Week6!BR40+Week7!BR35</f>
        <v>48</v>
      </c>
      <c r="BS40" s="125">
        <f>Week6!BS40+Week7!BS35</f>
        <v>50</v>
      </c>
      <c r="BT40" s="125">
        <f>Week6!BT40+Week7!BT35</f>
        <v>50</v>
      </c>
      <c r="BU40" s="125">
        <f>Week6!BU40+Week7!BU35</f>
        <v>60</v>
      </c>
      <c r="BV40" s="125">
        <f>Week6!BV40+Week7!BV35</f>
        <v>58</v>
      </c>
      <c r="BW40" s="125">
        <f>Week6!BW40+Week7!BW35</f>
        <v>58</v>
      </c>
      <c r="BX40" s="125">
        <f>Week6!BX40+Week7!BX35</f>
        <v>51</v>
      </c>
      <c r="BY40" s="125">
        <f>Week6!BY40+Week7!BY35</f>
        <v>55</v>
      </c>
      <c r="BZ40" s="125">
        <f>Week6!BZ40+Week7!BZ35</f>
        <v>51</v>
      </c>
      <c r="CA40" s="125">
        <f>Week6!CA40+Week7!CA35</f>
        <v>45</v>
      </c>
      <c r="CB40" s="125">
        <f>Week6!CB40+Week7!CB35</f>
        <v>57</v>
      </c>
      <c r="CC40" s="125">
        <f>Week6!CC40+Week7!CC35</f>
        <v>55</v>
      </c>
      <c r="CD40" s="125">
        <f>Week6!CD40+Week7!CD35</f>
        <v>50</v>
      </c>
      <c r="CE40" s="125">
        <f>Week6!CE40+Week7!CE35</f>
        <v>46</v>
      </c>
      <c r="CF40" s="125">
        <f>Week6!CF40+Week7!CF35</f>
        <v>51</v>
      </c>
      <c r="CG40" s="125">
        <f>Week6!CG40+Week7!CG35</f>
        <v>55</v>
      </c>
      <c r="CH40" s="125">
        <f>Week6!CH40+Week7!CH35</f>
        <v>55</v>
      </c>
      <c r="CI40" s="125">
        <f>Week6!CI40+Week7!CI35</f>
        <v>55</v>
      </c>
      <c r="CJ40" s="125">
        <f>Week6!CJ40+Week7!CJ35</f>
        <v>55</v>
      </c>
      <c r="CK40" s="125">
        <f>Week6!CK40+Week7!CK35</f>
        <v>44</v>
      </c>
      <c r="CL40" s="125">
        <f>Week6!CL40+Week7!CL35</f>
        <v>49</v>
      </c>
      <c r="CM40" s="125">
        <f>Week6!CM40+Week7!CM35</f>
        <v>51</v>
      </c>
      <c r="CN40" s="125">
        <f>Week6!CN40+Week7!CN35</f>
        <v>51</v>
      </c>
      <c r="CO40" s="125">
        <f>Week6!CO40+Week7!CO35</f>
        <v>53</v>
      </c>
      <c r="CP40" s="125">
        <f>Week6!CP40+Week7!CP35</f>
        <v>53</v>
      </c>
      <c r="CQ40" s="125">
        <f>Week6!CQ40+Week7!CQ35</f>
        <v>49</v>
      </c>
      <c r="CR40" s="125">
        <f>Week6!CR40+Week7!CR35</f>
        <v>50</v>
      </c>
      <c r="CS40" s="125">
        <f>Week6!CS40+Week7!CS35</f>
        <v>42</v>
      </c>
      <c r="CT40" s="125">
        <f>Week6!CT40+Week7!CT35</f>
        <v>52</v>
      </c>
      <c r="CU40" s="125">
        <f>Week6!CU40+Week7!CU35</f>
        <v>52</v>
      </c>
      <c r="CV40" s="125">
        <f>Week6!CV40+Week7!CV35</f>
        <v>45</v>
      </c>
      <c r="CW40" s="125">
        <f>Week6!CW40+Week7!CW35</f>
        <v>45</v>
      </c>
      <c r="CX40" s="125">
        <f>Week6!CX40+Week7!CX35</f>
        <v>49</v>
      </c>
      <c r="CY40" s="125">
        <f>Week6!CY40+Week7!CY35</f>
        <v>49</v>
      </c>
      <c r="CZ40" s="125">
        <f>Week6!CZ40+Week7!CZ35</f>
        <v>50</v>
      </c>
      <c r="DA40" s="125">
        <f>Week6!DA40+Week7!DA35</f>
        <v>52</v>
      </c>
      <c r="DB40" s="125">
        <f>Week6!DB40+Week7!DB35</f>
        <v>54</v>
      </c>
      <c r="DC40" s="125">
        <f>Week6!DC40+Week7!DC35</f>
        <v>58</v>
      </c>
      <c r="DD40" s="125">
        <f>Week6!DD40+Week7!DD35</f>
        <v>57</v>
      </c>
      <c r="DE40" s="125">
        <f>Week6!DE40+Week7!DE35</f>
        <v>50</v>
      </c>
      <c r="DF40" s="125">
        <f>Week6!DF40+Week7!DF35</f>
        <v>52</v>
      </c>
      <c r="DG40" s="125">
        <f>Week6!DG40+Week7!DG35</f>
        <v>59</v>
      </c>
      <c r="DH40" s="125">
        <f>Week6!DH40+Week7!DH35</f>
        <v>59</v>
      </c>
      <c r="DI40" s="125">
        <f>Week6!DI40+Week7!DI35</f>
        <v>53</v>
      </c>
      <c r="DJ40" s="125">
        <f>Week6!DJ40+Week7!DJ35</f>
        <v>56</v>
      </c>
      <c r="DK40" s="125">
        <f>Week6!DK40+Week7!DK35</f>
        <v>50</v>
      </c>
      <c r="DL40" s="125">
        <f>Week6!DL40+Week7!DL35</f>
        <v>65</v>
      </c>
      <c r="DM40" s="125">
        <f>Week6!DM40+Week7!DM35</f>
        <v>59</v>
      </c>
      <c r="DN40" s="125">
        <f>Week6!DN40+Week7!DN35</f>
        <v>52</v>
      </c>
      <c r="DO40" s="125">
        <f>Week6!DO40+Week7!DO35</f>
        <v>49</v>
      </c>
      <c r="DP40" s="125">
        <f>Week6!DP40+Week7!DP35</f>
        <v>49</v>
      </c>
      <c r="DQ40" s="125">
        <f>Week6!DQ40+Week7!DQ35</f>
        <v>49</v>
      </c>
      <c r="DR40" s="125">
        <f>Week6!DR40+Week7!DR35</f>
        <v>53</v>
      </c>
      <c r="DS40" s="125">
        <f>Week6!DS40+Week7!DS35</f>
        <v>49</v>
      </c>
      <c r="DT40" s="125">
        <f>Week6!DT40+Week7!DT35</f>
        <v>58</v>
      </c>
      <c r="DU40" s="125">
        <f>Week6!DU40+Week7!DU35</f>
        <v>45</v>
      </c>
      <c r="DV40" s="125">
        <f>Week6!DV40+Week7!DV35</f>
        <v>49</v>
      </c>
      <c r="DW40" s="125">
        <f>Week6!DW40+Week7!DW35</f>
        <v>56</v>
      </c>
      <c r="DX40" s="125">
        <f>Week6!DX40+Week7!DX35</f>
        <v>56</v>
      </c>
      <c r="DY40" s="125">
        <f>Week6!DY40+Week7!DY35</f>
        <v>57</v>
      </c>
      <c r="DZ40" s="125">
        <f>Week6!DZ40+Week7!DZ35</f>
        <v>0</v>
      </c>
      <c r="EA40" s="125">
        <f>Week6!EA40+Week7!EA35</f>
        <v>0</v>
      </c>
      <c r="EB40" s="125">
        <f>Week6!EB40+Week7!EB35</f>
        <v>0</v>
      </c>
      <c r="EC40" s="125">
        <f>Week6!EC40+Week7!EC35</f>
        <v>0</v>
      </c>
      <c r="ED40" s="125">
        <f>Week6!ED40+Week7!ED35</f>
        <v>0</v>
      </c>
      <c r="EE40" s="125">
        <f>Week6!EE40+Week7!EE35</f>
        <v>0</v>
      </c>
      <c r="EF40" s="125">
        <f>Week6!EF40+Week7!EF35</f>
        <v>0</v>
      </c>
      <c r="EG40" s="125">
        <f>Week6!EG40+Week7!EG35</f>
        <v>0</v>
      </c>
      <c r="EH40" s="125">
        <f>Week6!EH40+Week7!EH35</f>
        <v>0</v>
      </c>
      <c r="EI40" s="125">
        <f>Week6!EI40+Week7!EI35</f>
        <v>0</v>
      </c>
      <c r="EJ40" s="125">
        <f>Week6!EJ40+Week7!EJ35</f>
        <v>0</v>
      </c>
      <c r="EK40" s="125">
        <f>Week6!EK40+Week7!EK35</f>
        <v>0</v>
      </c>
      <c r="EL40" s="125">
        <f>Week6!EL40+Week7!EL35</f>
        <v>0</v>
      </c>
      <c r="EM40" s="125">
        <f>Week6!EM40+Week7!EM35</f>
        <v>0</v>
      </c>
      <c r="EN40" s="125">
        <f>Week6!EN40+Week7!EN35</f>
        <v>0</v>
      </c>
      <c r="EO40" s="125">
        <f>Week6!EO40+Week7!EO35</f>
        <v>0</v>
      </c>
      <c r="EP40" s="125">
        <f>Week6!EP40+Week7!EP35</f>
        <v>0</v>
      </c>
      <c r="EQ40" s="125">
        <f>Week6!EQ40+Week7!EQ35</f>
        <v>0</v>
      </c>
      <c r="ER40" s="125">
        <f>Week6!ER40+Week7!ER35</f>
        <v>0</v>
      </c>
      <c r="ES40" s="125">
        <f>Week6!ES40+Week7!ES35</f>
        <v>0</v>
      </c>
      <c r="ET40" s="125">
        <f>Week6!ET40+Week7!ET35</f>
        <v>0</v>
      </c>
      <c r="EU40" s="125">
        <f>Week6!EU40+Week7!EU35</f>
        <v>0</v>
      </c>
      <c r="EV40" s="125">
        <f>Week6!EV40+Week7!EV35</f>
        <v>0</v>
      </c>
      <c r="EW40" s="125">
        <f>Week6!EW40+Week7!EW35</f>
        <v>0</v>
      </c>
      <c r="EX40" s="125">
        <f>Week6!EX40+Week7!EX35</f>
        <v>0</v>
      </c>
      <c r="EY40" s="125">
        <f>Week6!EY40+Week7!EY35</f>
        <v>0</v>
      </c>
      <c r="EZ40" s="125">
        <f>Week6!EZ40+Week7!EZ35</f>
        <v>0</v>
      </c>
      <c r="FA40" s="125">
        <f>Week6!FA40+Week7!FA35</f>
        <v>0</v>
      </c>
      <c r="FB40" s="125">
        <f>Week6!FB40+Week7!FB35</f>
        <v>0</v>
      </c>
      <c r="FC40" s="125">
        <f>Week6!FC40+Week7!FC35</f>
        <v>0</v>
      </c>
      <c r="FD40" s="125">
        <f>Week6!FD40+Week7!FD35</f>
        <v>0</v>
      </c>
      <c r="FE40" s="125">
        <f>Week6!FE40+Week7!FE35</f>
        <v>0</v>
      </c>
      <c r="FF40" s="125">
        <f>Week6!FF40+Week7!FF35</f>
        <v>0</v>
      </c>
      <c r="FG40" s="125">
        <f>Week6!FG40+Week7!FG35</f>
        <v>0</v>
      </c>
    </row>
    <row r="41" spans="1:163" x14ac:dyDescent="0.25">
      <c r="B41" s="124" t="s">
        <v>3</v>
      </c>
      <c r="C41" s="126">
        <f t="shared" ref="C41" si="12">C39/(C39+C40)</f>
        <v>0.41584158415841582</v>
      </c>
      <c r="D41" s="126">
        <f t="shared" ref="D41:BO41" si="13">D39/(D39+D40)</f>
        <v>0.47524752475247523</v>
      </c>
      <c r="E41" s="126">
        <f t="shared" si="13"/>
        <v>0.47524752475247523</v>
      </c>
      <c r="F41" s="126">
        <f t="shared" si="13"/>
        <v>0.50495049504950495</v>
      </c>
      <c r="G41" s="126">
        <f t="shared" si="13"/>
        <v>0.45544554455445546</v>
      </c>
      <c r="H41" s="126">
        <f t="shared" si="13"/>
        <v>0.54455445544554459</v>
      </c>
      <c r="I41" s="126">
        <f t="shared" si="13"/>
        <v>0.44554455445544555</v>
      </c>
      <c r="J41" s="126">
        <f t="shared" si="13"/>
        <v>0.41584158415841582</v>
      </c>
      <c r="K41" s="126">
        <f t="shared" si="13"/>
        <v>0.51485148514851486</v>
      </c>
      <c r="L41" s="126">
        <f t="shared" si="13"/>
        <v>0.48514851485148514</v>
      </c>
      <c r="M41" s="126">
        <f t="shared" si="13"/>
        <v>0.53465346534653468</v>
      </c>
      <c r="N41" s="126">
        <f t="shared" si="13"/>
        <v>0.47524752475247523</v>
      </c>
      <c r="O41" s="126">
        <f t="shared" si="13"/>
        <v>0.47524752475247523</v>
      </c>
      <c r="P41" s="126">
        <f t="shared" si="13"/>
        <v>0.45544554455445546</v>
      </c>
      <c r="Q41" s="126">
        <f t="shared" si="13"/>
        <v>0.41584158415841582</v>
      </c>
      <c r="R41" s="126">
        <f t="shared" si="13"/>
        <v>0.39603960396039606</v>
      </c>
      <c r="S41" s="126">
        <f t="shared" si="13"/>
        <v>0.43564356435643564</v>
      </c>
      <c r="T41" s="126">
        <f t="shared" si="13"/>
        <v>0.42574257425742573</v>
      </c>
      <c r="U41" s="126">
        <f t="shared" si="13"/>
        <v>0.49504950495049505</v>
      </c>
      <c r="V41" s="126">
        <f t="shared" si="13"/>
        <v>0.5544554455445545</v>
      </c>
      <c r="W41" s="126">
        <f t="shared" si="13"/>
        <v>0.47524752475247523</v>
      </c>
      <c r="X41" s="126">
        <f t="shared" si="13"/>
        <v>0.57425742574257421</v>
      </c>
      <c r="Y41" s="126">
        <f t="shared" si="13"/>
        <v>0.48514851485148514</v>
      </c>
      <c r="Z41" s="126">
        <f t="shared" si="13"/>
        <v>0.50495049504950495</v>
      </c>
      <c r="AA41" s="126">
        <f t="shared" si="13"/>
        <v>0.44554455445544555</v>
      </c>
      <c r="AB41" s="126">
        <f t="shared" si="13"/>
        <v>0.44554455445544555</v>
      </c>
      <c r="AC41" s="126">
        <f t="shared" si="13"/>
        <v>0.43564356435643564</v>
      </c>
      <c r="AD41" s="126">
        <f t="shared" si="13"/>
        <v>0.5544554455445545</v>
      </c>
      <c r="AE41" s="126">
        <f t="shared" si="13"/>
        <v>0.41584158415841582</v>
      </c>
      <c r="AF41" s="126">
        <f t="shared" si="13"/>
        <v>0.45544554455445546</v>
      </c>
      <c r="AG41" s="126">
        <f t="shared" si="13"/>
        <v>0.41584158415841582</v>
      </c>
      <c r="AH41" s="126">
        <f t="shared" si="13"/>
        <v>0.41584158415841582</v>
      </c>
      <c r="AI41" s="126">
        <f t="shared" si="13"/>
        <v>0.52475247524752477</v>
      </c>
      <c r="AJ41" s="126">
        <f t="shared" si="13"/>
        <v>0.52475247524752477</v>
      </c>
      <c r="AK41" s="126">
        <f t="shared" si="13"/>
        <v>0.59405940594059403</v>
      </c>
      <c r="AL41" s="126">
        <f t="shared" si="13"/>
        <v>0.51485148514851486</v>
      </c>
      <c r="AM41" s="126">
        <f t="shared" si="13"/>
        <v>0.51485148514851486</v>
      </c>
      <c r="AN41" s="126">
        <f t="shared" si="13"/>
        <v>0.43564356435643564</v>
      </c>
      <c r="AO41" s="126">
        <f t="shared" si="13"/>
        <v>0.47524752475247523</v>
      </c>
      <c r="AP41" s="126">
        <f t="shared" si="13"/>
        <v>0.47524752475247523</v>
      </c>
      <c r="AQ41" s="126">
        <f t="shared" si="13"/>
        <v>0.43564356435643564</v>
      </c>
      <c r="AR41" s="126">
        <f t="shared" si="13"/>
        <v>0.43564356435643564</v>
      </c>
      <c r="AS41" s="126">
        <f t="shared" si="13"/>
        <v>0.53465346534653468</v>
      </c>
      <c r="AT41" s="126">
        <f t="shared" si="13"/>
        <v>0.43564356435643564</v>
      </c>
      <c r="AU41" s="126">
        <f t="shared" si="13"/>
        <v>0.42574257425742573</v>
      </c>
      <c r="AV41" s="126">
        <f t="shared" si="13"/>
        <v>0.47524752475247523</v>
      </c>
      <c r="AW41" s="126">
        <f t="shared" si="13"/>
        <v>0.47524752475247523</v>
      </c>
      <c r="AX41" s="126">
        <f t="shared" si="13"/>
        <v>0.54455445544554459</v>
      </c>
      <c r="AY41" s="126">
        <f t="shared" si="13"/>
        <v>0.46534653465346537</v>
      </c>
      <c r="AZ41" s="126">
        <f t="shared" si="13"/>
        <v>0.41584158415841582</v>
      </c>
      <c r="BA41" s="126">
        <f t="shared" si="13"/>
        <v>0.49504950495049505</v>
      </c>
      <c r="BB41" s="126">
        <f t="shared" si="13"/>
        <v>0.5544554455445545</v>
      </c>
      <c r="BC41" s="126">
        <f t="shared" si="13"/>
        <v>0.44554455445544555</v>
      </c>
      <c r="BD41" s="126">
        <f t="shared" si="13"/>
        <v>0.42574257425742573</v>
      </c>
      <c r="BE41" s="126">
        <f t="shared" si="13"/>
        <v>0.41584158415841582</v>
      </c>
      <c r="BF41" s="126">
        <f t="shared" si="13"/>
        <v>0.5643564356435643</v>
      </c>
      <c r="BG41" s="126">
        <f t="shared" si="13"/>
        <v>0.49504950495049505</v>
      </c>
      <c r="BH41" s="126">
        <f t="shared" si="13"/>
        <v>0.43564356435643564</v>
      </c>
      <c r="BI41" s="126">
        <f t="shared" si="13"/>
        <v>0.53465346534653468</v>
      </c>
      <c r="BJ41" s="126">
        <f t="shared" si="13"/>
        <v>0.49504950495049505</v>
      </c>
      <c r="BK41" s="126">
        <f t="shared" si="13"/>
        <v>0.42574257425742573</v>
      </c>
      <c r="BL41" s="126">
        <f t="shared" si="13"/>
        <v>0.46534653465346537</v>
      </c>
      <c r="BM41" s="126">
        <f t="shared" si="13"/>
        <v>0.49504950495049505</v>
      </c>
      <c r="BN41" s="126">
        <f t="shared" si="13"/>
        <v>0.49504950495049505</v>
      </c>
      <c r="BO41" s="126">
        <f t="shared" si="13"/>
        <v>0.48514851485148514</v>
      </c>
      <c r="BP41" s="126">
        <f t="shared" ref="BP41:EA41" si="14">BP39/(BP39+BP40)</f>
        <v>0.42574257425742573</v>
      </c>
      <c r="BQ41" s="126">
        <f t="shared" si="14"/>
        <v>0.42574257425742573</v>
      </c>
      <c r="BR41" s="126">
        <f t="shared" si="14"/>
        <v>0.52475247524752477</v>
      </c>
      <c r="BS41" s="126">
        <f t="shared" si="14"/>
        <v>0.50495049504950495</v>
      </c>
      <c r="BT41" s="126">
        <f t="shared" si="14"/>
        <v>0.50495049504950495</v>
      </c>
      <c r="BU41" s="126">
        <f t="shared" si="14"/>
        <v>0.40594059405940597</v>
      </c>
      <c r="BV41" s="126">
        <f t="shared" si="14"/>
        <v>0.42574257425742573</v>
      </c>
      <c r="BW41" s="126">
        <f t="shared" si="14"/>
        <v>0.42574257425742573</v>
      </c>
      <c r="BX41" s="126">
        <f t="shared" si="14"/>
        <v>0.49504950495049505</v>
      </c>
      <c r="BY41" s="126">
        <f t="shared" si="14"/>
        <v>0.45544554455445546</v>
      </c>
      <c r="BZ41" s="126">
        <f t="shared" si="14"/>
        <v>0.49504950495049505</v>
      </c>
      <c r="CA41" s="126">
        <f t="shared" si="14"/>
        <v>0.5544554455445545</v>
      </c>
      <c r="CB41" s="126">
        <f t="shared" si="14"/>
        <v>0.43564356435643564</v>
      </c>
      <c r="CC41" s="126">
        <f t="shared" si="14"/>
        <v>0.45544554455445546</v>
      </c>
      <c r="CD41" s="126">
        <f t="shared" si="14"/>
        <v>0.50495049504950495</v>
      </c>
      <c r="CE41" s="126">
        <f t="shared" si="14"/>
        <v>0.54455445544554459</v>
      </c>
      <c r="CF41" s="126">
        <f t="shared" si="14"/>
        <v>0.49504950495049505</v>
      </c>
      <c r="CG41" s="126">
        <f t="shared" si="14"/>
        <v>0.45544554455445546</v>
      </c>
      <c r="CH41" s="126">
        <f t="shared" si="14"/>
        <v>0.45544554455445546</v>
      </c>
      <c r="CI41" s="126">
        <f t="shared" si="14"/>
        <v>0.45544554455445546</v>
      </c>
      <c r="CJ41" s="126">
        <f t="shared" si="14"/>
        <v>0.45544554455445546</v>
      </c>
      <c r="CK41" s="126">
        <f t="shared" si="14"/>
        <v>0.5643564356435643</v>
      </c>
      <c r="CL41" s="126">
        <f t="shared" si="14"/>
        <v>0.51485148514851486</v>
      </c>
      <c r="CM41" s="126">
        <f t="shared" si="14"/>
        <v>0.49504950495049505</v>
      </c>
      <c r="CN41" s="126">
        <f t="shared" si="14"/>
        <v>0.49504950495049505</v>
      </c>
      <c r="CO41" s="126">
        <f t="shared" si="14"/>
        <v>0.47524752475247523</v>
      </c>
      <c r="CP41" s="126">
        <f t="shared" si="14"/>
        <v>0.47524752475247523</v>
      </c>
      <c r="CQ41" s="126">
        <f t="shared" si="14"/>
        <v>0.51485148514851486</v>
      </c>
      <c r="CR41" s="126">
        <f t="shared" si="14"/>
        <v>0.50495049504950495</v>
      </c>
      <c r="CS41" s="126">
        <f t="shared" si="14"/>
        <v>0.58415841584158412</v>
      </c>
      <c r="CT41" s="126">
        <f t="shared" si="14"/>
        <v>0.48514851485148514</v>
      </c>
      <c r="CU41" s="126">
        <f t="shared" si="14"/>
        <v>0.48514851485148514</v>
      </c>
      <c r="CV41" s="126">
        <f t="shared" si="14"/>
        <v>0.5544554455445545</v>
      </c>
      <c r="CW41" s="126">
        <f t="shared" si="14"/>
        <v>0.5544554455445545</v>
      </c>
      <c r="CX41" s="126">
        <f t="shared" si="14"/>
        <v>0.51485148514851486</v>
      </c>
      <c r="CY41" s="126">
        <f t="shared" si="14"/>
        <v>0.51485148514851486</v>
      </c>
      <c r="CZ41" s="126">
        <f t="shared" si="14"/>
        <v>0.50495049504950495</v>
      </c>
      <c r="DA41" s="126">
        <f t="shared" si="14"/>
        <v>0.48514851485148514</v>
      </c>
      <c r="DB41" s="126">
        <f t="shared" si="14"/>
        <v>0.46534653465346537</v>
      </c>
      <c r="DC41" s="126">
        <f t="shared" si="14"/>
        <v>0.42574257425742573</v>
      </c>
      <c r="DD41" s="126">
        <f t="shared" si="14"/>
        <v>0.43564356435643564</v>
      </c>
      <c r="DE41" s="126">
        <f t="shared" si="14"/>
        <v>0.50495049504950495</v>
      </c>
      <c r="DF41" s="126">
        <f t="shared" si="14"/>
        <v>0.48514851485148514</v>
      </c>
      <c r="DG41" s="126">
        <f t="shared" si="14"/>
        <v>0.41584158415841582</v>
      </c>
      <c r="DH41" s="126">
        <f t="shared" si="14"/>
        <v>0.41584158415841582</v>
      </c>
      <c r="DI41" s="126">
        <f t="shared" si="14"/>
        <v>0.47524752475247523</v>
      </c>
      <c r="DJ41" s="126">
        <f t="shared" si="14"/>
        <v>0.44554455445544555</v>
      </c>
      <c r="DK41" s="126">
        <f t="shared" si="14"/>
        <v>0.50495049504950495</v>
      </c>
      <c r="DL41" s="126">
        <f t="shared" si="14"/>
        <v>0.35643564356435642</v>
      </c>
      <c r="DM41" s="126">
        <f t="shared" si="14"/>
        <v>0.41584158415841582</v>
      </c>
      <c r="DN41" s="126">
        <f t="shared" si="14"/>
        <v>0.48514851485148514</v>
      </c>
      <c r="DO41" s="126">
        <f t="shared" si="14"/>
        <v>0.51485148514851486</v>
      </c>
      <c r="DP41" s="126">
        <f t="shared" si="14"/>
        <v>0.51485148514851486</v>
      </c>
      <c r="DQ41" s="126">
        <f t="shared" si="14"/>
        <v>0.51485148514851486</v>
      </c>
      <c r="DR41" s="126">
        <f t="shared" si="14"/>
        <v>0.47524752475247523</v>
      </c>
      <c r="DS41" s="126">
        <f t="shared" si="14"/>
        <v>0.51485148514851486</v>
      </c>
      <c r="DT41" s="126">
        <f t="shared" si="14"/>
        <v>0.42574257425742573</v>
      </c>
      <c r="DU41" s="126">
        <f t="shared" si="14"/>
        <v>0.5544554455445545</v>
      </c>
      <c r="DV41" s="126">
        <f t="shared" si="14"/>
        <v>0.51485148514851486</v>
      </c>
      <c r="DW41" s="126">
        <f t="shared" si="14"/>
        <v>0.44554455445544555</v>
      </c>
      <c r="DX41" s="126">
        <f t="shared" si="14"/>
        <v>0.44554455445544555</v>
      </c>
      <c r="DY41" s="126">
        <f t="shared" si="14"/>
        <v>0.43564356435643564</v>
      </c>
      <c r="DZ41" s="126" t="e">
        <f t="shared" si="14"/>
        <v>#DIV/0!</v>
      </c>
      <c r="EA41" s="126" t="e">
        <f t="shared" si="14"/>
        <v>#DIV/0!</v>
      </c>
      <c r="EB41" s="126" t="e">
        <f t="shared" ref="EB41:FG41" si="15">EB39/(EB39+EB40)</f>
        <v>#DIV/0!</v>
      </c>
      <c r="EC41" s="126" t="e">
        <f t="shared" si="15"/>
        <v>#DIV/0!</v>
      </c>
      <c r="ED41" s="126" t="e">
        <f t="shared" si="15"/>
        <v>#DIV/0!</v>
      </c>
      <c r="EE41" s="126" t="e">
        <f t="shared" si="15"/>
        <v>#DIV/0!</v>
      </c>
      <c r="EF41" s="126" t="e">
        <f t="shared" si="15"/>
        <v>#DIV/0!</v>
      </c>
      <c r="EG41" s="126" t="e">
        <f t="shared" si="15"/>
        <v>#DIV/0!</v>
      </c>
      <c r="EH41" s="126" t="e">
        <f t="shared" si="15"/>
        <v>#DIV/0!</v>
      </c>
      <c r="EI41" s="126" t="e">
        <f t="shared" si="15"/>
        <v>#DIV/0!</v>
      </c>
      <c r="EJ41" s="126" t="e">
        <f t="shared" si="15"/>
        <v>#DIV/0!</v>
      </c>
      <c r="EK41" s="126" t="e">
        <f t="shared" si="15"/>
        <v>#DIV/0!</v>
      </c>
      <c r="EL41" s="126" t="e">
        <f t="shared" si="15"/>
        <v>#DIV/0!</v>
      </c>
      <c r="EM41" s="126" t="e">
        <f t="shared" si="15"/>
        <v>#DIV/0!</v>
      </c>
      <c r="EN41" s="126" t="e">
        <f t="shared" si="15"/>
        <v>#DIV/0!</v>
      </c>
      <c r="EO41" s="126" t="e">
        <f t="shared" si="15"/>
        <v>#DIV/0!</v>
      </c>
      <c r="EP41" s="126" t="e">
        <f t="shared" si="15"/>
        <v>#DIV/0!</v>
      </c>
      <c r="EQ41" s="126" t="e">
        <f t="shared" si="15"/>
        <v>#DIV/0!</v>
      </c>
      <c r="ER41" s="126" t="e">
        <f t="shared" si="15"/>
        <v>#DIV/0!</v>
      </c>
      <c r="ES41" s="126" t="e">
        <f t="shared" si="15"/>
        <v>#DIV/0!</v>
      </c>
      <c r="ET41" s="126" t="e">
        <f t="shared" si="15"/>
        <v>#DIV/0!</v>
      </c>
      <c r="EU41" s="126" t="e">
        <f t="shared" si="15"/>
        <v>#DIV/0!</v>
      </c>
      <c r="EV41" s="126" t="e">
        <f t="shared" si="15"/>
        <v>#DIV/0!</v>
      </c>
      <c r="EW41" s="126" t="e">
        <f t="shared" si="15"/>
        <v>#DIV/0!</v>
      </c>
      <c r="EX41" s="126" t="e">
        <f t="shared" si="15"/>
        <v>#DIV/0!</v>
      </c>
      <c r="EY41" s="126" t="e">
        <f t="shared" si="15"/>
        <v>#DIV/0!</v>
      </c>
      <c r="EZ41" s="126" t="e">
        <f t="shared" si="15"/>
        <v>#DIV/0!</v>
      </c>
      <c r="FA41" s="126" t="e">
        <f t="shared" si="15"/>
        <v>#DIV/0!</v>
      </c>
      <c r="FB41" s="126" t="e">
        <f t="shared" si="15"/>
        <v>#DIV/0!</v>
      </c>
      <c r="FC41" s="126" t="e">
        <f t="shared" si="15"/>
        <v>#DIV/0!</v>
      </c>
      <c r="FD41" s="126" t="e">
        <f t="shared" si="15"/>
        <v>#DIV/0!</v>
      </c>
      <c r="FE41" s="126" t="e">
        <f t="shared" si="15"/>
        <v>#DIV/0!</v>
      </c>
      <c r="FF41" s="126" t="e">
        <f t="shared" si="15"/>
        <v>#DIV/0!</v>
      </c>
      <c r="FG41" s="126" t="e">
        <f t="shared" si="15"/>
        <v>#DIV/0!</v>
      </c>
    </row>
    <row r="42" spans="1:163" ht="65.5" x14ac:dyDescent="0.2">
      <c r="A42" s="128"/>
      <c r="B42" s="129"/>
      <c r="C42" s="118" t="str">
        <f>C1</f>
        <v>Jun</v>
      </c>
      <c r="D42" s="118" t="str">
        <f t="shared" ref="D42:BO42" si="16">D1</f>
        <v>Diana C</v>
      </c>
      <c r="E42" s="118" t="str">
        <f t="shared" si="16"/>
        <v>Tinny</v>
      </c>
      <c r="F42" s="118" t="str">
        <f t="shared" si="16"/>
        <v>Smith, M</v>
      </c>
      <c r="G42" s="118" t="str">
        <f t="shared" si="16"/>
        <v>John McG</v>
      </c>
      <c r="H42" s="118" t="str">
        <f t="shared" si="16"/>
        <v>Hamilton, J</v>
      </c>
      <c r="I42" s="118" t="str">
        <f t="shared" si="16"/>
        <v xml:space="preserve">Dan G </v>
      </c>
      <c r="J42" s="118" t="str">
        <f t="shared" si="16"/>
        <v>Caracas, M</v>
      </c>
      <c r="K42" s="118" t="str">
        <f t="shared" si="16"/>
        <v>Knavel, Don</v>
      </c>
      <c r="L42" s="118" t="str">
        <f t="shared" si="16"/>
        <v>Frost, I</v>
      </c>
      <c r="M42" s="118" t="str">
        <f t="shared" si="16"/>
        <v>Heather M.</v>
      </c>
      <c r="N42" s="118" t="str">
        <f t="shared" si="16"/>
        <v>Morissey, B</v>
      </c>
      <c r="O42" s="118" t="str">
        <f t="shared" si="16"/>
        <v>Kopie, G</v>
      </c>
      <c r="P42" s="118" t="str">
        <f t="shared" si="16"/>
        <v>Jen S</v>
      </c>
      <c r="Q42" s="118" t="str">
        <f t="shared" si="16"/>
        <v>Megan M.</v>
      </c>
      <c r="R42" s="118" t="str">
        <f t="shared" si="16"/>
        <v>Sackey, R</v>
      </c>
      <c r="S42" s="118" t="str">
        <f t="shared" si="16"/>
        <v>Greenwell, C</v>
      </c>
      <c r="T42" s="118" t="str">
        <f t="shared" si="16"/>
        <v>Karolyn B.</v>
      </c>
      <c r="U42" s="118" t="str">
        <f t="shared" si="16"/>
        <v>McKenna, M</v>
      </c>
      <c r="V42" s="118" t="str">
        <f t="shared" si="16"/>
        <v>McKenna, P</v>
      </c>
      <c r="W42" s="118" t="str">
        <f t="shared" si="16"/>
        <v>Thompson, J</v>
      </c>
      <c r="X42" s="118" t="str">
        <f t="shared" si="16"/>
        <v>Biggs, M</v>
      </c>
      <c r="Y42" s="118" t="str">
        <f t="shared" si="16"/>
        <v>Nina I</v>
      </c>
      <c r="Z42" s="118" t="str">
        <f t="shared" si="16"/>
        <v>Conticello, A</v>
      </c>
      <c r="AA42" s="118" t="str">
        <f t="shared" si="16"/>
        <v>Matthews, D</v>
      </c>
      <c r="AB42" s="118" t="str">
        <f t="shared" si="16"/>
        <v>McCormick, C</v>
      </c>
      <c r="AC42" s="118" t="str">
        <f t="shared" si="16"/>
        <v>Buckmaster</v>
      </c>
      <c r="AD42" s="118" t="str">
        <f t="shared" si="16"/>
        <v>Reynolds, J</v>
      </c>
      <c r="AE42" s="118" t="str">
        <f t="shared" si="16"/>
        <v>Scrap</v>
      </c>
      <c r="AF42" s="118" t="str">
        <f t="shared" si="16"/>
        <v>McGinnins, S</v>
      </c>
      <c r="AG42" s="118" t="str">
        <f t="shared" si="16"/>
        <v>Patti B</v>
      </c>
      <c r="AH42" s="118" t="str">
        <f t="shared" si="16"/>
        <v>McDevitt, J</v>
      </c>
      <c r="AI42" s="118" t="str">
        <f t="shared" si="16"/>
        <v>Kunkel, D</v>
      </c>
      <c r="AJ42" s="118" t="str">
        <f t="shared" si="16"/>
        <v>Kunkel, N</v>
      </c>
      <c r="AK42" s="118" t="str">
        <f t="shared" si="16"/>
        <v>Saalbach, B</v>
      </c>
      <c r="AL42" s="118" t="str">
        <f t="shared" si="16"/>
        <v>Saalbach, T</v>
      </c>
      <c r="AM42" s="118" t="str">
        <f t="shared" si="16"/>
        <v>Santiago, C</v>
      </c>
      <c r="AN42" s="118" t="str">
        <f t="shared" si="16"/>
        <v>Blank</v>
      </c>
      <c r="AO42" s="118" t="str">
        <f t="shared" si="16"/>
        <v>Quinn, R</v>
      </c>
      <c r="AP42" s="118" t="str">
        <f t="shared" si="16"/>
        <v>Pini, A</v>
      </c>
      <c r="AQ42" s="118" t="str">
        <f t="shared" si="16"/>
        <v>Blank</v>
      </c>
      <c r="AR42" s="118" t="str">
        <f t="shared" si="16"/>
        <v>Blank</v>
      </c>
      <c r="AS42" s="118" t="str">
        <f t="shared" si="16"/>
        <v>Akers, T</v>
      </c>
      <c r="AT42" s="118" t="str">
        <f t="shared" si="16"/>
        <v>Blank</v>
      </c>
      <c r="AU42" s="118" t="str">
        <f t="shared" si="16"/>
        <v>Devores, L</v>
      </c>
      <c r="AV42" s="118" t="str">
        <f t="shared" si="16"/>
        <v>Lundeen, D</v>
      </c>
      <c r="AW42" s="118" t="str">
        <f t="shared" si="16"/>
        <v>Bacote</v>
      </c>
      <c r="AX42" s="118" t="str">
        <f t="shared" si="16"/>
        <v>Weber, N</v>
      </c>
      <c r="AY42" s="118" t="str">
        <f t="shared" si="16"/>
        <v>Yungwulf</v>
      </c>
      <c r="AZ42" s="118" t="str">
        <f t="shared" si="16"/>
        <v>Mills, J</v>
      </c>
      <c r="BA42" s="118" t="str">
        <f t="shared" si="16"/>
        <v>Muscelli, A</v>
      </c>
      <c r="BB42" s="118" t="str">
        <f t="shared" si="16"/>
        <v>Smith, Jason</v>
      </c>
      <c r="BC42" s="118" t="str">
        <f t="shared" si="16"/>
        <v>Tollinger</v>
      </c>
      <c r="BD42" s="118" t="str">
        <f t="shared" si="16"/>
        <v>Greenway, T</v>
      </c>
      <c r="BE42" s="118" t="str">
        <f t="shared" si="16"/>
        <v>Smith, Scott</v>
      </c>
      <c r="BF42" s="118" t="str">
        <f t="shared" si="16"/>
        <v>Horsey, A</v>
      </c>
      <c r="BG42" s="118" t="str">
        <f t="shared" si="16"/>
        <v>Horsey, E</v>
      </c>
      <c r="BH42" s="118" t="str">
        <f t="shared" si="16"/>
        <v>Horsey, L</v>
      </c>
      <c r="BI42" s="118" t="str">
        <f t="shared" si="16"/>
        <v>Murphy, T</v>
      </c>
      <c r="BJ42" s="118" t="str">
        <f t="shared" si="16"/>
        <v>Savage, J</v>
      </c>
      <c r="BK42" s="118" t="str">
        <f t="shared" si="16"/>
        <v>Scott, Z</v>
      </c>
      <c r="BL42" s="118" t="str">
        <f t="shared" si="16"/>
        <v>Theresa S</v>
      </c>
      <c r="BM42" s="118" t="str">
        <f t="shared" si="16"/>
        <v>Griffin, S</v>
      </c>
      <c r="BN42" s="118" t="str">
        <f t="shared" si="16"/>
        <v>Marcie C</v>
      </c>
      <c r="BO42" s="118" t="str">
        <f t="shared" si="16"/>
        <v>Cole, Charles</v>
      </c>
      <c r="BP42" s="118" t="str">
        <f t="shared" ref="BP42:EA42" si="17">BP1</f>
        <v>Darden, Bentley</v>
      </c>
      <c r="BQ42" s="118" t="str">
        <f t="shared" si="17"/>
        <v>Darden, Benji</v>
      </c>
      <c r="BR42" s="118" t="str">
        <f t="shared" si="17"/>
        <v>Cass D.</v>
      </c>
      <c r="BS42" s="118" t="str">
        <f t="shared" si="17"/>
        <v>Saniya T</v>
      </c>
      <c r="BT42" s="118" t="str">
        <f t="shared" si="17"/>
        <v>Taejah W</v>
      </c>
      <c r="BU42" s="118" t="str">
        <f t="shared" si="17"/>
        <v>Peoples Coach</v>
      </c>
      <c r="BV42" s="118" t="str">
        <f t="shared" si="17"/>
        <v>D.Will</v>
      </c>
      <c r="BW42" s="118" t="str">
        <f t="shared" si="17"/>
        <v>Boyles, B</v>
      </c>
      <c r="BX42" s="118" t="str">
        <f t="shared" si="17"/>
        <v>Cincotti, N</v>
      </c>
      <c r="BY42" s="118" t="str">
        <f t="shared" si="17"/>
        <v>Mercanti, J</v>
      </c>
      <c r="BZ42" s="118" t="str">
        <f t="shared" si="17"/>
        <v>Stanfill, B</v>
      </c>
      <c r="CA42" s="118" t="str">
        <f t="shared" si="17"/>
        <v>Kutchen, T</v>
      </c>
      <c r="CB42" s="118" t="str">
        <f t="shared" si="17"/>
        <v>Walters, J</v>
      </c>
      <c r="CC42" s="118" t="str">
        <f t="shared" si="17"/>
        <v>Oakes, D</v>
      </c>
      <c r="CD42" s="118" t="str">
        <f t="shared" si="17"/>
        <v>Oakes, K</v>
      </c>
      <c r="CE42" s="118" t="str">
        <f t="shared" si="17"/>
        <v>Semet, J</v>
      </c>
      <c r="CF42" s="118" t="str">
        <f t="shared" si="17"/>
        <v>Hessling, J</v>
      </c>
      <c r="CG42" s="118" t="str">
        <f t="shared" si="17"/>
        <v>Casale, A</v>
      </c>
      <c r="CH42" s="118" t="str">
        <f t="shared" si="17"/>
        <v>Kady, T</v>
      </c>
      <c r="CI42" s="118" t="str">
        <f t="shared" si="17"/>
        <v>DiMaio, I</v>
      </c>
      <c r="CJ42" s="118" t="str">
        <f t="shared" si="17"/>
        <v>DiMaio, V</v>
      </c>
      <c r="CK42" s="118" t="str">
        <f t="shared" si="17"/>
        <v>Crash</v>
      </c>
      <c r="CL42" s="118" t="str">
        <f t="shared" si="17"/>
        <v>Mr. Pink</v>
      </c>
      <c r="CM42" s="118" t="str">
        <f t="shared" si="17"/>
        <v>Poore, L</v>
      </c>
      <c r="CN42" s="118" t="str">
        <f t="shared" si="17"/>
        <v>Scarpitti, P</v>
      </c>
      <c r="CO42" s="118" t="str">
        <f t="shared" si="17"/>
        <v>Scarpone, S</v>
      </c>
      <c r="CP42" s="118" t="str">
        <f t="shared" si="17"/>
        <v>Ortiz,, R</v>
      </c>
      <c r="CQ42" s="118" t="str">
        <f t="shared" si="17"/>
        <v>Cheri C</v>
      </c>
      <c r="CR42" s="118" t="str">
        <f t="shared" si="17"/>
        <v>Palmer, R</v>
      </c>
      <c r="CS42" s="118" t="str">
        <f t="shared" si="17"/>
        <v>Brown, A</v>
      </c>
      <c r="CT42" s="118" t="str">
        <f t="shared" si="17"/>
        <v>Brown, C</v>
      </c>
      <c r="CU42" s="118" t="str">
        <f t="shared" si="17"/>
        <v>Lisa L</v>
      </c>
      <c r="CV42" s="118" t="str">
        <f t="shared" si="17"/>
        <v>Wolski, CJ</v>
      </c>
      <c r="CW42" s="118" t="str">
        <f t="shared" si="17"/>
        <v>Laura S</v>
      </c>
      <c r="CX42" s="118" t="str">
        <f t="shared" si="17"/>
        <v>Shamrock, F</v>
      </c>
      <c r="CY42" s="118" t="str">
        <f t="shared" si="17"/>
        <v>Gabby D</v>
      </c>
      <c r="CZ42" s="118" t="str">
        <f t="shared" si="17"/>
        <v>Bella D</v>
      </c>
      <c r="DA42" s="118" t="str">
        <f t="shared" si="17"/>
        <v>Donovan, D</v>
      </c>
      <c r="DB42" s="118" t="str">
        <f t="shared" si="17"/>
        <v>Mayberry, R</v>
      </c>
      <c r="DC42" s="118" t="str">
        <f t="shared" si="17"/>
        <v>Leszczynsky, S</v>
      </c>
      <c r="DD42" s="118" t="str">
        <f t="shared" si="17"/>
        <v>Stoeckle, T</v>
      </c>
      <c r="DE42" s="118" t="str">
        <f t="shared" si="17"/>
        <v>Russell, A</v>
      </c>
      <c r="DF42" s="118" t="str">
        <f t="shared" si="17"/>
        <v>Meade, J</v>
      </c>
      <c r="DG42" s="118" t="str">
        <f t="shared" si="17"/>
        <v>Roggio, G</v>
      </c>
      <c r="DH42" s="118" t="str">
        <f t="shared" si="17"/>
        <v>Maddie D</v>
      </c>
      <c r="DI42" s="118" t="str">
        <f t="shared" si="17"/>
        <v>KevinFlyers</v>
      </c>
      <c r="DJ42" s="118" t="str">
        <f t="shared" si="17"/>
        <v>Wilson, R</v>
      </c>
      <c r="DK42" s="118" t="str">
        <f t="shared" si="17"/>
        <v>Sue D</v>
      </c>
      <c r="DL42" s="118" t="str">
        <f t="shared" si="17"/>
        <v>Geddis,J</v>
      </c>
      <c r="DM42" s="118" t="str">
        <f t="shared" si="17"/>
        <v>Wyatt, S</v>
      </c>
      <c r="DN42" s="118" t="str">
        <f t="shared" si="17"/>
        <v>Magaw, K</v>
      </c>
      <c r="DO42" s="118" t="str">
        <f t="shared" si="17"/>
        <v>Jen M</v>
      </c>
      <c r="DP42" s="118" t="str">
        <f t="shared" si="17"/>
        <v>Andralliski, K</v>
      </c>
      <c r="DQ42" s="118" t="str">
        <f t="shared" si="17"/>
        <v>Jeffery, A</v>
      </c>
      <c r="DR42" s="118" t="str">
        <f t="shared" si="17"/>
        <v>Hurt, E</v>
      </c>
      <c r="DS42" s="118" t="str">
        <f t="shared" si="17"/>
        <v>McCauley, T</v>
      </c>
      <c r="DT42" s="118" t="str">
        <f t="shared" si="17"/>
        <v>Air-Mitch</v>
      </c>
      <c r="DU42" s="118" t="str">
        <f t="shared" si="17"/>
        <v>Lepore, M</v>
      </c>
      <c r="DV42" s="118" t="str">
        <f t="shared" si="17"/>
        <v>Spice</v>
      </c>
      <c r="DW42" s="118" t="str">
        <f t="shared" si="17"/>
        <v>Linkdog</v>
      </c>
      <c r="DX42" s="118" t="str">
        <f t="shared" si="17"/>
        <v>Martin, C</v>
      </c>
      <c r="DY42" s="118" t="str">
        <f t="shared" si="17"/>
        <v>Favorites</v>
      </c>
      <c r="DZ42" s="118" t="str">
        <f t="shared" si="17"/>
        <v>Blank</v>
      </c>
      <c r="EA42" s="118" t="str">
        <f t="shared" si="17"/>
        <v>Blank</v>
      </c>
      <c r="EB42" s="118" t="str">
        <f t="shared" ref="EB42:FG42" si="18">EB1</f>
        <v>Blank</v>
      </c>
      <c r="EC42" s="118" t="str">
        <f t="shared" si="18"/>
        <v>Blank</v>
      </c>
      <c r="ED42" s="118" t="str">
        <f t="shared" si="18"/>
        <v>Blank</v>
      </c>
      <c r="EE42" s="118" t="str">
        <f t="shared" si="18"/>
        <v>Blank</v>
      </c>
      <c r="EF42" s="118" t="str">
        <f t="shared" si="18"/>
        <v>Blank</v>
      </c>
      <c r="EG42" s="118" t="str">
        <f t="shared" si="18"/>
        <v>Blank</v>
      </c>
      <c r="EH42" s="118" t="str">
        <f t="shared" si="18"/>
        <v>Blank</v>
      </c>
      <c r="EI42" s="118" t="str">
        <f t="shared" si="18"/>
        <v>Blank</v>
      </c>
      <c r="EJ42" s="118" t="str">
        <f t="shared" si="18"/>
        <v>Blank</v>
      </c>
      <c r="EK42" s="118" t="str">
        <f t="shared" si="18"/>
        <v>Blank</v>
      </c>
      <c r="EL42" s="118" t="str">
        <f t="shared" si="18"/>
        <v>Blank</v>
      </c>
      <c r="EM42" s="118" t="str">
        <f t="shared" si="18"/>
        <v>Blank</v>
      </c>
      <c r="EN42" s="118" t="str">
        <f t="shared" si="18"/>
        <v>Blank</v>
      </c>
      <c r="EO42" s="118" t="str">
        <f t="shared" si="18"/>
        <v>Blank</v>
      </c>
      <c r="EP42" s="118" t="str">
        <f t="shared" si="18"/>
        <v>Blank</v>
      </c>
      <c r="EQ42" s="118" t="str">
        <f t="shared" si="18"/>
        <v>Blank</v>
      </c>
      <c r="ER42" s="118" t="str">
        <f t="shared" si="18"/>
        <v>Blank</v>
      </c>
      <c r="ES42" s="118" t="str">
        <f t="shared" si="18"/>
        <v>Blank</v>
      </c>
      <c r="ET42" s="118" t="str">
        <f t="shared" si="18"/>
        <v>Blank</v>
      </c>
      <c r="EU42" s="118" t="str">
        <f t="shared" si="18"/>
        <v>Blank</v>
      </c>
      <c r="EV42" s="118" t="str">
        <f t="shared" si="18"/>
        <v>Blank</v>
      </c>
      <c r="EW42" s="118" t="str">
        <f t="shared" si="18"/>
        <v>Blank</v>
      </c>
      <c r="EX42" s="118" t="str">
        <f t="shared" si="18"/>
        <v>Blank</v>
      </c>
      <c r="EY42" s="118" t="str">
        <f t="shared" si="18"/>
        <v>Blank</v>
      </c>
      <c r="EZ42" s="118" t="str">
        <f t="shared" si="18"/>
        <v>Blank</v>
      </c>
      <c r="FA42" s="118" t="str">
        <f t="shared" si="18"/>
        <v>Blank</v>
      </c>
      <c r="FB42" s="118" t="str">
        <f t="shared" si="18"/>
        <v>Blank</v>
      </c>
      <c r="FC42" s="118" t="str">
        <f t="shared" si="18"/>
        <v>Blank</v>
      </c>
      <c r="FD42" s="118" t="str">
        <f t="shared" si="18"/>
        <v>Blank</v>
      </c>
      <c r="FE42" s="118" t="str">
        <f t="shared" si="18"/>
        <v>Blank</v>
      </c>
      <c r="FF42" s="118" t="str">
        <f t="shared" si="18"/>
        <v>Blank</v>
      </c>
      <c r="FG42" s="118" t="str">
        <f t="shared" si="18"/>
        <v>Blank</v>
      </c>
    </row>
    <row r="43" spans="1:163" x14ac:dyDescent="0.25">
      <c r="A43" s="227">
        <f>A28</f>
        <v>38</v>
      </c>
      <c r="B43" s="228" t="str">
        <f>B28</f>
        <v>Dallas (2-4)</v>
      </c>
      <c r="C43" s="11">
        <v>37</v>
      </c>
      <c r="D43" s="11">
        <v>44</v>
      </c>
      <c r="E43" s="11"/>
      <c r="F43" s="11">
        <v>45</v>
      </c>
      <c r="G43" s="11"/>
      <c r="H43" s="11" t="s">
        <v>32</v>
      </c>
      <c r="I43" s="11"/>
      <c r="J43" s="11" t="s">
        <v>32</v>
      </c>
      <c r="K43" s="11" t="s">
        <v>32</v>
      </c>
      <c r="L43" s="11" t="s">
        <v>32</v>
      </c>
      <c r="M43" s="11">
        <v>39</v>
      </c>
      <c r="N43" s="11"/>
      <c r="O43" s="11">
        <v>48</v>
      </c>
      <c r="P43" s="11"/>
      <c r="Q43" s="11" t="s">
        <v>32</v>
      </c>
      <c r="R43" s="11" t="s">
        <v>32</v>
      </c>
      <c r="S43" s="11"/>
      <c r="T43" s="11" t="s">
        <v>32</v>
      </c>
      <c r="U43" s="11">
        <v>58</v>
      </c>
      <c r="V43" s="11"/>
      <c r="W43" s="11" t="s">
        <v>32</v>
      </c>
      <c r="X43" s="11" t="s">
        <v>32</v>
      </c>
      <c r="Y43" s="11" t="s">
        <v>32</v>
      </c>
      <c r="Z43" s="11"/>
      <c r="AA43" s="11" t="s">
        <v>32</v>
      </c>
      <c r="AB43" s="11" t="s">
        <v>32</v>
      </c>
      <c r="AC43" s="11" t="s">
        <v>32</v>
      </c>
      <c r="AD43" s="11" t="s">
        <v>32</v>
      </c>
      <c r="AE43" s="11"/>
      <c r="AF43" s="11"/>
      <c r="AG43" s="11"/>
      <c r="AH43" s="11" t="s">
        <v>32</v>
      </c>
      <c r="AI43" s="11" t="s">
        <v>32</v>
      </c>
      <c r="AJ43" s="11" t="s">
        <v>32</v>
      </c>
      <c r="AK43" s="11"/>
      <c r="AL43" s="11"/>
      <c r="AM43" s="11">
        <v>41</v>
      </c>
      <c r="AN43" s="11" t="s">
        <v>32</v>
      </c>
      <c r="AO43" s="11" t="s">
        <v>32</v>
      </c>
      <c r="AP43" s="11"/>
      <c r="AQ43" s="11" t="s">
        <v>32</v>
      </c>
      <c r="AR43" s="11" t="s">
        <v>32</v>
      </c>
      <c r="AS43" s="11"/>
      <c r="AT43" s="11" t="s">
        <v>32</v>
      </c>
      <c r="AU43" s="11" t="s">
        <v>32</v>
      </c>
      <c r="AV43" s="11">
        <v>40</v>
      </c>
      <c r="AW43" s="11" t="s">
        <v>32</v>
      </c>
      <c r="AX43" s="11" t="s">
        <v>32</v>
      </c>
      <c r="AY43" s="11"/>
      <c r="AZ43" s="11" t="s">
        <v>32</v>
      </c>
      <c r="BA43" s="11" t="s">
        <v>32</v>
      </c>
      <c r="BB43" s="11">
        <v>45</v>
      </c>
      <c r="BC43" s="11" t="s">
        <v>32</v>
      </c>
      <c r="BD43" s="11" t="s">
        <v>32</v>
      </c>
      <c r="BE43" s="11" t="s">
        <v>32</v>
      </c>
      <c r="BF43" s="11">
        <v>41</v>
      </c>
      <c r="BG43" s="11">
        <v>44</v>
      </c>
      <c r="BH43" s="11" t="s">
        <v>32</v>
      </c>
      <c r="BI43" s="11"/>
      <c r="BJ43" s="11" t="s">
        <v>32</v>
      </c>
      <c r="BK43" s="11" t="s">
        <v>32</v>
      </c>
      <c r="BL43" s="11" t="s">
        <v>32</v>
      </c>
      <c r="BM43" s="11" t="s">
        <v>32</v>
      </c>
      <c r="BN43" s="11"/>
      <c r="BO43" s="11" t="s">
        <v>32</v>
      </c>
      <c r="BP43" s="11" t="s">
        <v>32</v>
      </c>
      <c r="BQ43" s="11" t="s">
        <v>32</v>
      </c>
      <c r="BR43" s="11" t="s">
        <v>32</v>
      </c>
      <c r="BS43" s="11" t="s">
        <v>32</v>
      </c>
      <c r="BT43" s="11" t="s">
        <v>32</v>
      </c>
      <c r="BU43" s="11"/>
      <c r="BV43" s="11"/>
      <c r="BW43" s="11"/>
      <c r="BX43" s="11"/>
      <c r="BY43" s="11" t="s">
        <v>32</v>
      </c>
      <c r="BZ43" s="11" t="s">
        <v>32</v>
      </c>
      <c r="CA43" s="11"/>
      <c r="CB43" s="11"/>
      <c r="CC43" s="11" t="s">
        <v>32</v>
      </c>
      <c r="CD43" s="11"/>
      <c r="CE43" s="11"/>
      <c r="CF43" s="11"/>
      <c r="CG43" s="11"/>
      <c r="CH43" s="11" t="s">
        <v>32</v>
      </c>
      <c r="CI43" s="11" t="s">
        <v>32</v>
      </c>
      <c r="CJ43" s="11"/>
      <c r="CK43" s="11">
        <v>42</v>
      </c>
      <c r="CL43" s="11">
        <v>37</v>
      </c>
      <c r="CM43" s="11" t="s">
        <v>32</v>
      </c>
      <c r="CN43" s="11" t="s">
        <v>32</v>
      </c>
      <c r="CO43" s="11"/>
      <c r="CP43" s="11"/>
      <c r="CQ43" s="11"/>
      <c r="CR43" s="11" t="s">
        <v>32</v>
      </c>
      <c r="CS43" s="11"/>
      <c r="CT43" s="11"/>
      <c r="CU43" s="11" t="s">
        <v>32</v>
      </c>
      <c r="CV43" s="11" t="s">
        <v>32</v>
      </c>
      <c r="CW43" s="11" t="s">
        <v>32</v>
      </c>
      <c r="CX43" s="11"/>
      <c r="CY43" s="11"/>
      <c r="CZ43" s="11" t="s">
        <v>32</v>
      </c>
      <c r="DA43" s="11" t="s">
        <v>32</v>
      </c>
      <c r="DB43" s="11" t="s">
        <v>32</v>
      </c>
      <c r="DC43" s="11" t="s">
        <v>32</v>
      </c>
      <c r="DD43" s="11"/>
      <c r="DE43" s="11" t="s">
        <v>32</v>
      </c>
      <c r="DF43" s="11" t="s">
        <v>32</v>
      </c>
      <c r="DG43" s="11" t="s">
        <v>32</v>
      </c>
      <c r="DH43" s="11" t="s">
        <v>32</v>
      </c>
      <c r="DI43" s="11" t="s">
        <v>32</v>
      </c>
      <c r="DJ43" s="11" t="s">
        <v>32</v>
      </c>
      <c r="DK43" s="11"/>
      <c r="DL43" s="11"/>
      <c r="DM43" s="11" t="s">
        <v>32</v>
      </c>
      <c r="DN43" s="11"/>
      <c r="DO43" s="11"/>
      <c r="DP43" s="11">
        <v>42</v>
      </c>
      <c r="DQ43" s="11" t="s">
        <v>32</v>
      </c>
      <c r="DR43" s="11" t="s">
        <v>32</v>
      </c>
      <c r="DS43" s="11" t="s">
        <v>32</v>
      </c>
      <c r="DT43" s="11">
        <v>48</v>
      </c>
      <c r="DU43" s="11"/>
      <c r="DV43" s="11">
        <v>46</v>
      </c>
      <c r="DW43" s="11" t="s">
        <v>32</v>
      </c>
      <c r="DX43" s="11">
        <v>44</v>
      </c>
      <c r="DY43" s="11" t="s">
        <v>32</v>
      </c>
      <c r="DZ43" s="11"/>
      <c r="EA43" s="121"/>
      <c r="EB43" s="11"/>
      <c r="EC43" s="11"/>
      <c r="ED43" s="121"/>
      <c r="EE43" s="11"/>
      <c r="EF43" s="121"/>
      <c r="EG43" s="121"/>
      <c r="EH43" s="121"/>
      <c r="EI43" s="11"/>
      <c r="EJ43" s="11"/>
      <c r="EK43" s="11"/>
      <c r="EL43" s="121"/>
      <c r="EM43" s="121"/>
      <c r="EN43" s="121"/>
      <c r="EO43" s="11"/>
      <c r="EP43" s="11"/>
      <c r="EQ43" s="121"/>
      <c r="ER43" s="121"/>
      <c r="ES43" s="121"/>
      <c r="ET43" s="11"/>
      <c r="EU43" s="11"/>
      <c r="EV43" s="121"/>
      <c r="EW43" s="11"/>
      <c r="EX43" s="11"/>
      <c r="EY43" s="121"/>
      <c r="EZ43" s="121"/>
      <c r="FA43" s="121"/>
      <c r="FB43" s="121"/>
      <c r="FC43" s="11"/>
      <c r="FD43" s="121"/>
      <c r="FE43" s="11"/>
      <c r="FF43" s="121"/>
      <c r="FG43" s="121"/>
    </row>
    <row r="44" spans="1:163" ht="11" thickBot="1" x14ac:dyDescent="0.3">
      <c r="A44" s="229">
        <f>A29</f>
        <v>21</v>
      </c>
      <c r="B44" s="230" t="str">
        <f>B29</f>
        <v>PHILADELPHIA (2-4) +4.5 o/u 44.5</v>
      </c>
      <c r="C44" s="14"/>
      <c r="D44" s="14"/>
      <c r="E44" s="14">
        <v>35</v>
      </c>
      <c r="F44" s="14"/>
      <c r="G44" s="14" t="s">
        <v>32</v>
      </c>
      <c r="H44" s="14"/>
      <c r="I44" s="14" t="s">
        <v>32</v>
      </c>
      <c r="J44" s="14"/>
      <c r="K44" s="122"/>
      <c r="L44" s="14"/>
      <c r="M44" s="14"/>
      <c r="N44" s="14">
        <v>42</v>
      </c>
      <c r="O44" s="14"/>
      <c r="P44" s="14" t="s">
        <v>32</v>
      </c>
      <c r="Q44" s="14"/>
      <c r="R44" s="122"/>
      <c r="S44" s="14">
        <v>42</v>
      </c>
      <c r="T44" s="14"/>
      <c r="U44" s="14"/>
      <c r="V44" s="14" t="s">
        <v>32</v>
      </c>
      <c r="W44" s="14"/>
      <c r="X44" s="14"/>
      <c r="Y44" s="14"/>
      <c r="Z44" s="14" t="s">
        <v>32</v>
      </c>
      <c r="AA44" s="122"/>
      <c r="AB44" s="14"/>
      <c r="AC44" s="122"/>
      <c r="AD44" s="14"/>
      <c r="AE44" s="14" t="s">
        <v>32</v>
      </c>
      <c r="AF44" s="14">
        <v>50</v>
      </c>
      <c r="AG44" s="14">
        <v>42</v>
      </c>
      <c r="AH44" s="14"/>
      <c r="AI44" s="14"/>
      <c r="AJ44" s="14"/>
      <c r="AK44" s="14" t="s">
        <v>32</v>
      </c>
      <c r="AL44" s="14" t="s">
        <v>32</v>
      </c>
      <c r="AM44" s="14"/>
      <c r="AN44" s="122"/>
      <c r="AO44" s="14"/>
      <c r="AP44" s="122">
        <v>56</v>
      </c>
      <c r="AQ44" s="14"/>
      <c r="AR44" s="14"/>
      <c r="AS44" s="14" t="s">
        <v>32</v>
      </c>
      <c r="AT44" s="14"/>
      <c r="AU44" s="14"/>
      <c r="AV44" s="14"/>
      <c r="AW44" s="14"/>
      <c r="AX44" s="14"/>
      <c r="AY44" s="14" t="s">
        <v>32</v>
      </c>
      <c r="AZ44" s="14"/>
      <c r="BA44" s="14"/>
      <c r="BB44" s="122"/>
      <c r="BC44" s="14"/>
      <c r="BD44" s="14"/>
      <c r="BE44" s="14"/>
      <c r="BF44" s="14"/>
      <c r="BG44" s="14"/>
      <c r="BH44" s="14"/>
      <c r="BI44" s="14">
        <v>38</v>
      </c>
      <c r="BJ44" s="14"/>
      <c r="BK44" s="14"/>
      <c r="BL44" s="14"/>
      <c r="BM44" s="14"/>
      <c r="BN44" s="14" t="s">
        <v>32</v>
      </c>
      <c r="BO44" s="14"/>
      <c r="BP44" s="14"/>
      <c r="BQ44" s="14"/>
      <c r="BR44" s="14"/>
      <c r="BS44" s="14"/>
      <c r="BT44" s="14"/>
      <c r="BU44" s="14" t="s">
        <v>32</v>
      </c>
      <c r="BV44" s="14" t="s">
        <v>32</v>
      </c>
      <c r="BW44" s="14" t="s">
        <v>32</v>
      </c>
      <c r="BX44" s="14" t="s">
        <v>32</v>
      </c>
      <c r="BY44" s="14"/>
      <c r="BZ44" s="14"/>
      <c r="CA44" s="14" t="s">
        <v>32</v>
      </c>
      <c r="CB44" s="14" t="s">
        <v>32</v>
      </c>
      <c r="CC44" s="14"/>
      <c r="CD44" s="14" t="s">
        <v>32</v>
      </c>
      <c r="CE44" s="14" t="s">
        <v>32</v>
      </c>
      <c r="CF44" s="14" t="s">
        <v>32</v>
      </c>
      <c r="CG44" s="14" t="s">
        <v>32</v>
      </c>
      <c r="CH44" s="14"/>
      <c r="CI44" s="14"/>
      <c r="CJ44" s="14" t="s">
        <v>32</v>
      </c>
      <c r="CK44" s="14"/>
      <c r="CL44" s="122"/>
      <c r="CM44" s="14"/>
      <c r="CN44" s="14"/>
      <c r="CO44" s="14">
        <v>49</v>
      </c>
      <c r="CP44" s="14">
        <v>37</v>
      </c>
      <c r="CQ44" s="14">
        <v>41</v>
      </c>
      <c r="CR44" s="14"/>
      <c r="CS44" s="14" t="s">
        <v>32</v>
      </c>
      <c r="CT44" s="14" t="s">
        <v>32</v>
      </c>
      <c r="CU44" s="14"/>
      <c r="CV44" s="14"/>
      <c r="CW44" s="14"/>
      <c r="CX44" s="14">
        <v>35</v>
      </c>
      <c r="CY44" s="14" t="s">
        <v>32</v>
      </c>
      <c r="CZ44" s="14"/>
      <c r="DA44" s="14"/>
      <c r="DB44" s="122"/>
      <c r="DC44" s="14"/>
      <c r="DD44" s="14" t="s">
        <v>32</v>
      </c>
      <c r="DE44" s="14"/>
      <c r="DF44" s="14"/>
      <c r="DG44" s="14"/>
      <c r="DH44" s="14"/>
      <c r="DI44" s="122"/>
      <c r="DJ44" s="14"/>
      <c r="DK44" s="14" t="s">
        <v>32</v>
      </c>
      <c r="DL44" s="14" t="s">
        <v>32</v>
      </c>
      <c r="DM44" s="14"/>
      <c r="DN44" s="14">
        <v>48</v>
      </c>
      <c r="DO44" s="14">
        <v>43</v>
      </c>
      <c r="DP44" s="14"/>
      <c r="DQ44" s="14"/>
      <c r="DR44" s="14"/>
      <c r="DS44" s="14"/>
      <c r="DT44" s="14"/>
      <c r="DU44" s="14" t="s">
        <v>32</v>
      </c>
      <c r="DV44" s="14"/>
      <c r="DW44" s="14"/>
      <c r="DX44" s="122"/>
      <c r="DY44" s="14"/>
      <c r="DZ44" s="122"/>
      <c r="EA44" s="14"/>
      <c r="EB44" s="122"/>
      <c r="EC44" s="122"/>
      <c r="ED44" s="122"/>
      <c r="EE44" s="122"/>
      <c r="EF44" s="122"/>
      <c r="EG44" s="122"/>
      <c r="EH44" s="14"/>
      <c r="EI44" s="122"/>
      <c r="EJ44" s="122"/>
      <c r="EK44" s="122"/>
      <c r="EL44" s="122"/>
      <c r="EM44" s="122"/>
      <c r="EN44" s="122"/>
      <c r="EO44" s="122"/>
      <c r="EP44" s="122"/>
      <c r="EQ44" s="122"/>
      <c r="ER44" s="122"/>
      <c r="ES44" s="122"/>
      <c r="ET44" s="122"/>
      <c r="EU44" s="122"/>
      <c r="EV44" s="122"/>
      <c r="EW44" s="122"/>
      <c r="EX44" s="122"/>
      <c r="EY44" s="122"/>
      <c r="EZ44" s="14"/>
      <c r="FA44" s="122"/>
      <c r="FB44" s="122"/>
      <c r="FC44" s="122"/>
      <c r="FD44" s="122"/>
      <c r="FE44" s="122"/>
      <c r="FF44" s="122"/>
      <c r="FG44" s="14"/>
    </row>
    <row r="45" spans="1:163" x14ac:dyDescent="0.25">
      <c r="B45" s="130"/>
    </row>
    <row r="47" spans="1:163" x14ac:dyDescent="0.25">
      <c r="C47" s="127">
        <f t="shared" ref="C47:J47" si="19">C40+C39</f>
        <v>101</v>
      </c>
      <c r="D47" s="127">
        <f t="shared" si="19"/>
        <v>101</v>
      </c>
      <c r="E47" s="127">
        <f t="shared" si="19"/>
        <v>101</v>
      </c>
      <c r="F47" s="127">
        <f t="shared" si="19"/>
        <v>101</v>
      </c>
      <c r="G47" s="127">
        <f t="shared" si="19"/>
        <v>101</v>
      </c>
      <c r="H47" s="127">
        <f t="shared" si="19"/>
        <v>101</v>
      </c>
      <c r="I47" s="127">
        <f t="shared" si="19"/>
        <v>101</v>
      </c>
      <c r="J47" s="127">
        <f t="shared" si="19"/>
        <v>101</v>
      </c>
      <c r="K47" s="127">
        <f>K40+K39</f>
        <v>101</v>
      </c>
      <c r="L47" s="127">
        <f t="shared" ref="L47:BW47" si="20">L40+L39</f>
        <v>101</v>
      </c>
      <c r="M47" s="127">
        <f t="shared" si="20"/>
        <v>101</v>
      </c>
      <c r="N47" s="127">
        <f t="shared" si="20"/>
        <v>101</v>
      </c>
      <c r="O47" s="127">
        <f t="shared" si="20"/>
        <v>101</v>
      </c>
      <c r="P47" s="127">
        <f t="shared" si="20"/>
        <v>101</v>
      </c>
      <c r="Q47" s="127">
        <f t="shared" si="20"/>
        <v>101</v>
      </c>
      <c r="R47" s="127">
        <f t="shared" si="20"/>
        <v>101</v>
      </c>
      <c r="S47" s="127">
        <f t="shared" si="20"/>
        <v>101</v>
      </c>
      <c r="T47" s="127">
        <f t="shared" si="20"/>
        <v>101</v>
      </c>
      <c r="U47" s="127">
        <f t="shared" si="20"/>
        <v>101</v>
      </c>
      <c r="V47" s="127">
        <f t="shared" si="20"/>
        <v>101</v>
      </c>
      <c r="W47" s="127">
        <f t="shared" si="20"/>
        <v>101</v>
      </c>
      <c r="X47" s="127">
        <f t="shared" si="20"/>
        <v>101</v>
      </c>
      <c r="Y47" s="127">
        <f t="shared" si="20"/>
        <v>101</v>
      </c>
      <c r="Z47" s="127">
        <f t="shared" si="20"/>
        <v>101</v>
      </c>
      <c r="AA47" s="127">
        <f t="shared" si="20"/>
        <v>101</v>
      </c>
      <c r="AB47" s="127">
        <f t="shared" si="20"/>
        <v>101</v>
      </c>
      <c r="AC47" s="127">
        <f t="shared" si="20"/>
        <v>101</v>
      </c>
      <c r="AD47" s="127">
        <f t="shared" si="20"/>
        <v>101</v>
      </c>
      <c r="AE47" s="127">
        <f t="shared" si="20"/>
        <v>101</v>
      </c>
      <c r="AF47" s="127">
        <f t="shared" si="20"/>
        <v>101</v>
      </c>
      <c r="AG47" s="127">
        <f t="shared" si="20"/>
        <v>101</v>
      </c>
      <c r="AH47" s="127">
        <f t="shared" si="20"/>
        <v>101</v>
      </c>
      <c r="AI47" s="127">
        <f t="shared" si="20"/>
        <v>101</v>
      </c>
      <c r="AJ47" s="127">
        <f t="shared" si="20"/>
        <v>101</v>
      </c>
      <c r="AK47" s="127">
        <f t="shared" si="20"/>
        <v>101</v>
      </c>
      <c r="AL47" s="127">
        <f t="shared" si="20"/>
        <v>101</v>
      </c>
      <c r="AM47" s="127">
        <f t="shared" si="20"/>
        <v>101</v>
      </c>
      <c r="AN47" s="127">
        <f t="shared" si="20"/>
        <v>101</v>
      </c>
      <c r="AO47" s="127">
        <f t="shared" si="20"/>
        <v>101</v>
      </c>
      <c r="AP47" s="127">
        <f t="shared" si="20"/>
        <v>101</v>
      </c>
      <c r="AQ47" s="127">
        <f t="shared" si="20"/>
        <v>101</v>
      </c>
      <c r="AR47" s="127">
        <f t="shared" si="20"/>
        <v>101</v>
      </c>
      <c r="AS47" s="127">
        <f t="shared" si="20"/>
        <v>101</v>
      </c>
      <c r="AT47" s="127">
        <f t="shared" si="20"/>
        <v>101</v>
      </c>
      <c r="AU47" s="127">
        <f t="shared" si="20"/>
        <v>101</v>
      </c>
      <c r="AV47" s="127">
        <f t="shared" si="20"/>
        <v>101</v>
      </c>
      <c r="AW47" s="127">
        <f t="shared" si="20"/>
        <v>101</v>
      </c>
      <c r="AX47" s="127">
        <f t="shared" si="20"/>
        <v>101</v>
      </c>
      <c r="AY47" s="127">
        <f t="shared" si="20"/>
        <v>101</v>
      </c>
      <c r="AZ47" s="127">
        <f t="shared" si="20"/>
        <v>101</v>
      </c>
      <c r="BA47" s="127">
        <f t="shared" si="20"/>
        <v>101</v>
      </c>
      <c r="BB47" s="127">
        <f t="shared" si="20"/>
        <v>101</v>
      </c>
      <c r="BC47" s="127">
        <f t="shared" si="20"/>
        <v>101</v>
      </c>
      <c r="BD47" s="127">
        <f t="shared" si="20"/>
        <v>101</v>
      </c>
      <c r="BE47" s="127">
        <f t="shared" si="20"/>
        <v>101</v>
      </c>
      <c r="BF47" s="127">
        <f t="shared" si="20"/>
        <v>101</v>
      </c>
      <c r="BG47" s="127">
        <f t="shared" si="20"/>
        <v>101</v>
      </c>
      <c r="BH47" s="127">
        <f t="shared" si="20"/>
        <v>101</v>
      </c>
      <c r="BI47" s="127">
        <f t="shared" si="20"/>
        <v>101</v>
      </c>
      <c r="BJ47" s="127">
        <f t="shared" si="20"/>
        <v>101</v>
      </c>
      <c r="BK47" s="127">
        <f t="shared" si="20"/>
        <v>101</v>
      </c>
      <c r="BL47" s="127">
        <f t="shared" si="20"/>
        <v>101</v>
      </c>
      <c r="BM47" s="127">
        <f t="shared" si="20"/>
        <v>101</v>
      </c>
      <c r="BN47" s="127">
        <f t="shared" si="20"/>
        <v>101</v>
      </c>
      <c r="BO47" s="127">
        <f t="shared" si="20"/>
        <v>101</v>
      </c>
      <c r="BP47" s="127">
        <f t="shared" si="20"/>
        <v>101</v>
      </c>
      <c r="BQ47" s="127">
        <f t="shared" si="20"/>
        <v>101</v>
      </c>
      <c r="BR47" s="127">
        <f t="shared" si="20"/>
        <v>101</v>
      </c>
      <c r="BS47" s="127">
        <f t="shared" si="20"/>
        <v>101</v>
      </c>
      <c r="BT47" s="127">
        <f t="shared" si="20"/>
        <v>101</v>
      </c>
      <c r="BU47" s="127">
        <f t="shared" si="20"/>
        <v>101</v>
      </c>
      <c r="BV47" s="127">
        <f t="shared" si="20"/>
        <v>101</v>
      </c>
      <c r="BW47" s="127">
        <f t="shared" si="20"/>
        <v>101</v>
      </c>
      <c r="BX47" s="127">
        <f t="shared" ref="BX47:DW47" si="21">BX40+BX39</f>
        <v>101</v>
      </c>
      <c r="BY47" s="127">
        <f t="shared" si="21"/>
        <v>101</v>
      </c>
      <c r="BZ47" s="127">
        <f t="shared" si="21"/>
        <v>101</v>
      </c>
      <c r="CA47" s="127">
        <f t="shared" si="21"/>
        <v>101</v>
      </c>
      <c r="CB47" s="127">
        <f t="shared" si="21"/>
        <v>101</v>
      </c>
      <c r="CC47" s="127">
        <f t="shared" si="21"/>
        <v>101</v>
      </c>
      <c r="CD47" s="127">
        <f t="shared" si="21"/>
        <v>101</v>
      </c>
      <c r="CE47" s="127">
        <f t="shared" si="21"/>
        <v>101</v>
      </c>
      <c r="CF47" s="127">
        <f t="shared" si="21"/>
        <v>101</v>
      </c>
      <c r="CG47" s="127">
        <f t="shared" si="21"/>
        <v>101</v>
      </c>
      <c r="CH47" s="127">
        <f t="shared" si="21"/>
        <v>101</v>
      </c>
      <c r="CI47" s="127">
        <f t="shared" si="21"/>
        <v>101</v>
      </c>
      <c r="CJ47" s="127">
        <f t="shared" si="21"/>
        <v>101</v>
      </c>
      <c r="CK47" s="127">
        <f t="shared" si="21"/>
        <v>101</v>
      </c>
      <c r="CL47" s="127">
        <f t="shared" si="21"/>
        <v>101</v>
      </c>
      <c r="CM47" s="127">
        <f t="shared" si="21"/>
        <v>101</v>
      </c>
      <c r="CN47" s="127">
        <f t="shared" si="21"/>
        <v>101</v>
      </c>
      <c r="CO47" s="127">
        <f t="shared" si="21"/>
        <v>101</v>
      </c>
      <c r="CP47" s="127">
        <f t="shared" si="21"/>
        <v>101</v>
      </c>
      <c r="CQ47" s="127">
        <f t="shared" si="21"/>
        <v>101</v>
      </c>
      <c r="CR47" s="127">
        <f t="shared" si="21"/>
        <v>101</v>
      </c>
      <c r="CS47" s="127">
        <f t="shared" si="21"/>
        <v>101</v>
      </c>
      <c r="CT47" s="127">
        <f t="shared" si="21"/>
        <v>101</v>
      </c>
      <c r="CU47" s="127">
        <f t="shared" si="21"/>
        <v>101</v>
      </c>
      <c r="CV47" s="127">
        <f t="shared" si="21"/>
        <v>101</v>
      </c>
      <c r="CW47" s="127">
        <f t="shared" si="21"/>
        <v>101</v>
      </c>
      <c r="CX47" s="127">
        <f t="shared" si="21"/>
        <v>101</v>
      </c>
      <c r="CY47" s="127">
        <f t="shared" si="21"/>
        <v>101</v>
      </c>
      <c r="CZ47" s="127">
        <f t="shared" si="21"/>
        <v>101</v>
      </c>
      <c r="DA47" s="127">
        <f t="shared" si="21"/>
        <v>101</v>
      </c>
      <c r="DB47" s="127">
        <f t="shared" si="21"/>
        <v>101</v>
      </c>
      <c r="DC47" s="127">
        <f t="shared" si="21"/>
        <v>101</v>
      </c>
      <c r="DD47" s="127">
        <f t="shared" si="21"/>
        <v>101</v>
      </c>
      <c r="DE47" s="127">
        <f t="shared" si="21"/>
        <v>101</v>
      </c>
      <c r="DF47" s="127">
        <f t="shared" si="21"/>
        <v>101</v>
      </c>
      <c r="DG47" s="127">
        <f t="shared" si="21"/>
        <v>101</v>
      </c>
      <c r="DH47" s="127">
        <f t="shared" si="21"/>
        <v>101</v>
      </c>
      <c r="DI47" s="127">
        <f t="shared" si="21"/>
        <v>101</v>
      </c>
      <c r="DJ47" s="127">
        <f t="shared" si="21"/>
        <v>101</v>
      </c>
      <c r="DK47" s="127">
        <f t="shared" si="21"/>
        <v>101</v>
      </c>
      <c r="DL47" s="127">
        <f t="shared" si="21"/>
        <v>101</v>
      </c>
      <c r="DM47" s="127">
        <f t="shared" si="21"/>
        <v>101</v>
      </c>
      <c r="DN47" s="127">
        <f t="shared" si="21"/>
        <v>101</v>
      </c>
      <c r="DO47" s="127">
        <f t="shared" si="21"/>
        <v>101</v>
      </c>
      <c r="DP47" s="127">
        <f t="shared" si="21"/>
        <v>101</v>
      </c>
      <c r="DQ47" s="127">
        <f t="shared" si="21"/>
        <v>101</v>
      </c>
      <c r="DR47" s="127">
        <f t="shared" si="21"/>
        <v>101</v>
      </c>
      <c r="DS47" s="127">
        <f t="shared" si="21"/>
        <v>101</v>
      </c>
      <c r="DT47" s="127">
        <f t="shared" si="21"/>
        <v>101</v>
      </c>
      <c r="DU47" s="127">
        <f t="shared" si="21"/>
        <v>101</v>
      </c>
      <c r="DV47" s="127">
        <f t="shared" si="21"/>
        <v>101</v>
      </c>
      <c r="DW47" s="127">
        <f t="shared" si="21"/>
        <v>101</v>
      </c>
    </row>
  </sheetData>
  <phoneticPr fontId="2" type="noConversion"/>
  <pageMargins left="0.2" right="0" top="0.5" bottom="0" header="0.25" footer="0"/>
  <pageSetup scale="78" fitToWidth="0" fitToHeight="0" orientation="landscape" r:id="rId1"/>
  <headerFooter alignWithMargins="0">
    <oddHeader>&amp;C&amp;A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G56"/>
  <sheetViews>
    <sheetView zoomScale="120" zoomScaleNormal="12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796875" defaultRowHeight="10.5" x14ac:dyDescent="0.25"/>
  <cols>
    <col min="1" max="1" width="3.81640625" style="101" customWidth="1"/>
    <col min="2" max="2" width="25.6328125" style="104" customWidth="1"/>
    <col min="3" max="5" width="3.81640625" style="112" customWidth="1"/>
    <col min="6" max="12" width="3.81640625" style="104" customWidth="1"/>
    <col min="13" max="13" width="3.81640625" style="101" customWidth="1"/>
    <col min="14" max="163" width="3.81640625" style="104" customWidth="1"/>
    <col min="164" max="16384" width="9.1796875" style="104"/>
  </cols>
  <sheetData>
    <row r="1" spans="1:163" ht="65.5" x14ac:dyDescent="0.25">
      <c r="A1" s="1"/>
      <c r="B1" s="131" t="s">
        <v>176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>
        <v>17</v>
      </c>
      <c r="B2" s="5" t="s">
        <v>541</v>
      </c>
      <c r="C2" s="6" t="s">
        <v>388</v>
      </c>
      <c r="D2" s="6" t="s">
        <v>388</v>
      </c>
      <c r="E2" s="6" t="s">
        <v>388</v>
      </c>
      <c r="F2" s="6" t="s">
        <v>388</v>
      </c>
      <c r="G2" s="6" t="s">
        <v>388</v>
      </c>
      <c r="H2" s="6" t="s">
        <v>388</v>
      </c>
      <c r="I2" s="6" t="s">
        <v>388</v>
      </c>
      <c r="J2" s="6" t="s">
        <v>388</v>
      </c>
      <c r="K2" s="6" t="s">
        <v>388</v>
      </c>
      <c r="L2" s="6" t="s">
        <v>388</v>
      </c>
      <c r="M2" s="6" t="s">
        <v>388</v>
      </c>
      <c r="N2" s="6" t="s">
        <v>388</v>
      </c>
      <c r="O2" s="6" t="s">
        <v>388</v>
      </c>
      <c r="P2" s="6" t="s">
        <v>388</v>
      </c>
      <c r="Q2" s="6" t="s">
        <v>388</v>
      </c>
      <c r="R2" s="6" t="s">
        <v>388</v>
      </c>
      <c r="S2" s="6" t="s">
        <v>388</v>
      </c>
      <c r="T2" s="6" t="s">
        <v>388</v>
      </c>
      <c r="U2" s="6" t="s">
        <v>388</v>
      </c>
      <c r="V2" s="6" t="s">
        <v>388</v>
      </c>
      <c r="W2" s="6" t="s">
        <v>388</v>
      </c>
      <c r="X2" s="6" t="s">
        <v>388</v>
      </c>
      <c r="Y2" s="6" t="s">
        <v>388</v>
      </c>
      <c r="Z2" s="6" t="s">
        <v>388</v>
      </c>
      <c r="AA2" s="6" t="s">
        <v>388</v>
      </c>
      <c r="AB2" s="6" t="s">
        <v>388</v>
      </c>
      <c r="AC2" s="6" t="s">
        <v>388</v>
      </c>
      <c r="AD2" s="6" t="s">
        <v>388</v>
      </c>
      <c r="AE2" s="6" t="s">
        <v>388</v>
      </c>
      <c r="AF2" s="6" t="s">
        <v>388</v>
      </c>
      <c r="AG2" s="6" t="s">
        <v>388</v>
      </c>
      <c r="AH2" s="6" t="s">
        <v>388</v>
      </c>
      <c r="AI2" s="6" t="s">
        <v>388</v>
      </c>
      <c r="AJ2" s="6" t="s">
        <v>388</v>
      </c>
      <c r="AK2" s="6" t="s">
        <v>388</v>
      </c>
      <c r="AL2" s="6" t="s">
        <v>388</v>
      </c>
      <c r="AM2" s="6" t="s">
        <v>388</v>
      </c>
      <c r="AN2" s="6" t="s">
        <v>388</v>
      </c>
      <c r="AO2" s="6" t="s">
        <v>388</v>
      </c>
      <c r="AP2" s="6" t="s">
        <v>388</v>
      </c>
      <c r="AQ2" s="6" t="s">
        <v>388</v>
      </c>
      <c r="AR2" s="6" t="s">
        <v>388</v>
      </c>
      <c r="AS2" s="6" t="s">
        <v>388</v>
      </c>
      <c r="AT2" s="6" t="s">
        <v>388</v>
      </c>
      <c r="AU2" s="6" t="s">
        <v>388</v>
      </c>
      <c r="AV2" s="6" t="s">
        <v>388</v>
      </c>
      <c r="AW2" s="6" t="s">
        <v>388</v>
      </c>
      <c r="AX2" s="6" t="s">
        <v>388</v>
      </c>
      <c r="AY2" s="6" t="s">
        <v>388</v>
      </c>
      <c r="AZ2" s="6" t="s">
        <v>388</v>
      </c>
      <c r="BA2" s="6" t="s">
        <v>388</v>
      </c>
      <c r="BB2" s="6" t="s">
        <v>388</v>
      </c>
      <c r="BC2" s="6" t="s">
        <v>388</v>
      </c>
      <c r="BD2" s="6" t="s">
        <v>388</v>
      </c>
      <c r="BE2" s="6" t="s">
        <v>388</v>
      </c>
      <c r="BF2" s="6" t="s">
        <v>388</v>
      </c>
      <c r="BG2" s="6" t="s">
        <v>388</v>
      </c>
      <c r="BH2" s="6" t="s">
        <v>388</v>
      </c>
      <c r="BI2" s="6" t="s">
        <v>388</v>
      </c>
      <c r="BJ2" s="6" t="s">
        <v>388</v>
      </c>
      <c r="BK2" s="6" t="s">
        <v>388</v>
      </c>
      <c r="BL2" s="6" t="s">
        <v>388</v>
      </c>
      <c r="BM2" s="6" t="s">
        <v>388</v>
      </c>
      <c r="BN2" s="6" t="s">
        <v>388</v>
      </c>
      <c r="BO2" s="6" t="s">
        <v>388</v>
      </c>
      <c r="BP2" s="6" t="s">
        <v>388</v>
      </c>
      <c r="BQ2" s="6" t="s">
        <v>388</v>
      </c>
      <c r="BR2" s="6" t="s">
        <v>388</v>
      </c>
      <c r="BS2" s="6" t="s">
        <v>388</v>
      </c>
      <c r="BT2" s="6" t="s">
        <v>388</v>
      </c>
      <c r="BU2" s="6" t="s">
        <v>388</v>
      </c>
      <c r="BV2" s="6" t="s">
        <v>388</v>
      </c>
      <c r="BW2" s="6" t="s">
        <v>388</v>
      </c>
      <c r="BX2" s="6" t="s">
        <v>388</v>
      </c>
      <c r="BY2" s="6" t="s">
        <v>388</v>
      </c>
      <c r="BZ2" s="6" t="s">
        <v>388</v>
      </c>
      <c r="CA2" s="6" t="s">
        <v>388</v>
      </c>
      <c r="CB2" s="6" t="s">
        <v>388</v>
      </c>
      <c r="CC2" s="6" t="s">
        <v>388</v>
      </c>
      <c r="CD2" s="6" t="s">
        <v>388</v>
      </c>
      <c r="CE2" s="6" t="s">
        <v>388</v>
      </c>
      <c r="CF2" s="6" t="s">
        <v>388</v>
      </c>
      <c r="CG2" s="6" t="s">
        <v>388</v>
      </c>
      <c r="CH2" s="6" t="s">
        <v>388</v>
      </c>
      <c r="CI2" s="6" t="s">
        <v>388</v>
      </c>
      <c r="CJ2" s="6" t="s">
        <v>388</v>
      </c>
      <c r="CK2" s="6" t="s">
        <v>388</v>
      </c>
      <c r="CL2" s="6" t="s">
        <v>388</v>
      </c>
      <c r="CM2" s="6" t="s">
        <v>388</v>
      </c>
      <c r="CN2" s="6" t="s">
        <v>388</v>
      </c>
      <c r="CO2" s="6" t="s">
        <v>388</v>
      </c>
      <c r="CP2" s="6" t="s">
        <v>388</v>
      </c>
      <c r="CQ2" s="6" t="s">
        <v>388</v>
      </c>
      <c r="CR2" s="6" t="s">
        <v>388</v>
      </c>
      <c r="CS2" s="6" t="s">
        <v>388</v>
      </c>
      <c r="CT2" s="6" t="s">
        <v>388</v>
      </c>
      <c r="CU2" s="6" t="s">
        <v>388</v>
      </c>
      <c r="CV2" s="6" t="s">
        <v>388</v>
      </c>
      <c r="CW2" s="6" t="s">
        <v>388</v>
      </c>
      <c r="CX2" s="6" t="s">
        <v>388</v>
      </c>
      <c r="CY2" s="6" t="s">
        <v>388</v>
      </c>
      <c r="CZ2" s="6" t="s">
        <v>388</v>
      </c>
      <c r="DA2" s="6" t="s">
        <v>388</v>
      </c>
      <c r="DB2" s="6" t="s">
        <v>388</v>
      </c>
      <c r="DC2" s="6" t="s">
        <v>388</v>
      </c>
      <c r="DD2" s="6" t="s">
        <v>388</v>
      </c>
      <c r="DE2" s="6" t="s">
        <v>388</v>
      </c>
      <c r="DF2" s="6" t="s">
        <v>388</v>
      </c>
      <c r="DG2" s="6" t="s">
        <v>388</v>
      </c>
      <c r="DH2" s="6" t="s">
        <v>388</v>
      </c>
      <c r="DI2" s="6" t="s">
        <v>388</v>
      </c>
      <c r="DJ2" s="6" t="s">
        <v>388</v>
      </c>
      <c r="DK2" s="6" t="s">
        <v>388</v>
      </c>
      <c r="DL2" s="6" t="s">
        <v>388</v>
      </c>
      <c r="DM2" s="6" t="s">
        <v>388</v>
      </c>
      <c r="DN2" s="6" t="s">
        <v>388</v>
      </c>
      <c r="DO2" s="6" t="s">
        <v>388</v>
      </c>
      <c r="DP2" s="6" t="s">
        <v>388</v>
      </c>
      <c r="DQ2" s="6" t="s">
        <v>388</v>
      </c>
      <c r="DR2" s="6" t="s">
        <v>388</v>
      </c>
      <c r="DS2" s="6" t="s">
        <v>388</v>
      </c>
      <c r="DT2" s="6" t="s">
        <v>388</v>
      </c>
      <c r="DU2" s="6" t="s">
        <v>388</v>
      </c>
      <c r="DV2" s="6" t="s">
        <v>388</v>
      </c>
      <c r="DW2" s="6" t="s">
        <v>388</v>
      </c>
      <c r="DX2" s="6" t="s">
        <v>388</v>
      </c>
      <c r="DY2" s="6" t="s">
        <v>388</v>
      </c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>
        <v>14</v>
      </c>
      <c r="B3" s="18" t="s">
        <v>591</v>
      </c>
      <c r="C3" s="105"/>
      <c r="D3" s="105"/>
      <c r="E3" s="8"/>
      <c r="F3" s="105"/>
      <c r="G3" s="8"/>
      <c r="H3" s="105"/>
      <c r="I3" s="105"/>
      <c r="J3" s="105"/>
      <c r="K3" s="8"/>
      <c r="L3" s="105"/>
      <c r="M3" s="8"/>
      <c r="N3" s="8"/>
      <c r="O3" s="8"/>
      <c r="P3" s="8"/>
      <c r="Q3" s="105"/>
      <c r="R3" s="105"/>
      <c r="S3" s="105"/>
      <c r="T3" s="8"/>
      <c r="U3" s="105"/>
      <c r="V3" s="8"/>
      <c r="W3" s="8"/>
      <c r="X3" s="105"/>
      <c r="Y3" s="8"/>
      <c r="Z3" s="8"/>
      <c r="AA3" s="105"/>
      <c r="AB3" s="8"/>
      <c r="AC3" s="105"/>
      <c r="AD3" s="8"/>
      <c r="AE3" s="105"/>
      <c r="AF3" s="105"/>
      <c r="AG3" s="105"/>
      <c r="AH3" s="8"/>
      <c r="AI3" s="8"/>
      <c r="AJ3" s="8"/>
      <c r="AK3" s="105"/>
      <c r="AL3" s="105"/>
      <c r="AM3" s="105"/>
      <c r="AN3" s="105"/>
      <c r="AO3" s="105"/>
      <c r="AP3" s="105"/>
      <c r="AQ3" s="105"/>
      <c r="AR3" s="105"/>
      <c r="AS3" s="8"/>
      <c r="AT3" s="8"/>
      <c r="AU3" s="8"/>
      <c r="AV3" s="8"/>
      <c r="AW3" s="105"/>
      <c r="AX3" s="105"/>
      <c r="AY3" s="105"/>
      <c r="AZ3" s="105"/>
      <c r="BA3" s="105"/>
      <c r="BB3" s="105"/>
      <c r="BC3" s="105"/>
      <c r="BD3" s="8"/>
      <c r="BE3" s="8"/>
      <c r="BF3" s="105"/>
      <c r="BG3" s="105"/>
      <c r="BH3" s="105"/>
      <c r="BI3" s="105"/>
      <c r="BJ3" s="8"/>
      <c r="BK3" s="105"/>
      <c r="BL3" s="105"/>
      <c r="BM3" s="8"/>
      <c r="BN3" s="8"/>
      <c r="BO3" s="105"/>
      <c r="BP3" s="105"/>
      <c r="BQ3" s="105"/>
      <c r="BR3" s="105"/>
      <c r="BS3" s="8"/>
      <c r="BT3" s="8"/>
      <c r="BU3" s="8"/>
      <c r="BV3" s="8"/>
      <c r="BW3" s="8"/>
      <c r="BX3" s="8"/>
      <c r="BY3" s="8"/>
      <c r="BZ3" s="8"/>
      <c r="CA3" s="8"/>
      <c r="CB3" s="105"/>
      <c r="CC3" s="8"/>
      <c r="CD3" s="105"/>
      <c r="CE3" s="8"/>
      <c r="CF3" s="8"/>
      <c r="CG3" s="8"/>
      <c r="CH3" s="105"/>
      <c r="CI3" s="105"/>
      <c r="CJ3" s="105"/>
      <c r="CK3" s="105"/>
      <c r="CL3" s="105"/>
      <c r="CM3" s="8"/>
      <c r="CN3" s="105"/>
      <c r="CO3" s="8"/>
      <c r="CP3" s="8"/>
      <c r="CQ3" s="105"/>
      <c r="CR3" s="8"/>
      <c r="CS3" s="105"/>
      <c r="CT3" s="105"/>
      <c r="CU3" s="105"/>
      <c r="CV3" s="105"/>
      <c r="CW3" s="8"/>
      <c r="CX3" s="105"/>
      <c r="CY3" s="8"/>
      <c r="CZ3" s="105"/>
      <c r="DA3" s="105"/>
      <c r="DB3" s="105"/>
      <c r="DC3" s="8"/>
      <c r="DD3" s="105"/>
      <c r="DE3" s="8"/>
      <c r="DF3" s="105"/>
      <c r="DG3" s="8"/>
      <c r="DH3" s="8"/>
      <c r="DI3" s="105"/>
      <c r="DJ3" s="8"/>
      <c r="DK3" s="105"/>
      <c r="DL3" s="8"/>
      <c r="DM3" s="8"/>
      <c r="DN3" s="105"/>
      <c r="DO3" s="105"/>
      <c r="DP3" s="8"/>
      <c r="DQ3" s="8"/>
      <c r="DR3" s="8"/>
      <c r="DS3" s="105"/>
      <c r="DT3" s="8"/>
      <c r="DU3" s="105"/>
      <c r="DV3" s="8"/>
      <c r="DW3" s="8"/>
      <c r="DX3" s="105"/>
      <c r="DY3" s="105"/>
      <c r="DZ3" s="8"/>
      <c r="EA3" s="105"/>
      <c r="EB3" s="105"/>
      <c r="EC3" s="105"/>
      <c r="ED3" s="8"/>
      <c r="EE3" s="8"/>
      <c r="EF3" s="105"/>
      <c r="EG3" s="105"/>
      <c r="EH3" s="8"/>
      <c r="EI3" s="105"/>
      <c r="EJ3" s="105"/>
      <c r="EK3" s="105"/>
      <c r="EL3" s="8"/>
      <c r="EM3" s="105"/>
      <c r="EN3" s="105"/>
      <c r="EO3" s="105"/>
      <c r="EP3" s="105"/>
      <c r="EQ3" s="105"/>
      <c r="ER3" s="105"/>
      <c r="ES3" s="8"/>
      <c r="ET3" s="8"/>
      <c r="EU3" s="8"/>
      <c r="EV3" s="105"/>
      <c r="EW3" s="8"/>
      <c r="EX3" s="105"/>
      <c r="EY3" s="105"/>
      <c r="EZ3" s="8"/>
      <c r="FA3" s="105"/>
      <c r="FB3" s="105"/>
      <c r="FC3" s="105"/>
      <c r="FD3" s="105"/>
      <c r="FE3" s="105"/>
      <c r="FF3" s="105"/>
      <c r="FG3" s="105"/>
    </row>
    <row r="4" spans="1:163" x14ac:dyDescent="0.25">
      <c r="A4" s="9">
        <v>31</v>
      </c>
      <c r="B4" s="19" t="s">
        <v>542</v>
      </c>
      <c r="C4" s="11" t="s">
        <v>1</v>
      </c>
      <c r="D4" s="11" t="s">
        <v>1</v>
      </c>
      <c r="E4" s="11" t="s">
        <v>1</v>
      </c>
      <c r="F4" s="11" t="s">
        <v>1</v>
      </c>
      <c r="G4" s="11" t="s">
        <v>1</v>
      </c>
      <c r="H4" s="11"/>
      <c r="I4" s="11"/>
      <c r="J4" s="11" t="s">
        <v>1</v>
      </c>
      <c r="K4" s="11" t="s">
        <v>1</v>
      </c>
      <c r="L4" s="11" t="s">
        <v>1</v>
      </c>
      <c r="M4" s="11" t="s">
        <v>1</v>
      </c>
      <c r="N4" s="11" t="s">
        <v>1</v>
      </c>
      <c r="O4" s="11" t="s">
        <v>1</v>
      </c>
      <c r="P4" s="11" t="s">
        <v>1</v>
      </c>
      <c r="Q4" s="11" t="s">
        <v>1</v>
      </c>
      <c r="R4" s="11" t="s">
        <v>1</v>
      </c>
      <c r="S4" s="11" t="s">
        <v>1</v>
      </c>
      <c r="T4" s="11" t="s">
        <v>1</v>
      </c>
      <c r="U4" s="11" t="s">
        <v>1</v>
      </c>
      <c r="V4" s="11"/>
      <c r="W4" s="11"/>
      <c r="X4" s="11"/>
      <c r="Y4" s="11"/>
      <c r="Z4" s="11" t="s">
        <v>1</v>
      </c>
      <c r="AA4" s="11" t="s">
        <v>1</v>
      </c>
      <c r="AB4" s="11"/>
      <c r="AC4" s="11" t="s">
        <v>1</v>
      </c>
      <c r="AD4" s="11" t="s">
        <v>1</v>
      </c>
      <c r="AE4" s="11"/>
      <c r="AF4" s="11" t="s">
        <v>1</v>
      </c>
      <c r="AG4" s="11" t="s">
        <v>1</v>
      </c>
      <c r="AH4" s="11" t="s">
        <v>1</v>
      </c>
      <c r="AI4" s="11" t="s">
        <v>1</v>
      </c>
      <c r="AJ4" s="11" t="s">
        <v>1</v>
      </c>
      <c r="AK4" s="11"/>
      <c r="AL4" s="11" t="s">
        <v>1</v>
      </c>
      <c r="AM4" s="11" t="s">
        <v>1</v>
      </c>
      <c r="AN4" s="11" t="s">
        <v>1</v>
      </c>
      <c r="AO4" s="11" t="s">
        <v>1</v>
      </c>
      <c r="AP4" s="11" t="s">
        <v>1</v>
      </c>
      <c r="AQ4" s="11" t="s">
        <v>1</v>
      </c>
      <c r="AR4" s="11" t="s">
        <v>1</v>
      </c>
      <c r="AS4" s="11"/>
      <c r="AT4" s="11" t="s">
        <v>1</v>
      </c>
      <c r="AU4" s="11"/>
      <c r="AV4" s="11" t="s">
        <v>1</v>
      </c>
      <c r="AW4" s="11" t="s">
        <v>1</v>
      </c>
      <c r="AX4" s="11" t="s">
        <v>1</v>
      </c>
      <c r="AY4" s="11" t="s">
        <v>1</v>
      </c>
      <c r="AZ4" s="11" t="s">
        <v>1</v>
      </c>
      <c r="BA4" s="11" t="s">
        <v>1</v>
      </c>
      <c r="BB4" s="11" t="s">
        <v>1</v>
      </c>
      <c r="BC4" s="11" t="s">
        <v>1</v>
      </c>
      <c r="BD4" s="11" t="s">
        <v>1</v>
      </c>
      <c r="BE4" s="11" t="s">
        <v>1</v>
      </c>
      <c r="BF4" s="11" t="s">
        <v>1</v>
      </c>
      <c r="BG4" s="11" t="s">
        <v>1</v>
      </c>
      <c r="BH4" s="11"/>
      <c r="BI4" s="11" t="s">
        <v>1</v>
      </c>
      <c r="BJ4" s="11" t="s">
        <v>1</v>
      </c>
      <c r="BK4" s="11" t="s">
        <v>1</v>
      </c>
      <c r="BL4" s="11" t="s">
        <v>1</v>
      </c>
      <c r="BM4" s="11" t="s">
        <v>1</v>
      </c>
      <c r="BN4" s="11"/>
      <c r="BO4" s="11" t="s">
        <v>1</v>
      </c>
      <c r="BP4" s="11" t="s">
        <v>1</v>
      </c>
      <c r="BQ4" s="11" t="s">
        <v>1</v>
      </c>
      <c r="BR4" s="11" t="s">
        <v>1</v>
      </c>
      <c r="BS4" s="11" t="s">
        <v>1</v>
      </c>
      <c r="BT4" s="11" t="s">
        <v>1</v>
      </c>
      <c r="BU4" s="11" t="s">
        <v>1</v>
      </c>
      <c r="BV4" s="11" t="s">
        <v>1</v>
      </c>
      <c r="BW4" s="11" t="s">
        <v>1</v>
      </c>
      <c r="BX4" s="11" t="s">
        <v>1</v>
      </c>
      <c r="BY4" s="11" t="s">
        <v>1</v>
      </c>
      <c r="BZ4" s="11"/>
      <c r="CA4" s="11" t="s">
        <v>1</v>
      </c>
      <c r="CB4" s="11" t="s">
        <v>1</v>
      </c>
      <c r="CC4" s="11" t="s">
        <v>1</v>
      </c>
      <c r="CD4" s="11"/>
      <c r="CE4" s="11"/>
      <c r="CF4" s="11" t="s">
        <v>1</v>
      </c>
      <c r="CG4" s="11" t="s">
        <v>1</v>
      </c>
      <c r="CH4" s="11" t="s">
        <v>1</v>
      </c>
      <c r="CI4" s="11"/>
      <c r="CJ4" s="11" t="s">
        <v>1</v>
      </c>
      <c r="CK4" s="11" t="s">
        <v>1</v>
      </c>
      <c r="CL4" s="11" t="s">
        <v>1</v>
      </c>
      <c r="CM4" s="11" t="s">
        <v>1</v>
      </c>
      <c r="CN4" s="11"/>
      <c r="CO4" s="11" t="s">
        <v>1</v>
      </c>
      <c r="CP4" s="11"/>
      <c r="CQ4" s="11" t="s">
        <v>1</v>
      </c>
      <c r="CR4" s="11"/>
      <c r="CS4" s="11"/>
      <c r="CT4" s="11" t="s">
        <v>1</v>
      </c>
      <c r="CU4" s="11" t="s">
        <v>1</v>
      </c>
      <c r="CV4" s="11" t="s">
        <v>1</v>
      </c>
      <c r="CW4" s="11"/>
      <c r="CX4" s="11" t="s">
        <v>1</v>
      </c>
      <c r="CY4" s="11" t="s">
        <v>1</v>
      </c>
      <c r="CZ4" s="11" t="s">
        <v>1</v>
      </c>
      <c r="DA4" s="11" t="s">
        <v>1</v>
      </c>
      <c r="DB4" s="11"/>
      <c r="DC4" s="11" t="s">
        <v>1</v>
      </c>
      <c r="DD4" s="11" t="s">
        <v>1</v>
      </c>
      <c r="DE4" s="11" t="s">
        <v>1</v>
      </c>
      <c r="DF4" s="11" t="s">
        <v>1</v>
      </c>
      <c r="DG4" s="11" t="s">
        <v>1</v>
      </c>
      <c r="DH4" s="11" t="s">
        <v>1</v>
      </c>
      <c r="DI4" s="11"/>
      <c r="DJ4" s="11" t="s">
        <v>1</v>
      </c>
      <c r="DK4" s="11" t="s">
        <v>1</v>
      </c>
      <c r="DL4" s="11" t="s">
        <v>1</v>
      </c>
      <c r="DM4" s="11" t="s">
        <v>1</v>
      </c>
      <c r="DN4" s="11"/>
      <c r="DO4" s="11" t="s">
        <v>1</v>
      </c>
      <c r="DP4" s="11" t="s">
        <v>1</v>
      </c>
      <c r="DQ4" s="11" t="s">
        <v>1</v>
      </c>
      <c r="DR4" s="11" t="s">
        <v>1</v>
      </c>
      <c r="DS4" s="11"/>
      <c r="DT4" s="11"/>
      <c r="DU4" s="11" t="s">
        <v>1</v>
      </c>
      <c r="DV4" s="11" t="s">
        <v>1</v>
      </c>
      <c r="DW4" s="11" t="s">
        <v>1</v>
      </c>
      <c r="DX4" s="11"/>
      <c r="DY4" s="11" t="s">
        <v>1</v>
      </c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>
        <v>34</v>
      </c>
      <c r="B5" s="13" t="s">
        <v>592</v>
      </c>
      <c r="C5" s="14"/>
      <c r="D5" s="14"/>
      <c r="E5" s="14"/>
      <c r="F5" s="14"/>
      <c r="G5" s="14"/>
      <c r="H5" s="14" t="s">
        <v>2</v>
      </c>
      <c r="I5" s="14" t="s">
        <v>2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2</v>
      </c>
      <c r="W5" s="14" t="s">
        <v>2</v>
      </c>
      <c r="X5" s="14" t="s">
        <v>2</v>
      </c>
      <c r="Y5" s="14" t="s">
        <v>2</v>
      </c>
      <c r="Z5" s="14"/>
      <c r="AA5" s="14"/>
      <c r="AB5" s="14" t="s">
        <v>2</v>
      </c>
      <c r="AC5" s="14"/>
      <c r="AD5" s="14"/>
      <c r="AE5" s="14" t="s">
        <v>2</v>
      </c>
      <c r="AF5" s="14"/>
      <c r="AG5" s="14"/>
      <c r="AH5" s="14"/>
      <c r="AI5" s="14"/>
      <c r="AJ5" s="14"/>
      <c r="AK5" s="14" t="s">
        <v>2</v>
      </c>
      <c r="AL5" s="14"/>
      <c r="AM5" s="14"/>
      <c r="AN5" s="14"/>
      <c r="AO5" s="14"/>
      <c r="AP5" s="107"/>
      <c r="AQ5" s="14"/>
      <c r="AR5" s="14"/>
      <c r="AS5" s="14" t="s">
        <v>2</v>
      </c>
      <c r="AT5" s="14"/>
      <c r="AU5" s="14" t="s">
        <v>2</v>
      </c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 t="s">
        <v>2</v>
      </c>
      <c r="BI5" s="14"/>
      <c r="BJ5" s="14"/>
      <c r="BK5" s="14"/>
      <c r="BL5" s="14"/>
      <c r="BM5" s="107"/>
      <c r="BN5" s="14" t="s">
        <v>2</v>
      </c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 t="s">
        <v>2</v>
      </c>
      <c r="CA5" s="14"/>
      <c r="CB5" s="107"/>
      <c r="CC5" s="14"/>
      <c r="CD5" s="14" t="s">
        <v>2</v>
      </c>
      <c r="CE5" s="14" t="s">
        <v>2</v>
      </c>
      <c r="CF5" s="14"/>
      <c r="CG5" s="14"/>
      <c r="CH5" s="14"/>
      <c r="CI5" s="14" t="s">
        <v>2</v>
      </c>
      <c r="CJ5" s="14"/>
      <c r="CK5" s="14"/>
      <c r="CL5" s="14"/>
      <c r="CM5" s="14"/>
      <c r="CN5" s="14" t="s">
        <v>2</v>
      </c>
      <c r="CO5" s="14"/>
      <c r="CP5" s="14" t="s">
        <v>2</v>
      </c>
      <c r="CQ5" s="14"/>
      <c r="CR5" s="14" t="s">
        <v>2</v>
      </c>
      <c r="CS5" s="14" t="s">
        <v>2</v>
      </c>
      <c r="CT5" s="14"/>
      <c r="CU5" s="14"/>
      <c r="CV5" s="14"/>
      <c r="CW5" s="14" t="s">
        <v>2</v>
      </c>
      <c r="CX5" s="14"/>
      <c r="CY5" s="14"/>
      <c r="CZ5" s="107"/>
      <c r="DA5" s="107"/>
      <c r="DB5" s="14" t="s">
        <v>2</v>
      </c>
      <c r="DC5" s="14"/>
      <c r="DD5" s="14"/>
      <c r="DE5" s="107"/>
      <c r="DF5" s="14"/>
      <c r="DG5" s="107"/>
      <c r="DH5" s="14"/>
      <c r="DI5" s="14" t="s">
        <v>2</v>
      </c>
      <c r="DJ5" s="14"/>
      <c r="DK5" s="14"/>
      <c r="DL5" s="107"/>
      <c r="DM5" s="14"/>
      <c r="DN5" s="14" t="s">
        <v>2</v>
      </c>
      <c r="DO5" s="14"/>
      <c r="DP5" s="14"/>
      <c r="DQ5" s="14"/>
      <c r="DR5" s="14"/>
      <c r="DS5" s="14" t="s">
        <v>2</v>
      </c>
      <c r="DT5" s="14" t="s">
        <v>2</v>
      </c>
      <c r="DU5" s="14"/>
      <c r="DV5" s="14"/>
      <c r="DW5" s="14"/>
      <c r="DX5" s="14" t="s">
        <v>2</v>
      </c>
      <c r="DY5" s="14"/>
      <c r="DZ5" s="14"/>
      <c r="EA5" s="14"/>
      <c r="EB5" s="14"/>
      <c r="EC5" s="14"/>
      <c r="ED5" s="107"/>
      <c r="EE5" s="14"/>
      <c r="EF5" s="14"/>
      <c r="EG5" s="107"/>
      <c r="EH5" s="14"/>
      <c r="EI5" s="14"/>
      <c r="EJ5" s="14"/>
      <c r="EK5" s="107"/>
      <c r="EL5" s="14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</row>
    <row r="6" spans="1:163" x14ac:dyDescent="0.25">
      <c r="A6" s="15">
        <v>31</v>
      </c>
      <c r="B6" s="16" t="s">
        <v>543</v>
      </c>
      <c r="C6" s="17"/>
      <c r="D6" s="17"/>
      <c r="E6" s="17"/>
      <c r="F6" s="17" t="s">
        <v>2</v>
      </c>
      <c r="G6" s="17" t="s">
        <v>2</v>
      </c>
      <c r="H6" s="17"/>
      <c r="I6" s="17"/>
      <c r="J6" s="17" t="s">
        <v>2</v>
      </c>
      <c r="K6" s="17"/>
      <c r="L6" s="17" t="s">
        <v>2</v>
      </c>
      <c r="M6" s="17" t="s">
        <v>2</v>
      </c>
      <c r="N6" s="17" t="s">
        <v>2</v>
      </c>
      <c r="O6" s="17"/>
      <c r="P6" s="17" t="s">
        <v>2</v>
      </c>
      <c r="Q6" s="17" t="s">
        <v>2</v>
      </c>
      <c r="R6" s="17"/>
      <c r="S6" s="17"/>
      <c r="T6" s="17" t="s">
        <v>2</v>
      </c>
      <c r="U6" s="17"/>
      <c r="V6" s="17" t="s">
        <v>2</v>
      </c>
      <c r="W6" s="17"/>
      <c r="X6" s="17"/>
      <c r="Y6" s="17"/>
      <c r="Z6" s="17" t="s">
        <v>2</v>
      </c>
      <c r="AA6" s="17" t="s">
        <v>2</v>
      </c>
      <c r="AB6" s="17"/>
      <c r="AC6" s="17" t="s">
        <v>2</v>
      </c>
      <c r="AD6" s="17" t="s">
        <v>2</v>
      </c>
      <c r="AE6" s="17"/>
      <c r="AF6" s="17" t="s">
        <v>2</v>
      </c>
      <c r="AG6" s="17" t="s">
        <v>2</v>
      </c>
      <c r="AH6" s="17"/>
      <c r="AI6" s="17" t="s">
        <v>2</v>
      </c>
      <c r="AJ6" s="17" t="s">
        <v>2</v>
      </c>
      <c r="AK6" s="17"/>
      <c r="AL6" s="17" t="s">
        <v>2</v>
      </c>
      <c r="AM6" s="17"/>
      <c r="AN6" s="17" t="s">
        <v>2</v>
      </c>
      <c r="AO6" s="17"/>
      <c r="AP6" s="17" t="s">
        <v>2</v>
      </c>
      <c r="AQ6" s="17" t="s">
        <v>2</v>
      </c>
      <c r="AR6" s="17" t="s">
        <v>2</v>
      </c>
      <c r="AS6" s="17"/>
      <c r="AT6" s="17" t="s">
        <v>2</v>
      </c>
      <c r="AU6" s="17"/>
      <c r="AV6" s="17" t="s">
        <v>2</v>
      </c>
      <c r="AW6" s="17" t="s">
        <v>2</v>
      </c>
      <c r="AX6" s="17" t="s">
        <v>2</v>
      </c>
      <c r="AY6" s="17" t="s">
        <v>2</v>
      </c>
      <c r="AZ6" s="17" t="s">
        <v>2</v>
      </c>
      <c r="BA6" s="17"/>
      <c r="BB6" s="17" t="s">
        <v>2</v>
      </c>
      <c r="BC6" s="17"/>
      <c r="BD6" s="17"/>
      <c r="BE6" s="17" t="s">
        <v>2</v>
      </c>
      <c r="BF6" s="17" t="s">
        <v>2</v>
      </c>
      <c r="BG6" s="17" t="s">
        <v>2</v>
      </c>
      <c r="BH6" s="17" t="s">
        <v>2</v>
      </c>
      <c r="BI6" s="17"/>
      <c r="BJ6" s="17"/>
      <c r="BK6" s="17" t="s">
        <v>2</v>
      </c>
      <c r="BL6" s="17" t="s">
        <v>2</v>
      </c>
      <c r="BM6" s="17" t="s">
        <v>2</v>
      </c>
      <c r="BN6" s="17"/>
      <c r="BO6" s="17"/>
      <c r="BP6" s="17" t="s">
        <v>2</v>
      </c>
      <c r="BQ6" s="17" t="s">
        <v>2</v>
      </c>
      <c r="BR6" s="17"/>
      <c r="BS6" s="17" t="s">
        <v>2</v>
      </c>
      <c r="BT6" s="17"/>
      <c r="BU6" s="17"/>
      <c r="BV6" s="17"/>
      <c r="BW6" s="17" t="s">
        <v>2</v>
      </c>
      <c r="BX6" s="17"/>
      <c r="BY6" s="17" t="s">
        <v>2</v>
      </c>
      <c r="BZ6" s="17"/>
      <c r="CA6" s="17"/>
      <c r="CB6" s="17"/>
      <c r="CC6" s="17" t="s">
        <v>2</v>
      </c>
      <c r="CD6" s="17"/>
      <c r="CE6" s="17" t="s">
        <v>2</v>
      </c>
      <c r="CF6" s="17"/>
      <c r="CG6" s="17" t="s">
        <v>2</v>
      </c>
      <c r="CH6" s="17"/>
      <c r="CI6" s="17"/>
      <c r="CJ6" s="17"/>
      <c r="CK6" s="17" t="s">
        <v>2</v>
      </c>
      <c r="CL6" s="17" t="s">
        <v>2</v>
      </c>
      <c r="CM6" s="17"/>
      <c r="CN6" s="17"/>
      <c r="CO6" s="17" t="s">
        <v>2</v>
      </c>
      <c r="CP6" s="17"/>
      <c r="CQ6" s="17" t="s">
        <v>2</v>
      </c>
      <c r="CR6" s="17" t="s">
        <v>2</v>
      </c>
      <c r="CS6" s="17"/>
      <c r="CT6" s="17"/>
      <c r="CU6" s="17" t="s">
        <v>2</v>
      </c>
      <c r="CV6" s="17"/>
      <c r="CW6" s="17" t="s">
        <v>2</v>
      </c>
      <c r="CX6" s="17" t="s">
        <v>2</v>
      </c>
      <c r="CY6" s="17"/>
      <c r="CZ6" s="17" t="s">
        <v>2</v>
      </c>
      <c r="DA6" s="17"/>
      <c r="DB6" s="17"/>
      <c r="DC6" s="17"/>
      <c r="DD6" s="17"/>
      <c r="DE6" s="17" t="s">
        <v>2</v>
      </c>
      <c r="DF6" s="17"/>
      <c r="DG6" s="17"/>
      <c r="DH6" s="17" t="s">
        <v>2</v>
      </c>
      <c r="DI6" s="17"/>
      <c r="DJ6" s="17" t="s">
        <v>2</v>
      </c>
      <c r="DK6" s="17"/>
      <c r="DL6" s="17"/>
      <c r="DM6" s="17"/>
      <c r="DN6" s="17" t="s">
        <v>2</v>
      </c>
      <c r="DO6" s="17" t="s">
        <v>2</v>
      </c>
      <c r="DP6" s="17"/>
      <c r="DQ6" s="17" t="s">
        <v>2</v>
      </c>
      <c r="DR6" s="17" t="s">
        <v>2</v>
      </c>
      <c r="DS6" s="17" t="s">
        <v>2</v>
      </c>
      <c r="DT6" s="17"/>
      <c r="DU6" s="17"/>
      <c r="DV6" s="17" t="s">
        <v>2</v>
      </c>
      <c r="DW6" s="17"/>
      <c r="DX6" s="17"/>
      <c r="DY6" s="17" t="s">
        <v>2</v>
      </c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>
        <v>23</v>
      </c>
      <c r="B7" s="18" t="s">
        <v>596</v>
      </c>
      <c r="C7" s="8" t="s">
        <v>1</v>
      </c>
      <c r="D7" s="8" t="s">
        <v>1</v>
      </c>
      <c r="E7" s="8" t="s">
        <v>1</v>
      </c>
      <c r="F7" s="8"/>
      <c r="G7" s="8"/>
      <c r="H7" s="8" t="s">
        <v>1</v>
      </c>
      <c r="I7" s="8" t="s">
        <v>1</v>
      </c>
      <c r="J7" s="8"/>
      <c r="K7" s="8" t="s">
        <v>1</v>
      </c>
      <c r="L7" s="8"/>
      <c r="M7" s="8"/>
      <c r="N7" s="8"/>
      <c r="O7" s="8" t="s">
        <v>1</v>
      </c>
      <c r="P7" s="8"/>
      <c r="Q7" s="8"/>
      <c r="R7" s="8" t="s">
        <v>1</v>
      </c>
      <c r="S7" s="8" t="s">
        <v>1</v>
      </c>
      <c r="T7" s="8"/>
      <c r="U7" s="8" t="s">
        <v>1</v>
      </c>
      <c r="V7" s="8"/>
      <c r="W7" s="8" t="s">
        <v>1</v>
      </c>
      <c r="X7" s="8" t="s">
        <v>1</v>
      </c>
      <c r="Y7" s="8" t="s">
        <v>1</v>
      </c>
      <c r="Z7" s="8"/>
      <c r="AA7" s="8"/>
      <c r="AB7" s="8" t="s">
        <v>1</v>
      </c>
      <c r="AC7" s="8"/>
      <c r="AD7" s="8"/>
      <c r="AE7" s="8" t="s">
        <v>1</v>
      </c>
      <c r="AF7" s="8"/>
      <c r="AG7" s="8"/>
      <c r="AH7" s="8" t="s">
        <v>1</v>
      </c>
      <c r="AI7" s="8"/>
      <c r="AJ7" s="8"/>
      <c r="AK7" s="8" t="s">
        <v>1</v>
      </c>
      <c r="AL7" s="8"/>
      <c r="AM7" s="8" t="s">
        <v>1</v>
      </c>
      <c r="AN7" s="8"/>
      <c r="AO7" s="8" t="s">
        <v>1</v>
      </c>
      <c r="AP7" s="8"/>
      <c r="AQ7" s="8"/>
      <c r="AR7" s="8"/>
      <c r="AS7" s="8" t="s">
        <v>1</v>
      </c>
      <c r="AT7" s="8"/>
      <c r="AU7" s="8" t="s">
        <v>1</v>
      </c>
      <c r="AV7" s="8"/>
      <c r="AW7" s="8"/>
      <c r="AX7" s="8"/>
      <c r="AY7" s="8"/>
      <c r="AZ7" s="8"/>
      <c r="BA7" s="8" t="s">
        <v>1</v>
      </c>
      <c r="BB7" s="105"/>
      <c r="BC7" s="8" t="s">
        <v>1</v>
      </c>
      <c r="BD7" s="8" t="s">
        <v>1</v>
      </c>
      <c r="BE7" s="8"/>
      <c r="BF7" s="8"/>
      <c r="BG7" s="8"/>
      <c r="BH7" s="8"/>
      <c r="BI7" s="8" t="s">
        <v>1</v>
      </c>
      <c r="BJ7" s="8" t="s">
        <v>1</v>
      </c>
      <c r="BK7" s="8"/>
      <c r="BL7" s="8"/>
      <c r="BM7" s="8"/>
      <c r="BN7" s="8" t="s">
        <v>1</v>
      </c>
      <c r="BO7" s="8" t="s">
        <v>1</v>
      </c>
      <c r="BP7" s="8"/>
      <c r="BQ7" s="8"/>
      <c r="BR7" s="8" t="s">
        <v>1</v>
      </c>
      <c r="BS7" s="8"/>
      <c r="BT7" s="8" t="s">
        <v>1</v>
      </c>
      <c r="BU7" s="8" t="s">
        <v>1</v>
      </c>
      <c r="BV7" s="8" t="s">
        <v>1</v>
      </c>
      <c r="BW7" s="8"/>
      <c r="BX7" s="8" t="s">
        <v>1</v>
      </c>
      <c r="BY7" s="8"/>
      <c r="BZ7" s="8" t="s">
        <v>1</v>
      </c>
      <c r="CA7" s="8" t="s">
        <v>1</v>
      </c>
      <c r="CB7" s="8" t="s">
        <v>1</v>
      </c>
      <c r="CC7" s="8"/>
      <c r="CD7" s="8" t="s">
        <v>1</v>
      </c>
      <c r="CE7" s="8"/>
      <c r="CF7" s="8" t="s">
        <v>1</v>
      </c>
      <c r="CG7" s="8"/>
      <c r="CH7" s="8" t="s">
        <v>1</v>
      </c>
      <c r="CI7" s="8" t="s">
        <v>1</v>
      </c>
      <c r="CJ7" s="8" t="s">
        <v>1</v>
      </c>
      <c r="CK7" s="8"/>
      <c r="CL7" s="8"/>
      <c r="CM7" s="8" t="s">
        <v>1</v>
      </c>
      <c r="CN7" s="8" t="s">
        <v>1</v>
      </c>
      <c r="CO7" s="8"/>
      <c r="CP7" s="8" t="s">
        <v>1</v>
      </c>
      <c r="CQ7" s="8"/>
      <c r="CR7" s="8"/>
      <c r="CS7" s="8" t="s">
        <v>1</v>
      </c>
      <c r="CT7" s="8" t="s">
        <v>1</v>
      </c>
      <c r="CU7" s="8"/>
      <c r="CV7" s="8" t="s">
        <v>1</v>
      </c>
      <c r="CW7" s="8"/>
      <c r="CX7" s="105"/>
      <c r="CY7" s="8" t="s">
        <v>1</v>
      </c>
      <c r="CZ7" s="8"/>
      <c r="DA7" s="8" t="s">
        <v>1</v>
      </c>
      <c r="DB7" s="8" t="s">
        <v>1</v>
      </c>
      <c r="DC7" s="8" t="s">
        <v>1</v>
      </c>
      <c r="DD7" s="8" t="s">
        <v>1</v>
      </c>
      <c r="DE7" s="8"/>
      <c r="DF7" s="8" t="s">
        <v>1</v>
      </c>
      <c r="DG7" s="8" t="s">
        <v>1</v>
      </c>
      <c r="DH7" s="8"/>
      <c r="DI7" s="8" t="s">
        <v>1</v>
      </c>
      <c r="DJ7" s="8"/>
      <c r="DK7" s="8" t="s">
        <v>1</v>
      </c>
      <c r="DL7" s="8" t="s">
        <v>1</v>
      </c>
      <c r="DM7" s="8" t="s">
        <v>1</v>
      </c>
      <c r="DN7" s="8"/>
      <c r="DO7" s="8"/>
      <c r="DP7" s="8" t="s">
        <v>1</v>
      </c>
      <c r="DQ7" s="8"/>
      <c r="DR7" s="8"/>
      <c r="DS7" s="8"/>
      <c r="DT7" s="8" t="s">
        <v>1</v>
      </c>
      <c r="DU7" s="8" t="s">
        <v>1</v>
      </c>
      <c r="DV7" s="8"/>
      <c r="DW7" s="8" t="s">
        <v>1</v>
      </c>
      <c r="DX7" s="8" t="s">
        <v>1</v>
      </c>
      <c r="DY7" s="8"/>
      <c r="DZ7" s="105"/>
      <c r="EA7" s="8"/>
      <c r="EB7" s="8"/>
      <c r="EC7" s="8"/>
      <c r="ED7" s="105"/>
      <c r="EE7" s="8"/>
      <c r="EF7" s="8"/>
      <c r="EG7" s="105"/>
      <c r="EH7" s="8"/>
      <c r="EI7" s="8"/>
      <c r="EJ7" s="8"/>
      <c r="EK7" s="8"/>
      <c r="EL7" s="8"/>
      <c r="EM7" s="105"/>
      <c r="EN7" s="105"/>
      <c r="EO7" s="105"/>
      <c r="EP7" s="105"/>
      <c r="EQ7" s="105"/>
      <c r="ER7" s="105"/>
      <c r="ES7" s="8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</row>
    <row r="8" spans="1:163" x14ac:dyDescent="0.25">
      <c r="A8" s="9">
        <v>10</v>
      </c>
      <c r="B8" s="10" t="s">
        <v>587</v>
      </c>
      <c r="C8" s="11"/>
      <c r="D8" s="11" t="s">
        <v>1</v>
      </c>
      <c r="E8" s="11"/>
      <c r="F8" s="11"/>
      <c r="G8" s="11"/>
      <c r="H8" s="11" t="s">
        <v>1</v>
      </c>
      <c r="I8" s="11"/>
      <c r="J8" s="11" t="s">
        <v>1</v>
      </c>
      <c r="K8" s="11"/>
      <c r="L8" s="11" t="s">
        <v>1</v>
      </c>
      <c r="M8" s="11" t="s">
        <v>1</v>
      </c>
      <c r="N8" s="11"/>
      <c r="O8" s="11" t="s">
        <v>1</v>
      </c>
      <c r="P8" s="11" t="s">
        <v>1</v>
      </c>
      <c r="Q8" s="11" t="s">
        <v>1</v>
      </c>
      <c r="R8" s="11" t="s">
        <v>1</v>
      </c>
      <c r="S8" s="11" t="s">
        <v>1</v>
      </c>
      <c r="T8" s="11" t="s">
        <v>1</v>
      </c>
      <c r="U8" s="11"/>
      <c r="V8" s="11"/>
      <c r="W8" s="11" t="s">
        <v>1</v>
      </c>
      <c r="X8" s="11"/>
      <c r="Y8" s="11" t="s">
        <v>1</v>
      </c>
      <c r="Z8" s="11"/>
      <c r="AA8" s="11"/>
      <c r="AB8" s="11"/>
      <c r="AC8" s="11" t="s">
        <v>1</v>
      </c>
      <c r="AD8" s="11"/>
      <c r="AE8" s="11" t="s">
        <v>1</v>
      </c>
      <c r="AF8" s="11" t="s">
        <v>1</v>
      </c>
      <c r="AG8" s="11" t="s">
        <v>1</v>
      </c>
      <c r="AH8" s="11" t="s">
        <v>1</v>
      </c>
      <c r="AI8" s="11" t="s">
        <v>1</v>
      </c>
      <c r="AJ8" s="11" t="s">
        <v>1</v>
      </c>
      <c r="AK8" s="11"/>
      <c r="AL8" s="11" t="s">
        <v>1</v>
      </c>
      <c r="AM8" s="11" t="s">
        <v>1</v>
      </c>
      <c r="AN8" s="11" t="s">
        <v>1</v>
      </c>
      <c r="AO8" s="11"/>
      <c r="AP8" s="11" t="s">
        <v>1</v>
      </c>
      <c r="AQ8" s="11" t="s">
        <v>1</v>
      </c>
      <c r="AR8" s="11" t="s">
        <v>1</v>
      </c>
      <c r="AS8" s="11"/>
      <c r="AT8" s="11" t="s">
        <v>1</v>
      </c>
      <c r="AU8" s="11"/>
      <c r="AV8" s="11" t="s">
        <v>1</v>
      </c>
      <c r="AW8" s="11" t="s">
        <v>1</v>
      </c>
      <c r="AX8" s="11" t="s">
        <v>1</v>
      </c>
      <c r="AY8" s="11" t="s">
        <v>1</v>
      </c>
      <c r="AZ8" s="11" t="s">
        <v>1</v>
      </c>
      <c r="BA8" s="11"/>
      <c r="BB8" s="11" t="s">
        <v>1</v>
      </c>
      <c r="BC8" s="11" t="s">
        <v>1</v>
      </c>
      <c r="BD8" s="11" t="s">
        <v>1</v>
      </c>
      <c r="BE8" s="11"/>
      <c r="BF8" s="11" t="s">
        <v>1</v>
      </c>
      <c r="BG8" s="11" t="s">
        <v>1</v>
      </c>
      <c r="BH8" s="11" t="s">
        <v>1</v>
      </c>
      <c r="BI8" s="11"/>
      <c r="BJ8" s="11" t="s">
        <v>1</v>
      </c>
      <c r="BK8" s="11" t="s">
        <v>1</v>
      </c>
      <c r="BL8" s="11" t="s">
        <v>1</v>
      </c>
      <c r="BM8" s="11"/>
      <c r="BN8" s="11" t="s">
        <v>1</v>
      </c>
      <c r="BO8" s="11"/>
      <c r="BP8" s="11" t="s">
        <v>1</v>
      </c>
      <c r="BQ8" s="11" t="s">
        <v>1</v>
      </c>
      <c r="BR8" s="11" t="s">
        <v>1</v>
      </c>
      <c r="BS8" s="11"/>
      <c r="BT8" s="11" t="s">
        <v>1</v>
      </c>
      <c r="BU8" s="11" t="s">
        <v>1</v>
      </c>
      <c r="BV8" s="11" t="s">
        <v>1</v>
      </c>
      <c r="BW8" s="11"/>
      <c r="BX8" s="11" t="s">
        <v>1</v>
      </c>
      <c r="BY8" s="11" t="s">
        <v>1</v>
      </c>
      <c r="BZ8" s="11" t="s">
        <v>1</v>
      </c>
      <c r="CA8" s="11"/>
      <c r="CB8" s="11" t="s">
        <v>1</v>
      </c>
      <c r="CC8" s="11"/>
      <c r="CD8" s="11" t="s">
        <v>1</v>
      </c>
      <c r="CE8" s="11"/>
      <c r="CF8" s="11"/>
      <c r="CG8" s="11" t="s">
        <v>1</v>
      </c>
      <c r="CH8" s="11" t="s">
        <v>1</v>
      </c>
      <c r="CI8" s="11"/>
      <c r="CJ8" s="11" t="s">
        <v>1</v>
      </c>
      <c r="CK8" s="11"/>
      <c r="CL8" s="11"/>
      <c r="CM8" s="11"/>
      <c r="CN8" s="11"/>
      <c r="CO8" s="11"/>
      <c r="CP8" s="11"/>
      <c r="CQ8" s="11" t="s">
        <v>1</v>
      </c>
      <c r="CR8" s="11" t="s">
        <v>1</v>
      </c>
      <c r="CS8" s="11"/>
      <c r="CT8" s="11"/>
      <c r="CU8" s="11" t="s">
        <v>1</v>
      </c>
      <c r="CV8" s="11" t="s">
        <v>1</v>
      </c>
      <c r="CW8" s="11" t="s">
        <v>1</v>
      </c>
      <c r="CX8" s="11" t="s">
        <v>1</v>
      </c>
      <c r="CY8" s="11" t="s">
        <v>1</v>
      </c>
      <c r="CZ8" s="11" t="s">
        <v>1</v>
      </c>
      <c r="DA8" s="11" t="s">
        <v>1</v>
      </c>
      <c r="DB8" s="11"/>
      <c r="DC8" s="11"/>
      <c r="DD8" s="11"/>
      <c r="DE8" s="11" t="s">
        <v>1</v>
      </c>
      <c r="DF8" s="11"/>
      <c r="DG8" s="11" t="s">
        <v>1</v>
      </c>
      <c r="DH8" s="11" t="s">
        <v>1</v>
      </c>
      <c r="DI8" s="11" t="s">
        <v>1</v>
      </c>
      <c r="DJ8" s="11"/>
      <c r="DK8" s="11" t="s">
        <v>1</v>
      </c>
      <c r="DL8" s="11" t="s">
        <v>1</v>
      </c>
      <c r="DM8" s="11"/>
      <c r="DN8" s="11"/>
      <c r="DO8" s="11"/>
      <c r="DP8" s="11" t="s">
        <v>1</v>
      </c>
      <c r="DQ8" s="11" t="s">
        <v>1</v>
      </c>
      <c r="DR8" s="11" t="s">
        <v>1</v>
      </c>
      <c r="DS8" s="11"/>
      <c r="DT8" s="11"/>
      <c r="DU8" s="11"/>
      <c r="DV8" s="11"/>
      <c r="DW8" s="11"/>
      <c r="DX8" s="11" t="s">
        <v>1</v>
      </c>
      <c r="DY8" s="11" t="s">
        <v>1</v>
      </c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>
        <v>13</v>
      </c>
      <c r="B9" s="13" t="s">
        <v>595</v>
      </c>
      <c r="C9" s="14" t="s">
        <v>2</v>
      </c>
      <c r="D9" s="14"/>
      <c r="E9" s="14" t="s">
        <v>2</v>
      </c>
      <c r="F9" s="14" t="s">
        <v>2</v>
      </c>
      <c r="G9" s="14" t="s">
        <v>2</v>
      </c>
      <c r="H9" s="14"/>
      <c r="I9" s="14" t="s">
        <v>2</v>
      </c>
      <c r="J9" s="14"/>
      <c r="K9" s="14" t="s">
        <v>2</v>
      </c>
      <c r="L9" s="14"/>
      <c r="M9" s="14"/>
      <c r="N9" s="14" t="s">
        <v>2</v>
      </c>
      <c r="O9" s="14"/>
      <c r="P9" s="14"/>
      <c r="Q9" s="14"/>
      <c r="R9" s="14"/>
      <c r="S9" s="14"/>
      <c r="T9" s="14"/>
      <c r="U9" s="14" t="s">
        <v>2</v>
      </c>
      <c r="V9" s="14" t="s">
        <v>2</v>
      </c>
      <c r="W9" s="14"/>
      <c r="X9" s="14" t="s">
        <v>2</v>
      </c>
      <c r="Y9" s="14"/>
      <c r="Z9" s="14" t="s">
        <v>2</v>
      </c>
      <c r="AA9" s="14" t="s">
        <v>2</v>
      </c>
      <c r="AB9" s="14" t="s">
        <v>2</v>
      </c>
      <c r="AC9" s="14"/>
      <c r="AD9" s="14" t="s">
        <v>2</v>
      </c>
      <c r="AE9" s="14"/>
      <c r="AF9" s="14"/>
      <c r="AG9" s="14"/>
      <c r="AH9" s="14"/>
      <c r="AI9" s="14"/>
      <c r="AJ9" s="14"/>
      <c r="AK9" s="14" t="s">
        <v>2</v>
      </c>
      <c r="AL9" s="14"/>
      <c r="AM9" s="14"/>
      <c r="AN9" s="14"/>
      <c r="AO9" s="14" t="s">
        <v>2</v>
      </c>
      <c r="AP9" s="107"/>
      <c r="AQ9" s="14"/>
      <c r="AR9" s="14"/>
      <c r="AS9" s="14" t="s">
        <v>2</v>
      </c>
      <c r="AT9" s="14"/>
      <c r="AU9" s="14" t="s">
        <v>2</v>
      </c>
      <c r="AV9" s="14"/>
      <c r="AW9" s="14"/>
      <c r="AX9" s="14"/>
      <c r="AY9" s="14"/>
      <c r="AZ9" s="14"/>
      <c r="BA9" s="14" t="s">
        <v>2</v>
      </c>
      <c r="BB9" s="107"/>
      <c r="BC9" s="14"/>
      <c r="BD9" s="14"/>
      <c r="BE9" s="14" t="s">
        <v>2</v>
      </c>
      <c r="BF9" s="14"/>
      <c r="BG9" s="14"/>
      <c r="BH9" s="14"/>
      <c r="BI9" s="14" t="s">
        <v>2</v>
      </c>
      <c r="BJ9" s="14"/>
      <c r="BK9" s="14"/>
      <c r="BL9" s="14"/>
      <c r="BM9" s="14" t="s">
        <v>2</v>
      </c>
      <c r="BN9" s="14"/>
      <c r="BO9" s="14" t="s">
        <v>2</v>
      </c>
      <c r="BP9" s="14"/>
      <c r="BQ9" s="14"/>
      <c r="BR9" s="14"/>
      <c r="BS9" s="14" t="s">
        <v>2</v>
      </c>
      <c r="BT9" s="14"/>
      <c r="BU9" s="14"/>
      <c r="BV9" s="107"/>
      <c r="BW9" s="14" t="s">
        <v>2</v>
      </c>
      <c r="BX9" s="14"/>
      <c r="BY9" s="14"/>
      <c r="BZ9" s="14"/>
      <c r="CA9" s="14" t="s">
        <v>2</v>
      </c>
      <c r="CB9" s="107"/>
      <c r="CC9" s="14" t="s">
        <v>2</v>
      </c>
      <c r="CD9" s="14"/>
      <c r="CE9" s="14" t="s">
        <v>2</v>
      </c>
      <c r="CF9" s="14" t="s">
        <v>2</v>
      </c>
      <c r="CG9" s="14"/>
      <c r="CH9" s="14"/>
      <c r="CI9" s="14" t="s">
        <v>2</v>
      </c>
      <c r="CJ9" s="14"/>
      <c r="CK9" s="14" t="s">
        <v>2</v>
      </c>
      <c r="CL9" s="14" t="s">
        <v>2</v>
      </c>
      <c r="CM9" s="14" t="s">
        <v>2</v>
      </c>
      <c r="CN9" s="14" t="s">
        <v>2</v>
      </c>
      <c r="CO9" s="14" t="s">
        <v>2</v>
      </c>
      <c r="CP9" s="14" t="s">
        <v>2</v>
      </c>
      <c r="CQ9" s="107"/>
      <c r="CR9" s="14"/>
      <c r="CS9" s="14" t="s">
        <v>2</v>
      </c>
      <c r="CT9" s="14" t="s">
        <v>2</v>
      </c>
      <c r="CU9" s="14"/>
      <c r="CV9" s="14"/>
      <c r="CW9" s="14"/>
      <c r="CX9" s="14"/>
      <c r="CY9" s="14"/>
      <c r="CZ9" s="107"/>
      <c r="DA9" s="107"/>
      <c r="DB9" s="14" t="s">
        <v>2</v>
      </c>
      <c r="DC9" s="14" t="s">
        <v>2</v>
      </c>
      <c r="DD9" s="14" t="s">
        <v>2</v>
      </c>
      <c r="DE9" s="107"/>
      <c r="DF9" s="14" t="s">
        <v>2</v>
      </c>
      <c r="DG9" s="14"/>
      <c r="DH9" s="14"/>
      <c r="DI9" s="14"/>
      <c r="DJ9" s="14" t="s">
        <v>2</v>
      </c>
      <c r="DK9" s="14"/>
      <c r="DL9" s="14"/>
      <c r="DM9" s="14" t="s">
        <v>2</v>
      </c>
      <c r="DN9" s="14" t="s">
        <v>2</v>
      </c>
      <c r="DO9" s="14" t="s">
        <v>2</v>
      </c>
      <c r="DP9" s="14"/>
      <c r="DQ9" s="14"/>
      <c r="DR9" s="14"/>
      <c r="DS9" s="14" t="s">
        <v>2</v>
      </c>
      <c r="DT9" s="14" t="s">
        <v>2</v>
      </c>
      <c r="DU9" s="14" t="s">
        <v>2</v>
      </c>
      <c r="DV9" s="14" t="s">
        <v>2</v>
      </c>
      <c r="DW9" s="14" t="s">
        <v>2</v>
      </c>
      <c r="DX9" s="14"/>
      <c r="DY9" s="14"/>
      <c r="DZ9" s="14"/>
      <c r="EA9" s="14"/>
      <c r="EB9" s="14"/>
      <c r="EC9" s="14"/>
      <c r="ED9" s="107"/>
      <c r="EE9" s="14"/>
      <c r="EF9" s="14"/>
      <c r="EG9" s="107"/>
      <c r="EH9" s="14"/>
      <c r="EI9" s="14"/>
      <c r="EJ9" s="14"/>
      <c r="EK9" s="14"/>
      <c r="EL9" s="14"/>
      <c r="EM9" s="14"/>
      <c r="EN9" s="107"/>
      <c r="EO9" s="107"/>
      <c r="EP9" s="107"/>
      <c r="EQ9" s="107"/>
      <c r="ER9" s="107"/>
      <c r="ES9" s="14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</row>
    <row r="10" spans="1:163" x14ac:dyDescent="0.25">
      <c r="A10" s="15">
        <v>20</v>
      </c>
      <c r="B10" s="16" t="s">
        <v>544</v>
      </c>
      <c r="C10" s="17" t="s">
        <v>1</v>
      </c>
      <c r="D10" s="17" t="s">
        <v>1</v>
      </c>
      <c r="E10" s="17"/>
      <c r="F10" s="17" t="s">
        <v>1</v>
      </c>
      <c r="G10" s="17" t="s">
        <v>1</v>
      </c>
      <c r="H10" s="17"/>
      <c r="I10" s="17" t="s">
        <v>1</v>
      </c>
      <c r="J10" s="17" t="s">
        <v>1</v>
      </c>
      <c r="K10" s="17" t="s">
        <v>1</v>
      </c>
      <c r="L10" s="17" t="s">
        <v>1</v>
      </c>
      <c r="M10" s="17" t="s">
        <v>1</v>
      </c>
      <c r="N10" s="17" t="s">
        <v>1</v>
      </c>
      <c r="O10" s="17" t="s">
        <v>1</v>
      </c>
      <c r="P10" s="17"/>
      <c r="Q10" s="17" t="s">
        <v>1</v>
      </c>
      <c r="R10" s="17" t="s">
        <v>1</v>
      </c>
      <c r="S10" s="17" t="s">
        <v>1</v>
      </c>
      <c r="T10" s="17" t="s">
        <v>1</v>
      </c>
      <c r="U10" s="17" t="s">
        <v>1</v>
      </c>
      <c r="V10" s="17" t="s">
        <v>1</v>
      </c>
      <c r="W10" s="17" t="s">
        <v>1</v>
      </c>
      <c r="X10" s="17" t="s">
        <v>1</v>
      </c>
      <c r="Y10" s="17" t="s">
        <v>1</v>
      </c>
      <c r="Z10" s="17"/>
      <c r="AA10" s="17"/>
      <c r="AB10" s="17" t="s">
        <v>1</v>
      </c>
      <c r="AC10" s="17" t="s">
        <v>1</v>
      </c>
      <c r="AD10" s="17"/>
      <c r="AE10" s="17" t="s">
        <v>1</v>
      </c>
      <c r="AF10" s="17" t="s">
        <v>1</v>
      </c>
      <c r="AG10" s="17" t="s">
        <v>1</v>
      </c>
      <c r="AH10" s="17" t="s">
        <v>1</v>
      </c>
      <c r="AI10" s="17" t="s">
        <v>1</v>
      </c>
      <c r="AJ10" s="17" t="s">
        <v>1</v>
      </c>
      <c r="AK10" s="17"/>
      <c r="AL10" s="17" t="s">
        <v>1</v>
      </c>
      <c r="AM10" s="17" t="s">
        <v>1</v>
      </c>
      <c r="AN10" s="17" t="s">
        <v>1</v>
      </c>
      <c r="AO10" s="17" t="s">
        <v>1</v>
      </c>
      <c r="AP10" s="17" t="s">
        <v>1</v>
      </c>
      <c r="AQ10" s="17" t="s">
        <v>1</v>
      </c>
      <c r="AR10" s="17" t="s">
        <v>1</v>
      </c>
      <c r="AS10" s="17" t="s">
        <v>1</v>
      </c>
      <c r="AT10" s="17" t="s">
        <v>1</v>
      </c>
      <c r="AU10" s="17" t="s">
        <v>1</v>
      </c>
      <c r="AV10" s="17" t="s">
        <v>1</v>
      </c>
      <c r="AW10" s="17" t="s">
        <v>1</v>
      </c>
      <c r="AX10" s="17" t="s">
        <v>1</v>
      </c>
      <c r="AY10" s="17" t="s">
        <v>1</v>
      </c>
      <c r="AZ10" s="17" t="s">
        <v>1</v>
      </c>
      <c r="BA10" s="17"/>
      <c r="BB10" s="17" t="s">
        <v>1</v>
      </c>
      <c r="BC10" s="17" t="s">
        <v>1</v>
      </c>
      <c r="BD10" s="17" t="s">
        <v>1</v>
      </c>
      <c r="BE10" s="17" t="s">
        <v>1</v>
      </c>
      <c r="BF10" s="17"/>
      <c r="BG10" s="17" t="s">
        <v>1</v>
      </c>
      <c r="BH10" s="17" t="s">
        <v>1</v>
      </c>
      <c r="BI10" s="17"/>
      <c r="BJ10" s="17" t="s">
        <v>1</v>
      </c>
      <c r="BK10" s="17" t="s">
        <v>1</v>
      </c>
      <c r="BL10" s="17" t="s">
        <v>1</v>
      </c>
      <c r="BM10" s="17" t="s">
        <v>1</v>
      </c>
      <c r="BN10" s="17"/>
      <c r="BO10" s="17" t="s">
        <v>1</v>
      </c>
      <c r="BP10" s="17" t="s">
        <v>1</v>
      </c>
      <c r="BQ10" s="17" t="s">
        <v>1</v>
      </c>
      <c r="BR10" s="17"/>
      <c r="BS10" s="17"/>
      <c r="BT10" s="17" t="s">
        <v>1</v>
      </c>
      <c r="BU10" s="17" t="s">
        <v>1</v>
      </c>
      <c r="BV10" s="17" t="s">
        <v>1</v>
      </c>
      <c r="BW10" s="17" t="s">
        <v>1</v>
      </c>
      <c r="BX10" s="17"/>
      <c r="BY10" s="17" t="s">
        <v>1</v>
      </c>
      <c r="BZ10" s="17"/>
      <c r="CA10" s="17" t="s">
        <v>1</v>
      </c>
      <c r="CB10" s="17"/>
      <c r="CC10" s="17" t="s">
        <v>1</v>
      </c>
      <c r="CD10" s="17"/>
      <c r="CE10" s="17"/>
      <c r="CF10" s="17"/>
      <c r="CG10" s="17" t="s">
        <v>1</v>
      </c>
      <c r="CH10" s="17" t="s">
        <v>1</v>
      </c>
      <c r="CI10" s="17" t="s">
        <v>1</v>
      </c>
      <c r="CJ10" s="17"/>
      <c r="CK10" s="17"/>
      <c r="CL10" s="17" t="s">
        <v>1</v>
      </c>
      <c r="CM10" s="17" t="s">
        <v>1</v>
      </c>
      <c r="CN10" s="17" t="s">
        <v>1</v>
      </c>
      <c r="CO10" s="17" t="s">
        <v>1</v>
      </c>
      <c r="CP10" s="17" t="s">
        <v>1</v>
      </c>
      <c r="CQ10" s="17" t="s">
        <v>1</v>
      </c>
      <c r="CR10" s="17" t="s">
        <v>1</v>
      </c>
      <c r="CS10" s="17"/>
      <c r="CT10" s="17"/>
      <c r="CU10" s="17" t="s">
        <v>1</v>
      </c>
      <c r="CV10" s="17" t="s">
        <v>1</v>
      </c>
      <c r="CW10" s="17"/>
      <c r="CX10" s="17"/>
      <c r="CY10" s="17"/>
      <c r="CZ10" s="17" t="s">
        <v>1</v>
      </c>
      <c r="DA10" s="17" t="s">
        <v>1</v>
      </c>
      <c r="DB10" s="17" t="s">
        <v>1</v>
      </c>
      <c r="DC10" s="17"/>
      <c r="DD10" s="17" t="s">
        <v>1</v>
      </c>
      <c r="DE10" s="17" t="s">
        <v>1</v>
      </c>
      <c r="DF10" s="17" t="s">
        <v>1</v>
      </c>
      <c r="DG10" s="17" t="s">
        <v>1</v>
      </c>
      <c r="DH10" s="17" t="s">
        <v>1</v>
      </c>
      <c r="DI10" s="17" t="s">
        <v>1</v>
      </c>
      <c r="DJ10" s="17" t="s">
        <v>1</v>
      </c>
      <c r="DK10" s="17" t="s">
        <v>1</v>
      </c>
      <c r="DL10" s="17"/>
      <c r="DM10" s="17" t="s">
        <v>1</v>
      </c>
      <c r="DN10" s="17" t="s">
        <v>1</v>
      </c>
      <c r="DO10" s="17"/>
      <c r="DP10" s="17" t="s">
        <v>1</v>
      </c>
      <c r="DQ10" s="17"/>
      <c r="DR10" s="17" t="s">
        <v>1</v>
      </c>
      <c r="DS10" s="17" t="s">
        <v>1</v>
      </c>
      <c r="DT10" s="17" t="s">
        <v>1</v>
      </c>
      <c r="DU10" s="17"/>
      <c r="DV10" s="17" t="s">
        <v>1</v>
      </c>
      <c r="DW10" s="17" t="s">
        <v>1</v>
      </c>
      <c r="DX10" s="17" t="s">
        <v>1</v>
      </c>
      <c r="DY10" s="17" t="s">
        <v>1</v>
      </c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>
        <v>26</v>
      </c>
      <c r="B11" s="18" t="s">
        <v>604</v>
      </c>
      <c r="C11" s="8"/>
      <c r="D11" s="8"/>
      <c r="E11" s="8" t="s">
        <v>2</v>
      </c>
      <c r="F11" s="8"/>
      <c r="G11" s="8"/>
      <c r="H11" s="8" t="s">
        <v>2</v>
      </c>
      <c r="I11" s="8"/>
      <c r="J11" s="8"/>
      <c r="K11" s="8"/>
      <c r="L11" s="8"/>
      <c r="M11" s="8"/>
      <c r="N11" s="8"/>
      <c r="O11" s="8"/>
      <c r="P11" s="8" t="s">
        <v>2</v>
      </c>
      <c r="Q11" s="8"/>
      <c r="R11" s="8"/>
      <c r="S11" s="8"/>
      <c r="T11" s="8"/>
      <c r="U11" s="105"/>
      <c r="V11" s="8"/>
      <c r="W11" s="8"/>
      <c r="X11" s="8"/>
      <c r="Y11" s="8"/>
      <c r="Z11" s="8" t="s">
        <v>2</v>
      </c>
      <c r="AA11" s="8" t="s">
        <v>2</v>
      </c>
      <c r="AB11" s="8"/>
      <c r="AC11" s="8"/>
      <c r="AD11" s="8" t="s">
        <v>2</v>
      </c>
      <c r="AE11" s="8"/>
      <c r="AF11" s="8"/>
      <c r="AG11" s="8"/>
      <c r="AH11" s="8"/>
      <c r="AI11" s="8"/>
      <c r="AJ11" s="8"/>
      <c r="AK11" s="8" t="s">
        <v>2</v>
      </c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 t="s">
        <v>2</v>
      </c>
      <c r="BB11" s="8"/>
      <c r="BC11" s="8"/>
      <c r="BD11" s="8"/>
      <c r="BE11" s="8"/>
      <c r="BF11" s="8" t="s">
        <v>2</v>
      </c>
      <c r="BG11" s="8"/>
      <c r="BH11" s="8"/>
      <c r="BI11" s="8" t="s">
        <v>2</v>
      </c>
      <c r="BJ11" s="105"/>
      <c r="BK11" s="8"/>
      <c r="BL11" s="8"/>
      <c r="BM11" s="105"/>
      <c r="BN11" s="8" t="s">
        <v>2</v>
      </c>
      <c r="BO11" s="8"/>
      <c r="BP11" s="8"/>
      <c r="BQ11" s="8"/>
      <c r="BR11" s="8" t="s">
        <v>2</v>
      </c>
      <c r="BS11" s="8" t="s">
        <v>2</v>
      </c>
      <c r="BT11" s="8"/>
      <c r="BU11" s="8"/>
      <c r="BV11" s="8"/>
      <c r="BW11" s="8"/>
      <c r="BX11" s="8" t="s">
        <v>2</v>
      </c>
      <c r="BY11" s="8"/>
      <c r="BZ11" s="8" t="s">
        <v>2</v>
      </c>
      <c r="CA11" s="8"/>
      <c r="CB11" s="8" t="s">
        <v>2</v>
      </c>
      <c r="CC11" s="8"/>
      <c r="CD11" s="8" t="s">
        <v>2</v>
      </c>
      <c r="CE11" s="8" t="s">
        <v>2</v>
      </c>
      <c r="CF11" s="8" t="s">
        <v>2</v>
      </c>
      <c r="CG11" s="8"/>
      <c r="CH11" s="8"/>
      <c r="CI11" s="8"/>
      <c r="CJ11" s="8" t="s">
        <v>2</v>
      </c>
      <c r="CK11" s="8" t="s">
        <v>2</v>
      </c>
      <c r="CL11" s="8"/>
      <c r="CM11" s="8"/>
      <c r="CN11" s="8"/>
      <c r="CO11" s="8"/>
      <c r="CP11" s="8"/>
      <c r="CQ11" s="8"/>
      <c r="CR11" s="8"/>
      <c r="CS11" s="8" t="s">
        <v>2</v>
      </c>
      <c r="CT11" s="8" t="s">
        <v>2</v>
      </c>
      <c r="CU11" s="8"/>
      <c r="CV11" s="8"/>
      <c r="CW11" s="8" t="s">
        <v>2</v>
      </c>
      <c r="CX11" s="8" t="s">
        <v>2</v>
      </c>
      <c r="CY11" s="8" t="s">
        <v>2</v>
      </c>
      <c r="CZ11" s="105"/>
      <c r="DA11" s="8"/>
      <c r="DB11" s="8"/>
      <c r="DC11" s="8" t="s">
        <v>2</v>
      </c>
      <c r="DD11" s="8"/>
      <c r="DE11" s="8"/>
      <c r="DF11" s="8"/>
      <c r="DG11" s="8"/>
      <c r="DH11" s="8"/>
      <c r="DI11" s="8"/>
      <c r="DJ11" s="8"/>
      <c r="DK11" s="8"/>
      <c r="DL11" s="8" t="s">
        <v>2</v>
      </c>
      <c r="DM11" s="8"/>
      <c r="DN11" s="8"/>
      <c r="DO11" s="8" t="s">
        <v>2</v>
      </c>
      <c r="DP11" s="8"/>
      <c r="DQ11" s="8" t="s">
        <v>2</v>
      </c>
      <c r="DR11" s="8"/>
      <c r="DS11" s="8"/>
      <c r="DT11" s="8"/>
      <c r="DU11" s="8" t="s">
        <v>2</v>
      </c>
      <c r="DV11" s="8"/>
      <c r="DW11" s="8"/>
      <c r="DX11" s="8"/>
      <c r="DY11" s="8"/>
      <c r="DZ11" s="8"/>
      <c r="EA11" s="8"/>
      <c r="EB11" s="8"/>
      <c r="EC11" s="8"/>
      <c r="ED11" s="105"/>
      <c r="EE11" s="105"/>
      <c r="EF11" s="8"/>
      <c r="EG11" s="105"/>
      <c r="EH11" s="8"/>
      <c r="EI11" s="8"/>
      <c r="EJ11" s="105"/>
      <c r="EK11" s="8"/>
      <c r="EL11" s="8"/>
      <c r="EM11" s="8"/>
      <c r="EN11" s="105"/>
      <c r="EO11" s="105"/>
      <c r="EP11" s="105"/>
      <c r="EQ11" s="105"/>
      <c r="ER11" s="8"/>
      <c r="ES11" s="8"/>
      <c r="ET11" s="105"/>
      <c r="EU11" s="105"/>
      <c r="EV11" s="105"/>
      <c r="EW11" s="105"/>
      <c r="EX11" s="105"/>
      <c r="EY11" s="105"/>
      <c r="EZ11" s="105"/>
      <c r="FA11" s="105"/>
      <c r="FB11" s="105"/>
      <c r="FC11" s="105"/>
      <c r="FD11" s="105"/>
      <c r="FE11" s="105"/>
      <c r="FF11" s="105"/>
      <c r="FG11" s="105"/>
    </row>
    <row r="12" spans="1:163" x14ac:dyDescent="0.25">
      <c r="A12" s="9">
        <v>26</v>
      </c>
      <c r="B12" s="19" t="s">
        <v>545</v>
      </c>
      <c r="C12" s="11"/>
      <c r="D12" s="11"/>
      <c r="E12" s="11"/>
      <c r="F12" s="11" t="s">
        <v>1</v>
      </c>
      <c r="G12" s="11" t="s">
        <v>1</v>
      </c>
      <c r="H12" s="11"/>
      <c r="I12" s="11"/>
      <c r="J12" s="11" t="s">
        <v>1</v>
      </c>
      <c r="K12" s="11" t="s">
        <v>1</v>
      </c>
      <c r="L12" s="11"/>
      <c r="M12" s="11"/>
      <c r="N12" s="11" t="s">
        <v>1</v>
      </c>
      <c r="O12" s="11" t="s">
        <v>1</v>
      </c>
      <c r="P12" s="11" t="s">
        <v>1</v>
      </c>
      <c r="Q12" s="11"/>
      <c r="R12" s="11" t="s">
        <v>1</v>
      </c>
      <c r="S12" s="11"/>
      <c r="T12" s="11" t="s">
        <v>1</v>
      </c>
      <c r="U12" s="11"/>
      <c r="V12" s="11"/>
      <c r="W12" s="11"/>
      <c r="X12" s="11"/>
      <c r="Y12" s="11" t="s">
        <v>1</v>
      </c>
      <c r="Z12" s="11"/>
      <c r="AA12" s="11" t="s">
        <v>1</v>
      </c>
      <c r="AB12" s="11"/>
      <c r="AC12" s="11" t="s">
        <v>1</v>
      </c>
      <c r="AD12" s="11"/>
      <c r="AE12" s="11" t="s">
        <v>1</v>
      </c>
      <c r="AF12" s="11" t="s">
        <v>1</v>
      </c>
      <c r="AG12" s="11" t="s">
        <v>1</v>
      </c>
      <c r="AH12" s="11" t="s">
        <v>1</v>
      </c>
      <c r="AI12" s="11" t="s">
        <v>1</v>
      </c>
      <c r="AJ12" s="11" t="s">
        <v>1</v>
      </c>
      <c r="AK12" s="11" t="s">
        <v>1</v>
      </c>
      <c r="AL12" s="11"/>
      <c r="AM12" s="11" t="s">
        <v>1</v>
      </c>
      <c r="AN12" s="11" t="s">
        <v>1</v>
      </c>
      <c r="AO12" s="11" t="s">
        <v>1</v>
      </c>
      <c r="AP12" s="11" t="s">
        <v>1</v>
      </c>
      <c r="AQ12" s="11" t="s">
        <v>1</v>
      </c>
      <c r="AR12" s="11" t="s">
        <v>1</v>
      </c>
      <c r="AS12" s="11" t="s">
        <v>1</v>
      </c>
      <c r="AT12" s="11" t="s">
        <v>1</v>
      </c>
      <c r="AU12" s="11" t="s">
        <v>1</v>
      </c>
      <c r="AV12" s="11" t="s">
        <v>1</v>
      </c>
      <c r="AW12" s="11" t="s">
        <v>1</v>
      </c>
      <c r="AX12" s="11" t="s">
        <v>1</v>
      </c>
      <c r="AY12" s="11" t="s">
        <v>1</v>
      </c>
      <c r="AZ12" s="11" t="s">
        <v>1</v>
      </c>
      <c r="BA12" s="11"/>
      <c r="BB12" s="11"/>
      <c r="BC12" s="11" t="s">
        <v>1</v>
      </c>
      <c r="BD12" s="11" t="s">
        <v>1</v>
      </c>
      <c r="BE12" s="11" t="s">
        <v>1</v>
      </c>
      <c r="BF12" s="11"/>
      <c r="BG12" s="11"/>
      <c r="BH12" s="11" t="s">
        <v>1</v>
      </c>
      <c r="BI12" s="11"/>
      <c r="BJ12" s="11"/>
      <c r="BK12" s="11" t="s">
        <v>1</v>
      </c>
      <c r="BL12" s="11" t="s">
        <v>1</v>
      </c>
      <c r="BM12" s="11" t="s">
        <v>1</v>
      </c>
      <c r="BN12" s="11"/>
      <c r="BO12" s="11" t="s">
        <v>1</v>
      </c>
      <c r="BP12" s="11" t="s">
        <v>1</v>
      </c>
      <c r="BQ12" s="11" t="s">
        <v>1</v>
      </c>
      <c r="BR12" s="11"/>
      <c r="BS12" s="11" t="s">
        <v>1</v>
      </c>
      <c r="BT12" s="11"/>
      <c r="BU12" s="11" t="s">
        <v>1</v>
      </c>
      <c r="BV12" s="11" t="s">
        <v>1</v>
      </c>
      <c r="BW12" s="11"/>
      <c r="BX12" s="11"/>
      <c r="BY12" s="11" t="s">
        <v>1</v>
      </c>
      <c r="BZ12" s="11"/>
      <c r="CA12" s="11" t="s">
        <v>1</v>
      </c>
      <c r="CB12" s="11" t="s">
        <v>1</v>
      </c>
      <c r="CC12" s="11" t="s">
        <v>1</v>
      </c>
      <c r="CD12" s="11"/>
      <c r="CE12" s="11" t="s">
        <v>1</v>
      </c>
      <c r="CF12" s="11"/>
      <c r="CG12" s="11"/>
      <c r="CH12" s="11"/>
      <c r="CI12" s="11"/>
      <c r="CJ12" s="11"/>
      <c r="CK12" s="11"/>
      <c r="CL12" s="11"/>
      <c r="CM12" s="11" t="s">
        <v>1</v>
      </c>
      <c r="CN12" s="11"/>
      <c r="CO12" s="11" t="s">
        <v>1</v>
      </c>
      <c r="CP12" s="11" t="s">
        <v>1</v>
      </c>
      <c r="CQ12" s="11"/>
      <c r="CR12" s="11" t="s">
        <v>1</v>
      </c>
      <c r="CS12" s="11"/>
      <c r="CT12" s="11"/>
      <c r="CU12" s="11" t="s">
        <v>1</v>
      </c>
      <c r="CV12" s="11"/>
      <c r="CW12" s="11" t="s">
        <v>1</v>
      </c>
      <c r="CX12" s="11" t="s">
        <v>1</v>
      </c>
      <c r="CY12" s="11" t="s">
        <v>1</v>
      </c>
      <c r="CZ12" s="11" t="s">
        <v>1</v>
      </c>
      <c r="DA12" s="11" t="s">
        <v>1</v>
      </c>
      <c r="DB12" s="11"/>
      <c r="DC12" s="11" t="s">
        <v>1</v>
      </c>
      <c r="DD12" s="11" t="s">
        <v>1</v>
      </c>
      <c r="DE12" s="11" t="s">
        <v>1</v>
      </c>
      <c r="DF12" s="11"/>
      <c r="DG12" s="11"/>
      <c r="DH12" s="11" t="s">
        <v>1</v>
      </c>
      <c r="DI12" s="11" t="s">
        <v>1</v>
      </c>
      <c r="DJ12" s="11" t="s">
        <v>1</v>
      </c>
      <c r="DK12" s="11"/>
      <c r="DL12" s="11" t="s">
        <v>1</v>
      </c>
      <c r="DM12" s="11" t="s">
        <v>1</v>
      </c>
      <c r="DN12" s="11" t="s">
        <v>1</v>
      </c>
      <c r="DO12" s="11"/>
      <c r="DP12" s="11" t="s">
        <v>1</v>
      </c>
      <c r="DQ12" s="11"/>
      <c r="DR12" s="11" t="s">
        <v>1</v>
      </c>
      <c r="DS12" s="11"/>
      <c r="DT12" s="11"/>
      <c r="DU12" s="11"/>
      <c r="DV12" s="11"/>
      <c r="DW12" s="11"/>
      <c r="DX12" s="11"/>
      <c r="DY12" s="11" t="s">
        <v>1</v>
      </c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>
        <v>19</v>
      </c>
      <c r="B13" s="13" t="s">
        <v>593</v>
      </c>
      <c r="C13" s="14" t="s">
        <v>2</v>
      </c>
      <c r="D13" s="14" t="s">
        <v>2</v>
      </c>
      <c r="E13" s="14" t="s">
        <v>2</v>
      </c>
      <c r="F13" s="14"/>
      <c r="G13" s="14"/>
      <c r="H13" s="14" t="s">
        <v>2</v>
      </c>
      <c r="I13" s="14" t="s">
        <v>2</v>
      </c>
      <c r="J13" s="14"/>
      <c r="K13" s="14"/>
      <c r="L13" s="14" t="s">
        <v>2</v>
      </c>
      <c r="M13" s="14" t="s">
        <v>2</v>
      </c>
      <c r="N13" s="14"/>
      <c r="O13" s="14"/>
      <c r="P13" s="14"/>
      <c r="Q13" s="14" t="s">
        <v>2</v>
      </c>
      <c r="R13" s="14"/>
      <c r="S13" s="14" t="s">
        <v>2</v>
      </c>
      <c r="T13" s="14"/>
      <c r="U13" s="14" t="s">
        <v>2</v>
      </c>
      <c r="V13" s="14" t="s">
        <v>2</v>
      </c>
      <c r="W13" s="14" t="s">
        <v>2</v>
      </c>
      <c r="X13" s="14" t="s">
        <v>2</v>
      </c>
      <c r="Y13" s="14"/>
      <c r="Z13" s="14" t="s">
        <v>2</v>
      </c>
      <c r="AA13" s="14"/>
      <c r="AB13" s="14" t="s">
        <v>2</v>
      </c>
      <c r="AC13" s="14"/>
      <c r="AD13" s="14" t="s">
        <v>2</v>
      </c>
      <c r="AE13" s="107"/>
      <c r="AF13" s="14"/>
      <c r="AG13" s="14"/>
      <c r="AH13" s="14"/>
      <c r="AI13" s="14"/>
      <c r="AJ13" s="14"/>
      <c r="AK13" s="14"/>
      <c r="AL13" s="14" t="s">
        <v>2</v>
      </c>
      <c r="AM13" s="14"/>
      <c r="AN13" s="14"/>
      <c r="AO13" s="14"/>
      <c r="AP13" s="107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 t="s">
        <v>2</v>
      </c>
      <c r="BB13" s="14" t="s">
        <v>2</v>
      </c>
      <c r="BC13" s="107"/>
      <c r="BD13" s="14"/>
      <c r="BE13" s="14"/>
      <c r="BF13" s="14" t="s">
        <v>2</v>
      </c>
      <c r="BG13" s="14" t="s">
        <v>2</v>
      </c>
      <c r="BH13" s="14"/>
      <c r="BI13" s="14" t="s">
        <v>2</v>
      </c>
      <c r="BJ13" s="14" t="s">
        <v>2</v>
      </c>
      <c r="BK13" s="14"/>
      <c r="BL13" s="14"/>
      <c r="BM13" s="107"/>
      <c r="BN13" s="14" t="s">
        <v>2</v>
      </c>
      <c r="BO13" s="14"/>
      <c r="BP13" s="14"/>
      <c r="BQ13" s="14"/>
      <c r="BR13" s="14" t="s">
        <v>2</v>
      </c>
      <c r="BS13" s="107"/>
      <c r="BT13" s="14" t="s">
        <v>2</v>
      </c>
      <c r="BU13" s="14"/>
      <c r="BV13" s="14"/>
      <c r="BW13" s="14" t="s">
        <v>2</v>
      </c>
      <c r="BX13" s="14" t="s">
        <v>2</v>
      </c>
      <c r="BY13" s="14"/>
      <c r="BZ13" s="14" t="s">
        <v>2</v>
      </c>
      <c r="CA13" s="14"/>
      <c r="CB13" s="14"/>
      <c r="CC13" s="14"/>
      <c r="CD13" s="14" t="s">
        <v>2</v>
      </c>
      <c r="CE13" s="14"/>
      <c r="CF13" s="14" t="s">
        <v>2</v>
      </c>
      <c r="CG13" s="14" t="s">
        <v>2</v>
      </c>
      <c r="CH13" s="14" t="s">
        <v>2</v>
      </c>
      <c r="CI13" s="14" t="s">
        <v>2</v>
      </c>
      <c r="CJ13" s="14" t="s">
        <v>2</v>
      </c>
      <c r="CK13" s="14" t="s">
        <v>2</v>
      </c>
      <c r="CL13" s="14" t="s">
        <v>2</v>
      </c>
      <c r="CM13" s="14"/>
      <c r="CN13" s="14" t="s">
        <v>2</v>
      </c>
      <c r="CO13" s="14"/>
      <c r="CP13" s="14"/>
      <c r="CQ13" s="14" t="s">
        <v>2</v>
      </c>
      <c r="CR13" s="14"/>
      <c r="CS13" s="14" t="s">
        <v>2</v>
      </c>
      <c r="CT13" s="14" t="s">
        <v>2</v>
      </c>
      <c r="CU13" s="14"/>
      <c r="CV13" s="14" t="s">
        <v>2</v>
      </c>
      <c r="CW13" s="14"/>
      <c r="CX13" s="14"/>
      <c r="CY13" s="107"/>
      <c r="CZ13" s="107"/>
      <c r="DA13" s="14"/>
      <c r="DB13" s="14" t="s">
        <v>2</v>
      </c>
      <c r="DC13" s="14"/>
      <c r="DD13" s="14"/>
      <c r="DE13" s="107"/>
      <c r="DF13" s="14" t="s">
        <v>2</v>
      </c>
      <c r="DG13" s="14" t="s">
        <v>2</v>
      </c>
      <c r="DH13" s="14"/>
      <c r="DI13" s="14"/>
      <c r="DJ13" s="107"/>
      <c r="DK13" s="14" t="s">
        <v>2</v>
      </c>
      <c r="DL13" s="14"/>
      <c r="DM13" s="14"/>
      <c r="DN13" s="14"/>
      <c r="DO13" s="14" t="s">
        <v>2</v>
      </c>
      <c r="DP13" s="14"/>
      <c r="DQ13" s="14" t="s">
        <v>2</v>
      </c>
      <c r="DR13" s="14"/>
      <c r="DS13" s="14" t="s">
        <v>2</v>
      </c>
      <c r="DT13" s="14" t="s">
        <v>2</v>
      </c>
      <c r="DU13" s="14" t="s">
        <v>2</v>
      </c>
      <c r="DV13" s="14" t="s">
        <v>2</v>
      </c>
      <c r="DW13" s="14" t="s">
        <v>2</v>
      </c>
      <c r="DX13" s="14" t="s">
        <v>2</v>
      </c>
      <c r="DY13" s="14"/>
      <c r="DZ13" s="14"/>
      <c r="EA13" s="107"/>
      <c r="EB13" s="107"/>
      <c r="EC13" s="107"/>
      <c r="ED13" s="107"/>
      <c r="EE13" s="14"/>
      <c r="EF13" s="14"/>
      <c r="EG13" s="107"/>
      <c r="EH13" s="14"/>
      <c r="EI13" s="14"/>
      <c r="EJ13" s="107"/>
      <c r="EK13" s="107"/>
      <c r="EL13" s="14"/>
      <c r="EM13" s="107"/>
      <c r="EN13" s="107"/>
      <c r="EO13" s="107"/>
      <c r="EP13" s="14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</row>
    <row r="14" spans="1:163" x14ac:dyDescent="0.25">
      <c r="A14" s="15">
        <v>27</v>
      </c>
      <c r="B14" s="16" t="s">
        <v>607</v>
      </c>
      <c r="C14" s="17" t="s">
        <v>1</v>
      </c>
      <c r="D14" s="17" t="s">
        <v>1</v>
      </c>
      <c r="E14" s="17"/>
      <c r="F14" s="17" t="s">
        <v>1</v>
      </c>
      <c r="G14" s="17" t="s">
        <v>1</v>
      </c>
      <c r="H14" s="17" t="s">
        <v>1</v>
      </c>
      <c r="I14" s="17"/>
      <c r="J14" s="17" t="s">
        <v>1</v>
      </c>
      <c r="K14" s="17" t="s">
        <v>1</v>
      </c>
      <c r="L14" s="17" t="s">
        <v>1</v>
      </c>
      <c r="M14" s="17" t="s">
        <v>1</v>
      </c>
      <c r="N14" s="17" t="s">
        <v>1</v>
      </c>
      <c r="O14" s="17" t="s">
        <v>1</v>
      </c>
      <c r="P14" s="17" t="s">
        <v>1</v>
      </c>
      <c r="Q14" s="17" t="s">
        <v>1</v>
      </c>
      <c r="R14" s="17" t="s">
        <v>1</v>
      </c>
      <c r="S14" s="17"/>
      <c r="T14" s="17" t="s">
        <v>1</v>
      </c>
      <c r="U14" s="17"/>
      <c r="V14" s="17" t="s">
        <v>1</v>
      </c>
      <c r="W14" s="17" t="s">
        <v>1</v>
      </c>
      <c r="X14" s="17"/>
      <c r="Y14" s="17"/>
      <c r="Z14" s="17" t="s">
        <v>1</v>
      </c>
      <c r="AA14" s="17" t="s">
        <v>1</v>
      </c>
      <c r="AB14" s="17"/>
      <c r="AC14" s="17" t="s">
        <v>1</v>
      </c>
      <c r="AD14" s="17" t="s">
        <v>1</v>
      </c>
      <c r="AE14" s="17"/>
      <c r="AF14" s="17" t="s">
        <v>1</v>
      </c>
      <c r="AG14" s="17" t="s">
        <v>1</v>
      </c>
      <c r="AH14" s="17"/>
      <c r="AI14" s="17" t="s">
        <v>1</v>
      </c>
      <c r="AJ14" s="17" t="s">
        <v>1</v>
      </c>
      <c r="AK14" s="17"/>
      <c r="AL14" s="17"/>
      <c r="AM14" s="17"/>
      <c r="AN14" s="17" t="s">
        <v>1</v>
      </c>
      <c r="AO14" s="17" t="s">
        <v>1</v>
      </c>
      <c r="AP14" s="17" t="s">
        <v>1</v>
      </c>
      <c r="AQ14" s="17" t="s">
        <v>1</v>
      </c>
      <c r="AR14" s="17" t="s">
        <v>1</v>
      </c>
      <c r="AS14" s="17"/>
      <c r="AT14" s="17" t="s">
        <v>1</v>
      </c>
      <c r="AU14" s="17"/>
      <c r="AV14" s="17" t="s">
        <v>1</v>
      </c>
      <c r="AW14" s="17" t="s">
        <v>1</v>
      </c>
      <c r="AX14" s="17" t="s">
        <v>1</v>
      </c>
      <c r="AY14" s="17" t="s">
        <v>1</v>
      </c>
      <c r="AZ14" s="17" t="s">
        <v>1</v>
      </c>
      <c r="BA14" s="17"/>
      <c r="BB14" s="17" t="s">
        <v>1</v>
      </c>
      <c r="BC14" s="17"/>
      <c r="BD14" s="17"/>
      <c r="BE14" s="17" t="s">
        <v>1</v>
      </c>
      <c r="BF14" s="17" t="s">
        <v>1</v>
      </c>
      <c r="BG14" s="17" t="s">
        <v>1</v>
      </c>
      <c r="BH14" s="17" t="s">
        <v>1</v>
      </c>
      <c r="BI14" s="17" t="s">
        <v>1</v>
      </c>
      <c r="BJ14" s="17" t="s">
        <v>1</v>
      </c>
      <c r="BK14" s="17" t="s">
        <v>1</v>
      </c>
      <c r="BL14" s="17" t="s">
        <v>1</v>
      </c>
      <c r="BM14" s="17" t="s">
        <v>1</v>
      </c>
      <c r="BN14" s="17" t="s">
        <v>1</v>
      </c>
      <c r="BO14" s="17" t="s">
        <v>1</v>
      </c>
      <c r="BP14" s="17" t="s">
        <v>1</v>
      </c>
      <c r="BQ14" s="17" t="s">
        <v>1</v>
      </c>
      <c r="BR14" s="17" t="s">
        <v>1</v>
      </c>
      <c r="BS14" s="17" t="s">
        <v>1</v>
      </c>
      <c r="BT14" s="17" t="s">
        <v>1</v>
      </c>
      <c r="BU14" s="17" t="s">
        <v>1</v>
      </c>
      <c r="BV14" s="17" t="s">
        <v>1</v>
      </c>
      <c r="BW14" s="17" t="s">
        <v>1</v>
      </c>
      <c r="BX14" s="17" t="s">
        <v>1</v>
      </c>
      <c r="BY14" s="17" t="s">
        <v>1</v>
      </c>
      <c r="BZ14" s="17"/>
      <c r="CA14" s="17" t="s">
        <v>1</v>
      </c>
      <c r="CB14" s="17" t="s">
        <v>1</v>
      </c>
      <c r="CC14" s="17"/>
      <c r="CD14" s="17" t="s">
        <v>1</v>
      </c>
      <c r="CE14" s="17"/>
      <c r="CF14" s="17" t="s">
        <v>1</v>
      </c>
      <c r="CG14" s="17" t="s">
        <v>1</v>
      </c>
      <c r="CH14" s="17" t="s">
        <v>1</v>
      </c>
      <c r="CI14" s="17" t="s">
        <v>1</v>
      </c>
      <c r="CJ14" s="17"/>
      <c r="CK14" s="17"/>
      <c r="CL14" s="17" t="s">
        <v>1</v>
      </c>
      <c r="CM14" s="17"/>
      <c r="CN14" s="17"/>
      <c r="CO14" s="17" t="s">
        <v>1</v>
      </c>
      <c r="CP14" s="17"/>
      <c r="CQ14" s="17"/>
      <c r="CR14" s="17"/>
      <c r="CS14" s="17"/>
      <c r="CT14" s="17"/>
      <c r="CU14" s="17" t="s">
        <v>1</v>
      </c>
      <c r="CV14" s="17"/>
      <c r="CW14" s="17"/>
      <c r="CX14" s="17"/>
      <c r="CY14" s="17"/>
      <c r="CZ14" s="17" t="s">
        <v>1</v>
      </c>
      <c r="DA14" s="17"/>
      <c r="DB14" s="17"/>
      <c r="DC14" s="17" t="s">
        <v>1</v>
      </c>
      <c r="DD14" s="17" t="s">
        <v>1</v>
      </c>
      <c r="DE14" s="17" t="s">
        <v>1</v>
      </c>
      <c r="DF14" s="17" t="s">
        <v>1</v>
      </c>
      <c r="DG14" s="17"/>
      <c r="DH14" s="17" t="s">
        <v>1</v>
      </c>
      <c r="DI14" s="17" t="s">
        <v>1</v>
      </c>
      <c r="DJ14" s="17" t="s">
        <v>1</v>
      </c>
      <c r="DK14" s="17"/>
      <c r="DL14" s="17"/>
      <c r="DM14" s="17" t="s">
        <v>1</v>
      </c>
      <c r="DN14" s="17"/>
      <c r="DO14" s="17" t="s">
        <v>1</v>
      </c>
      <c r="DP14" s="17" t="s">
        <v>1</v>
      </c>
      <c r="DQ14" s="17"/>
      <c r="DR14" s="17" t="s">
        <v>1</v>
      </c>
      <c r="DS14" s="17"/>
      <c r="DT14" s="17" t="s">
        <v>1</v>
      </c>
      <c r="DU14" s="17"/>
      <c r="DV14" s="17" t="s">
        <v>1</v>
      </c>
      <c r="DW14" s="17" t="s">
        <v>1</v>
      </c>
      <c r="DX14" s="17"/>
      <c r="DY14" s="17" t="s">
        <v>1</v>
      </c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>
        <v>34</v>
      </c>
      <c r="B15" s="18" t="s">
        <v>602</v>
      </c>
      <c r="C15" s="8"/>
      <c r="D15" s="8"/>
      <c r="E15" s="8" t="s">
        <v>2</v>
      </c>
      <c r="F15" s="8"/>
      <c r="G15" s="8"/>
      <c r="H15" s="8"/>
      <c r="I15" s="8" t="s">
        <v>2</v>
      </c>
      <c r="J15" s="8"/>
      <c r="K15" s="8"/>
      <c r="L15" s="8"/>
      <c r="M15" s="8"/>
      <c r="N15" s="8"/>
      <c r="O15" s="8"/>
      <c r="P15" s="8"/>
      <c r="Q15" s="8"/>
      <c r="R15" s="8"/>
      <c r="S15" s="8" t="s">
        <v>2</v>
      </c>
      <c r="T15" s="8"/>
      <c r="U15" s="8" t="s">
        <v>2</v>
      </c>
      <c r="V15" s="8"/>
      <c r="W15" s="8"/>
      <c r="X15" s="8" t="s">
        <v>2</v>
      </c>
      <c r="Y15" s="8" t="s">
        <v>2</v>
      </c>
      <c r="Z15" s="8"/>
      <c r="AA15" s="8"/>
      <c r="AB15" s="8" t="s">
        <v>2</v>
      </c>
      <c r="AC15" s="8"/>
      <c r="AD15" s="8"/>
      <c r="AE15" s="8" t="s">
        <v>2</v>
      </c>
      <c r="AF15" s="8"/>
      <c r="AG15" s="8"/>
      <c r="AH15" s="8" t="s">
        <v>2</v>
      </c>
      <c r="AI15" s="8"/>
      <c r="AJ15" s="8"/>
      <c r="AK15" s="8" t="s">
        <v>2</v>
      </c>
      <c r="AL15" s="8" t="s">
        <v>2</v>
      </c>
      <c r="AM15" s="8" t="s">
        <v>2</v>
      </c>
      <c r="AN15" s="8"/>
      <c r="AO15" s="8"/>
      <c r="AP15" s="8"/>
      <c r="AQ15" s="8"/>
      <c r="AR15" s="8"/>
      <c r="AS15" s="8" t="s">
        <v>2</v>
      </c>
      <c r="AT15" s="8"/>
      <c r="AU15" s="8" t="s">
        <v>2</v>
      </c>
      <c r="AV15" s="8"/>
      <c r="AW15" s="8"/>
      <c r="AX15" s="8"/>
      <c r="AY15" s="8"/>
      <c r="AZ15" s="8"/>
      <c r="BA15" s="8" t="s">
        <v>2</v>
      </c>
      <c r="BB15" s="8"/>
      <c r="BC15" s="8" t="s">
        <v>2</v>
      </c>
      <c r="BD15" s="8" t="s">
        <v>2</v>
      </c>
      <c r="BE15" s="8"/>
      <c r="BF15" s="8"/>
      <c r="BG15" s="8"/>
      <c r="BH15" s="8"/>
      <c r="BI15" s="8"/>
      <c r="BJ15" s="8"/>
      <c r="BK15" s="8"/>
      <c r="BL15" s="8"/>
      <c r="BM15" s="105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 t="s">
        <v>2</v>
      </c>
      <c r="CA15" s="8"/>
      <c r="CB15" s="105"/>
      <c r="CC15" s="8" t="s">
        <v>2</v>
      </c>
      <c r="CD15" s="8"/>
      <c r="CE15" s="8" t="s">
        <v>2</v>
      </c>
      <c r="CF15" s="8"/>
      <c r="CG15" s="8"/>
      <c r="CH15" s="8"/>
      <c r="CI15" s="8"/>
      <c r="CJ15" s="8" t="s">
        <v>2</v>
      </c>
      <c r="CK15" s="8" t="s">
        <v>2</v>
      </c>
      <c r="CL15" s="8"/>
      <c r="CM15" s="8" t="s">
        <v>2</v>
      </c>
      <c r="CN15" s="8" t="s">
        <v>2</v>
      </c>
      <c r="CO15" s="8"/>
      <c r="CP15" s="8" t="s">
        <v>2</v>
      </c>
      <c r="CQ15" s="8" t="s">
        <v>2</v>
      </c>
      <c r="CR15" s="8" t="s">
        <v>2</v>
      </c>
      <c r="CS15" s="8" t="s">
        <v>2</v>
      </c>
      <c r="CT15" s="8" t="s">
        <v>2</v>
      </c>
      <c r="CU15" s="8"/>
      <c r="CV15" s="8" t="s">
        <v>2</v>
      </c>
      <c r="CW15" s="8" t="s">
        <v>2</v>
      </c>
      <c r="CX15" s="8" t="s">
        <v>2</v>
      </c>
      <c r="CY15" s="8" t="s">
        <v>2</v>
      </c>
      <c r="CZ15" s="8"/>
      <c r="DA15" s="8" t="s">
        <v>2</v>
      </c>
      <c r="DB15" s="8" t="s">
        <v>2</v>
      </c>
      <c r="DC15" s="8"/>
      <c r="DD15" s="8"/>
      <c r="DE15" s="8"/>
      <c r="DF15" s="105"/>
      <c r="DG15" s="8" t="s">
        <v>2</v>
      </c>
      <c r="DH15" s="8"/>
      <c r="DI15" s="8"/>
      <c r="DJ15" s="8"/>
      <c r="DK15" s="8" t="s">
        <v>2</v>
      </c>
      <c r="DL15" s="8" t="s">
        <v>2</v>
      </c>
      <c r="DM15" s="8"/>
      <c r="DN15" s="8" t="s">
        <v>2</v>
      </c>
      <c r="DO15" s="8"/>
      <c r="DP15" s="8"/>
      <c r="DQ15" s="8" t="s">
        <v>2</v>
      </c>
      <c r="DR15" s="8"/>
      <c r="DS15" s="8" t="s">
        <v>2</v>
      </c>
      <c r="DT15" s="8"/>
      <c r="DU15" s="8" t="s">
        <v>2</v>
      </c>
      <c r="DV15" s="8"/>
      <c r="DW15" s="8"/>
      <c r="DX15" s="8" t="s">
        <v>2</v>
      </c>
      <c r="DY15" s="8"/>
      <c r="DZ15" s="8"/>
      <c r="EA15" s="8"/>
      <c r="EB15" s="8"/>
      <c r="EC15" s="8"/>
      <c r="ED15" s="105"/>
      <c r="EE15" s="105"/>
      <c r="EF15" s="8"/>
      <c r="EG15" s="105"/>
      <c r="EH15" s="8"/>
      <c r="EI15" s="8"/>
      <c r="EJ15" s="105"/>
      <c r="EK15" s="105"/>
      <c r="EL15" s="8"/>
      <c r="EM15" s="105"/>
      <c r="EN15" s="105"/>
      <c r="EO15" s="105"/>
      <c r="EP15" s="105"/>
      <c r="EQ15" s="105"/>
      <c r="ER15" s="105"/>
      <c r="ES15" s="105"/>
      <c r="ET15" s="105"/>
      <c r="EU15" s="105"/>
      <c r="EV15" s="105"/>
      <c r="EW15" s="105"/>
      <c r="EX15" s="105"/>
      <c r="EY15" s="105"/>
      <c r="EZ15" s="105"/>
      <c r="FA15" s="105"/>
      <c r="FB15" s="105"/>
      <c r="FC15" s="105"/>
      <c r="FD15" s="105"/>
      <c r="FE15" s="105"/>
      <c r="FF15" s="105"/>
      <c r="FG15" s="105"/>
    </row>
    <row r="16" spans="1:163" x14ac:dyDescent="0.25">
      <c r="A16" s="9">
        <v>14</v>
      </c>
      <c r="B16" s="19" t="s">
        <v>546</v>
      </c>
      <c r="C16" s="11"/>
      <c r="D16" s="11"/>
      <c r="E16" s="11" t="s">
        <v>1</v>
      </c>
      <c r="F16" s="11"/>
      <c r="G16" s="11"/>
      <c r="H16" s="11"/>
      <c r="I16" s="11" t="s">
        <v>1</v>
      </c>
      <c r="J16" s="11"/>
      <c r="K16" s="11"/>
      <c r="L16" s="11"/>
      <c r="M16" s="11"/>
      <c r="N16" s="11" t="s">
        <v>1</v>
      </c>
      <c r="O16" s="11"/>
      <c r="P16" s="11" t="s">
        <v>1</v>
      </c>
      <c r="Q16" s="11"/>
      <c r="R16" s="11"/>
      <c r="S16" s="11" t="s">
        <v>1</v>
      </c>
      <c r="T16" s="11" t="s">
        <v>1</v>
      </c>
      <c r="U16" s="11"/>
      <c r="V16" s="11"/>
      <c r="W16" s="11" t="s">
        <v>1</v>
      </c>
      <c r="X16" s="11" t="s">
        <v>1</v>
      </c>
      <c r="Y16" s="11"/>
      <c r="Z16" s="11"/>
      <c r="AA16" s="11" t="s">
        <v>1</v>
      </c>
      <c r="AB16" s="11"/>
      <c r="AC16" s="11"/>
      <c r="AD16" s="11" t="s">
        <v>1</v>
      </c>
      <c r="AE16" s="11"/>
      <c r="AF16" s="11" t="s">
        <v>1</v>
      </c>
      <c r="AG16" s="11" t="s">
        <v>1</v>
      </c>
      <c r="AH16" s="11" t="s">
        <v>1</v>
      </c>
      <c r="AI16" s="11"/>
      <c r="AJ16" s="11" t="s">
        <v>1</v>
      </c>
      <c r="AK16" s="11"/>
      <c r="AL16" s="11"/>
      <c r="AM16" s="11"/>
      <c r="AN16" s="11" t="s">
        <v>1</v>
      </c>
      <c r="AO16" s="11"/>
      <c r="AP16" s="11"/>
      <c r="AQ16" s="11" t="s">
        <v>1</v>
      </c>
      <c r="AR16" s="11" t="s">
        <v>1</v>
      </c>
      <c r="AS16" s="11" t="s">
        <v>1</v>
      </c>
      <c r="AT16" s="11" t="s">
        <v>1</v>
      </c>
      <c r="AU16" s="11"/>
      <c r="AV16" s="11"/>
      <c r="AW16" s="11" t="s">
        <v>1</v>
      </c>
      <c r="AX16" s="11"/>
      <c r="AY16" s="11"/>
      <c r="AZ16" s="11" t="s">
        <v>1</v>
      </c>
      <c r="BA16" s="11"/>
      <c r="BB16" s="11"/>
      <c r="BC16" s="11"/>
      <c r="BD16" s="11"/>
      <c r="BE16" s="11"/>
      <c r="BF16" s="11"/>
      <c r="BG16" s="11" t="s">
        <v>1</v>
      </c>
      <c r="BH16" s="11" t="s">
        <v>1</v>
      </c>
      <c r="BI16" s="11"/>
      <c r="BJ16" s="11"/>
      <c r="BK16" s="11" t="s">
        <v>1</v>
      </c>
      <c r="BL16" s="11" t="s">
        <v>1</v>
      </c>
      <c r="BM16" s="11"/>
      <c r="BN16" s="11" t="s">
        <v>1</v>
      </c>
      <c r="BO16" s="11"/>
      <c r="BP16" s="11" t="s">
        <v>1</v>
      </c>
      <c r="BQ16" s="11" t="s">
        <v>1</v>
      </c>
      <c r="BR16" s="11"/>
      <c r="BS16" s="11"/>
      <c r="BT16" s="11"/>
      <c r="BU16" s="11" t="s">
        <v>1</v>
      </c>
      <c r="BV16" s="11" t="s">
        <v>1</v>
      </c>
      <c r="BW16" s="11"/>
      <c r="BX16" s="11"/>
      <c r="BY16" s="11" t="s">
        <v>1</v>
      </c>
      <c r="BZ16" s="11"/>
      <c r="CA16" s="11" t="s">
        <v>1</v>
      </c>
      <c r="CB16" s="11" t="s">
        <v>1</v>
      </c>
      <c r="CC16" s="11"/>
      <c r="CD16" s="11"/>
      <c r="CE16" s="11" t="s">
        <v>1</v>
      </c>
      <c r="CF16" s="11" t="s">
        <v>1</v>
      </c>
      <c r="CG16" s="11" t="s">
        <v>1</v>
      </c>
      <c r="CH16" s="11"/>
      <c r="CI16" s="11" t="s">
        <v>1</v>
      </c>
      <c r="CJ16" s="11" t="s">
        <v>1</v>
      </c>
      <c r="CK16" s="11"/>
      <c r="CL16" s="11"/>
      <c r="CM16" s="11"/>
      <c r="CN16" s="11" t="s">
        <v>1</v>
      </c>
      <c r="CO16" s="11" t="s">
        <v>1</v>
      </c>
      <c r="CP16" s="11"/>
      <c r="CQ16" s="11"/>
      <c r="CR16" s="11"/>
      <c r="CS16" s="11" t="s">
        <v>1</v>
      </c>
      <c r="CT16" s="11" t="s">
        <v>1</v>
      </c>
      <c r="CU16" s="11" t="s">
        <v>1</v>
      </c>
      <c r="CV16" s="11"/>
      <c r="CW16" s="11"/>
      <c r="CX16" s="11"/>
      <c r="CY16" s="11" t="s">
        <v>1</v>
      </c>
      <c r="CZ16" s="11"/>
      <c r="DA16" s="11"/>
      <c r="DB16" s="11" t="s">
        <v>1</v>
      </c>
      <c r="DC16" s="11" t="s">
        <v>1</v>
      </c>
      <c r="DD16" s="11" t="s">
        <v>1</v>
      </c>
      <c r="DE16" s="11"/>
      <c r="DF16" s="11"/>
      <c r="DG16" s="11"/>
      <c r="DH16" s="11" t="s">
        <v>1</v>
      </c>
      <c r="DI16" s="11"/>
      <c r="DJ16" s="11"/>
      <c r="DK16" s="11" t="s">
        <v>1</v>
      </c>
      <c r="DL16" s="11"/>
      <c r="DM16" s="11"/>
      <c r="DN16" s="11" t="s">
        <v>1</v>
      </c>
      <c r="DO16" s="11"/>
      <c r="DP16" s="11"/>
      <c r="DQ16" s="11"/>
      <c r="DR16" s="11" t="s">
        <v>1</v>
      </c>
      <c r="DS16" s="11"/>
      <c r="DT16" s="11"/>
      <c r="DU16" s="11" t="s">
        <v>1</v>
      </c>
      <c r="DV16" s="11"/>
      <c r="DW16" s="11"/>
      <c r="DX16" s="11" t="s">
        <v>1</v>
      </c>
      <c r="DY16" s="11" t="s">
        <v>1</v>
      </c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>
        <v>25</v>
      </c>
      <c r="B17" s="153" t="s">
        <v>597</v>
      </c>
      <c r="C17" s="14" t="s">
        <v>2</v>
      </c>
      <c r="D17" s="14" t="s">
        <v>2</v>
      </c>
      <c r="E17" s="14"/>
      <c r="F17" s="14" t="s">
        <v>2</v>
      </c>
      <c r="G17" s="14" t="s">
        <v>2</v>
      </c>
      <c r="H17" s="14" t="s">
        <v>2</v>
      </c>
      <c r="I17" s="14"/>
      <c r="J17" s="14" t="s">
        <v>2</v>
      </c>
      <c r="K17" s="14" t="s">
        <v>2</v>
      </c>
      <c r="L17" s="14" t="s">
        <v>2</v>
      </c>
      <c r="M17" s="14" t="s">
        <v>2</v>
      </c>
      <c r="N17" s="14"/>
      <c r="O17" s="14" t="s">
        <v>2</v>
      </c>
      <c r="P17" s="14"/>
      <c r="Q17" s="14" t="s">
        <v>2</v>
      </c>
      <c r="R17" s="14" t="s">
        <v>2</v>
      </c>
      <c r="S17" s="14"/>
      <c r="T17" s="14"/>
      <c r="U17" s="14" t="s">
        <v>2</v>
      </c>
      <c r="V17" s="14" t="s">
        <v>2</v>
      </c>
      <c r="W17" s="14"/>
      <c r="X17" s="14"/>
      <c r="Y17" s="14" t="s">
        <v>2</v>
      </c>
      <c r="Z17" s="14" t="s">
        <v>2</v>
      </c>
      <c r="AA17" s="14"/>
      <c r="AB17" s="14" t="s">
        <v>2</v>
      </c>
      <c r="AC17" s="14" t="s">
        <v>2</v>
      </c>
      <c r="AD17" s="14"/>
      <c r="AE17" s="14" t="s">
        <v>2</v>
      </c>
      <c r="AF17" s="14"/>
      <c r="AG17" s="14"/>
      <c r="AH17" s="14"/>
      <c r="AI17" s="14" t="s">
        <v>2</v>
      </c>
      <c r="AJ17" s="14"/>
      <c r="AK17" s="14" t="s">
        <v>2</v>
      </c>
      <c r="AL17" s="14" t="s">
        <v>2</v>
      </c>
      <c r="AM17" s="14" t="s">
        <v>2</v>
      </c>
      <c r="AN17" s="14"/>
      <c r="AO17" s="14" t="s">
        <v>2</v>
      </c>
      <c r="AP17" s="14" t="s">
        <v>2</v>
      </c>
      <c r="AQ17" s="14"/>
      <c r="AR17" s="14"/>
      <c r="AS17" s="14"/>
      <c r="AT17" s="14"/>
      <c r="AU17" s="14" t="s">
        <v>2</v>
      </c>
      <c r="AV17" s="14" t="s">
        <v>2</v>
      </c>
      <c r="AW17" s="14"/>
      <c r="AX17" s="14" t="s">
        <v>2</v>
      </c>
      <c r="AY17" s="14" t="s">
        <v>2</v>
      </c>
      <c r="AZ17" s="14"/>
      <c r="BA17" s="14" t="s">
        <v>2</v>
      </c>
      <c r="BB17" s="14" t="s">
        <v>2</v>
      </c>
      <c r="BC17" s="14" t="s">
        <v>2</v>
      </c>
      <c r="BD17" s="14" t="s">
        <v>2</v>
      </c>
      <c r="BE17" s="14" t="s">
        <v>2</v>
      </c>
      <c r="BF17" s="14" t="s">
        <v>2</v>
      </c>
      <c r="BG17" s="14"/>
      <c r="BH17" s="14"/>
      <c r="BI17" s="14" t="s">
        <v>2</v>
      </c>
      <c r="BJ17" s="14" t="s">
        <v>2</v>
      </c>
      <c r="BK17" s="14"/>
      <c r="BL17" s="14"/>
      <c r="BM17" s="14" t="s">
        <v>2</v>
      </c>
      <c r="BN17" s="14"/>
      <c r="BO17" s="14" t="s">
        <v>2</v>
      </c>
      <c r="BP17" s="14"/>
      <c r="BQ17" s="14"/>
      <c r="BR17" s="14" t="s">
        <v>2</v>
      </c>
      <c r="BS17" s="14" t="s">
        <v>2</v>
      </c>
      <c r="BT17" s="14" t="s">
        <v>2</v>
      </c>
      <c r="BU17" s="14"/>
      <c r="BV17" s="14"/>
      <c r="BW17" s="14" t="s">
        <v>2</v>
      </c>
      <c r="BX17" s="14" t="s">
        <v>2</v>
      </c>
      <c r="BY17" s="14"/>
      <c r="BZ17" s="14" t="s">
        <v>2</v>
      </c>
      <c r="CA17" s="14"/>
      <c r="CB17" s="14"/>
      <c r="CC17" s="14" t="s">
        <v>2</v>
      </c>
      <c r="CD17" s="14" t="s">
        <v>2</v>
      </c>
      <c r="CE17" s="14"/>
      <c r="CF17" s="14"/>
      <c r="CG17" s="14"/>
      <c r="CH17" s="14" t="s">
        <v>2</v>
      </c>
      <c r="CI17" s="14"/>
      <c r="CJ17" s="14"/>
      <c r="CK17" s="14" t="s">
        <v>2</v>
      </c>
      <c r="CL17" s="14" t="s">
        <v>2</v>
      </c>
      <c r="CM17" s="14" t="s">
        <v>2</v>
      </c>
      <c r="CN17" s="14"/>
      <c r="CO17" s="14"/>
      <c r="CP17" s="14" t="s">
        <v>2</v>
      </c>
      <c r="CQ17" s="14" t="s">
        <v>2</v>
      </c>
      <c r="CR17" s="14" t="s">
        <v>2</v>
      </c>
      <c r="CS17" s="14"/>
      <c r="CT17" s="14"/>
      <c r="CU17" s="14"/>
      <c r="CV17" s="14" t="s">
        <v>2</v>
      </c>
      <c r="CW17" s="14" t="s">
        <v>2</v>
      </c>
      <c r="CX17" s="14" t="s">
        <v>2</v>
      </c>
      <c r="CY17" s="14"/>
      <c r="CZ17" s="14" t="s">
        <v>2</v>
      </c>
      <c r="DA17" s="14" t="s">
        <v>2</v>
      </c>
      <c r="DB17" s="14"/>
      <c r="DC17" s="14"/>
      <c r="DD17" s="14"/>
      <c r="DE17" s="14" t="s">
        <v>2</v>
      </c>
      <c r="DF17" s="14" t="s">
        <v>2</v>
      </c>
      <c r="DG17" s="14" t="s">
        <v>2</v>
      </c>
      <c r="DH17" s="14"/>
      <c r="DI17" s="14" t="s">
        <v>2</v>
      </c>
      <c r="DJ17" s="14" t="s">
        <v>2</v>
      </c>
      <c r="DK17" s="14"/>
      <c r="DL17" s="14" t="s">
        <v>2</v>
      </c>
      <c r="DM17" s="14" t="s">
        <v>2</v>
      </c>
      <c r="DN17" s="14"/>
      <c r="DO17" s="14" t="s">
        <v>2</v>
      </c>
      <c r="DP17" s="14" t="s">
        <v>2</v>
      </c>
      <c r="DQ17" s="14" t="s">
        <v>2</v>
      </c>
      <c r="DR17" s="14"/>
      <c r="DS17" s="14" t="s">
        <v>2</v>
      </c>
      <c r="DT17" s="14" t="s">
        <v>2</v>
      </c>
      <c r="DU17" s="14"/>
      <c r="DV17" s="14" t="s">
        <v>2</v>
      </c>
      <c r="DW17" s="14" t="s">
        <v>2</v>
      </c>
      <c r="DX17" s="14"/>
      <c r="DY17" s="14"/>
      <c r="DZ17" s="14"/>
      <c r="EA17" s="14"/>
      <c r="EB17" s="14"/>
      <c r="EC17" s="14"/>
      <c r="ED17" s="107"/>
      <c r="EE17" s="14"/>
      <c r="EF17" s="14"/>
      <c r="EG17" s="107"/>
      <c r="EH17" s="14"/>
      <c r="EI17" s="14"/>
      <c r="EJ17" s="14"/>
      <c r="EK17" s="14"/>
      <c r="EL17" s="14"/>
      <c r="EM17" s="14"/>
      <c r="EN17" s="107"/>
      <c r="EO17" s="107"/>
      <c r="EP17" s="107"/>
      <c r="EQ17" s="107"/>
      <c r="ER17" s="107"/>
      <c r="ES17" s="14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</row>
    <row r="18" spans="1:163" x14ac:dyDescent="0.25">
      <c r="A18" s="15">
        <v>26</v>
      </c>
      <c r="B18" s="16" t="s">
        <v>547</v>
      </c>
      <c r="C18" s="17" t="s">
        <v>2</v>
      </c>
      <c r="D18" s="17" t="s">
        <v>2</v>
      </c>
      <c r="E18" s="17"/>
      <c r="F18" s="17" t="s">
        <v>2</v>
      </c>
      <c r="G18" s="17" t="s">
        <v>2</v>
      </c>
      <c r="H18" s="17" t="s">
        <v>2</v>
      </c>
      <c r="I18" s="17"/>
      <c r="J18" s="17" t="s">
        <v>2</v>
      </c>
      <c r="K18" s="17" t="s">
        <v>2</v>
      </c>
      <c r="L18" s="17" t="s">
        <v>2</v>
      </c>
      <c r="M18" s="17" t="s">
        <v>2</v>
      </c>
      <c r="N18" s="17" t="s">
        <v>2</v>
      </c>
      <c r="O18" s="17" t="s">
        <v>2</v>
      </c>
      <c r="P18" s="17"/>
      <c r="Q18" s="17"/>
      <c r="R18" s="17"/>
      <c r="S18" s="17" t="s">
        <v>2</v>
      </c>
      <c r="T18" s="17" t="s">
        <v>2</v>
      </c>
      <c r="U18" s="17" t="s">
        <v>2</v>
      </c>
      <c r="V18" s="17" t="s">
        <v>2</v>
      </c>
      <c r="W18" s="17" t="s">
        <v>2</v>
      </c>
      <c r="X18" s="17"/>
      <c r="Y18" s="17"/>
      <c r="Z18" s="17" t="s">
        <v>2</v>
      </c>
      <c r="AA18" s="17" t="s">
        <v>2</v>
      </c>
      <c r="AB18" s="17"/>
      <c r="AC18" s="17"/>
      <c r="AD18" s="17"/>
      <c r="AE18" s="17" t="s">
        <v>2</v>
      </c>
      <c r="AF18" s="17" t="s">
        <v>2</v>
      </c>
      <c r="AG18" s="17" t="s">
        <v>2</v>
      </c>
      <c r="AH18" s="17" t="s">
        <v>2</v>
      </c>
      <c r="AI18" s="17" t="s">
        <v>2</v>
      </c>
      <c r="AJ18" s="17" t="s">
        <v>2</v>
      </c>
      <c r="AK18" s="17"/>
      <c r="AL18" s="17" t="s">
        <v>2</v>
      </c>
      <c r="AM18" s="17" t="s">
        <v>2</v>
      </c>
      <c r="AN18" s="17" t="s">
        <v>2</v>
      </c>
      <c r="AO18" s="17" t="s">
        <v>2</v>
      </c>
      <c r="AP18" s="17" t="s">
        <v>2</v>
      </c>
      <c r="AQ18" s="17" t="s">
        <v>2</v>
      </c>
      <c r="AR18" s="17" t="s">
        <v>2</v>
      </c>
      <c r="AS18" s="17"/>
      <c r="AT18" s="17" t="s">
        <v>2</v>
      </c>
      <c r="AU18" s="17"/>
      <c r="AV18" s="17" t="s">
        <v>2</v>
      </c>
      <c r="AW18" s="17" t="s">
        <v>2</v>
      </c>
      <c r="AX18" s="17" t="s">
        <v>2</v>
      </c>
      <c r="AY18" s="17" t="s">
        <v>2</v>
      </c>
      <c r="AZ18" s="17" t="s">
        <v>2</v>
      </c>
      <c r="BA18" s="17" t="s">
        <v>2</v>
      </c>
      <c r="BB18" s="17" t="s">
        <v>2</v>
      </c>
      <c r="BC18" s="17" t="s">
        <v>2</v>
      </c>
      <c r="BD18" s="17" t="s">
        <v>2</v>
      </c>
      <c r="BE18" s="17"/>
      <c r="BF18" s="17" t="s">
        <v>2</v>
      </c>
      <c r="BG18" s="17" t="s">
        <v>2</v>
      </c>
      <c r="BH18" s="17" t="s">
        <v>2</v>
      </c>
      <c r="BI18" s="17" t="s">
        <v>2</v>
      </c>
      <c r="BJ18" s="17" t="s">
        <v>2</v>
      </c>
      <c r="BK18" s="17" t="s">
        <v>2</v>
      </c>
      <c r="BL18" s="17" t="s">
        <v>2</v>
      </c>
      <c r="BM18" s="17" t="s">
        <v>2</v>
      </c>
      <c r="BN18" s="17" t="s">
        <v>2</v>
      </c>
      <c r="BO18" s="17" t="s">
        <v>2</v>
      </c>
      <c r="BP18" s="17" t="s">
        <v>2</v>
      </c>
      <c r="BQ18" s="17" t="s">
        <v>2</v>
      </c>
      <c r="BR18" s="17" t="s">
        <v>2</v>
      </c>
      <c r="BS18" s="17" t="s">
        <v>2</v>
      </c>
      <c r="BT18" s="17" t="s">
        <v>2</v>
      </c>
      <c r="BU18" s="17"/>
      <c r="BV18" s="17"/>
      <c r="BW18" s="17" t="s">
        <v>2</v>
      </c>
      <c r="BX18" s="17" t="s">
        <v>2</v>
      </c>
      <c r="BY18" s="17" t="s">
        <v>2</v>
      </c>
      <c r="BZ18" s="17" t="s">
        <v>2</v>
      </c>
      <c r="CA18" s="17"/>
      <c r="CB18" s="17"/>
      <c r="CC18" s="17" t="s">
        <v>2</v>
      </c>
      <c r="CD18" s="17"/>
      <c r="CE18" s="17"/>
      <c r="CF18" s="17"/>
      <c r="CG18" s="17"/>
      <c r="CH18" s="17" t="s">
        <v>2</v>
      </c>
      <c r="CI18" s="17" t="s">
        <v>2</v>
      </c>
      <c r="CJ18" s="17" t="s">
        <v>2</v>
      </c>
      <c r="CK18" s="17" t="s">
        <v>2</v>
      </c>
      <c r="CL18" s="17" t="s">
        <v>2</v>
      </c>
      <c r="CM18" s="17" t="s">
        <v>2</v>
      </c>
      <c r="CN18" s="17" t="s">
        <v>2</v>
      </c>
      <c r="CO18" s="17"/>
      <c r="CP18" s="17" t="s">
        <v>2</v>
      </c>
      <c r="CQ18" s="17" t="s">
        <v>2</v>
      </c>
      <c r="CR18" s="17"/>
      <c r="CS18" s="17"/>
      <c r="CT18" s="17" t="s">
        <v>2</v>
      </c>
      <c r="CU18" s="17" t="s">
        <v>2</v>
      </c>
      <c r="CV18" s="17" t="s">
        <v>2</v>
      </c>
      <c r="CW18" s="17"/>
      <c r="CX18" s="17"/>
      <c r="CY18" s="17" t="s">
        <v>2</v>
      </c>
      <c r="CZ18" s="17" t="s">
        <v>2</v>
      </c>
      <c r="DA18" s="17" t="s">
        <v>2</v>
      </c>
      <c r="DB18" s="17"/>
      <c r="DC18" s="17" t="s">
        <v>2</v>
      </c>
      <c r="DD18" s="17" t="s">
        <v>2</v>
      </c>
      <c r="DE18" s="17" t="s">
        <v>2</v>
      </c>
      <c r="DF18" s="17" t="s">
        <v>2</v>
      </c>
      <c r="DG18" s="17" t="s">
        <v>2</v>
      </c>
      <c r="DH18" s="17" t="s">
        <v>2</v>
      </c>
      <c r="DI18" s="17"/>
      <c r="DJ18" s="17" t="s">
        <v>2</v>
      </c>
      <c r="DK18" s="17" t="s">
        <v>2</v>
      </c>
      <c r="DL18" s="17"/>
      <c r="DM18" s="17" t="s">
        <v>2</v>
      </c>
      <c r="DN18" s="17" t="s">
        <v>2</v>
      </c>
      <c r="DO18" s="17" t="s">
        <v>2</v>
      </c>
      <c r="DP18" s="17"/>
      <c r="DQ18" s="17" t="s">
        <v>2</v>
      </c>
      <c r="DR18" s="17" t="s">
        <v>2</v>
      </c>
      <c r="DS18" s="17" t="s">
        <v>2</v>
      </c>
      <c r="DT18" s="17" t="s">
        <v>2</v>
      </c>
      <c r="DU18" s="17"/>
      <c r="DV18" s="17"/>
      <c r="DW18" s="17" t="s">
        <v>2</v>
      </c>
      <c r="DX18" s="17"/>
      <c r="DY18" s="17" t="s">
        <v>2</v>
      </c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>
        <v>19</v>
      </c>
      <c r="B19" s="18" t="s">
        <v>594</v>
      </c>
      <c r="C19" s="8"/>
      <c r="D19" s="8"/>
      <c r="E19" s="8" t="s">
        <v>1</v>
      </c>
      <c r="F19" s="8"/>
      <c r="G19" s="105"/>
      <c r="H19" s="8"/>
      <c r="I19" s="8" t="s">
        <v>1</v>
      </c>
      <c r="J19" s="8"/>
      <c r="K19" s="105"/>
      <c r="L19" s="8"/>
      <c r="M19" s="8"/>
      <c r="N19" s="8"/>
      <c r="O19" s="8"/>
      <c r="P19" s="8" t="s">
        <v>1</v>
      </c>
      <c r="Q19" s="8" t="s">
        <v>1</v>
      </c>
      <c r="R19" s="8" t="s">
        <v>1</v>
      </c>
      <c r="S19" s="8"/>
      <c r="T19" s="8"/>
      <c r="U19" s="8"/>
      <c r="V19" s="105"/>
      <c r="W19" s="8"/>
      <c r="X19" s="8" t="s">
        <v>1</v>
      </c>
      <c r="Y19" s="8" t="s">
        <v>1</v>
      </c>
      <c r="Z19" s="8"/>
      <c r="AA19" s="8"/>
      <c r="AB19" s="8" t="s">
        <v>1</v>
      </c>
      <c r="AC19" s="8" t="s">
        <v>1</v>
      </c>
      <c r="AD19" s="8" t="s">
        <v>1</v>
      </c>
      <c r="AE19" s="105"/>
      <c r="AF19" s="105"/>
      <c r="AG19" s="8"/>
      <c r="AH19" s="8"/>
      <c r="AI19" s="8"/>
      <c r="AJ19" s="105"/>
      <c r="AK19" s="8" t="s">
        <v>1</v>
      </c>
      <c r="AL19" s="8"/>
      <c r="AM19" s="8"/>
      <c r="AN19" s="105"/>
      <c r="AO19" s="8"/>
      <c r="AP19" s="8"/>
      <c r="AQ19" s="105"/>
      <c r="AR19" s="105"/>
      <c r="AS19" s="8" t="s">
        <v>1</v>
      </c>
      <c r="AT19" s="105"/>
      <c r="AU19" s="8" t="s">
        <v>1</v>
      </c>
      <c r="AV19" s="8"/>
      <c r="AW19" s="105"/>
      <c r="AX19" s="8"/>
      <c r="AY19" s="8"/>
      <c r="AZ19" s="105"/>
      <c r="BA19" s="105"/>
      <c r="BB19" s="8"/>
      <c r="BC19" s="8"/>
      <c r="BD19" s="8"/>
      <c r="BE19" s="8" t="s">
        <v>1</v>
      </c>
      <c r="BF19" s="8"/>
      <c r="BG19" s="8"/>
      <c r="BH19" s="8"/>
      <c r="BI19" s="8"/>
      <c r="BJ19" s="8"/>
      <c r="BK19" s="105"/>
      <c r="BL19" s="105"/>
      <c r="BM19" s="8"/>
      <c r="BN19" s="8"/>
      <c r="BO19" s="8"/>
      <c r="BP19" s="105"/>
      <c r="BQ19" s="105"/>
      <c r="BR19" s="8"/>
      <c r="BS19" s="105"/>
      <c r="BT19" s="8"/>
      <c r="BU19" s="8" t="s">
        <v>1</v>
      </c>
      <c r="BV19" s="8" t="s">
        <v>1</v>
      </c>
      <c r="BW19" s="8"/>
      <c r="BX19" s="8"/>
      <c r="BY19" s="105"/>
      <c r="BZ19" s="8"/>
      <c r="CA19" s="8" t="s">
        <v>1</v>
      </c>
      <c r="CB19" s="8" t="s">
        <v>1</v>
      </c>
      <c r="CC19" s="8"/>
      <c r="CD19" s="8" t="s">
        <v>1</v>
      </c>
      <c r="CE19" s="8" t="s">
        <v>1</v>
      </c>
      <c r="CF19" s="8" t="s">
        <v>1</v>
      </c>
      <c r="CG19" s="8" t="s">
        <v>1</v>
      </c>
      <c r="CH19" s="8"/>
      <c r="CI19" s="8"/>
      <c r="CJ19" s="8"/>
      <c r="CK19" s="8"/>
      <c r="CL19" s="8"/>
      <c r="CM19" s="105"/>
      <c r="CN19" s="8"/>
      <c r="CO19" s="8" t="s">
        <v>1</v>
      </c>
      <c r="CP19" s="8"/>
      <c r="CQ19" s="8"/>
      <c r="CR19" s="8" t="s">
        <v>1</v>
      </c>
      <c r="CS19" s="8" t="s">
        <v>1</v>
      </c>
      <c r="CT19" s="8"/>
      <c r="CU19" s="105"/>
      <c r="CV19" s="8"/>
      <c r="CW19" s="8" t="s">
        <v>1</v>
      </c>
      <c r="CX19" s="8" t="s">
        <v>1</v>
      </c>
      <c r="CY19" s="8"/>
      <c r="CZ19" s="8"/>
      <c r="DA19" s="8"/>
      <c r="DB19" s="8" t="s">
        <v>1</v>
      </c>
      <c r="DC19" s="8"/>
      <c r="DD19" s="105"/>
      <c r="DE19" s="8"/>
      <c r="DF19" s="8"/>
      <c r="DG19" s="8"/>
      <c r="DH19" s="105"/>
      <c r="DI19" s="8" t="s">
        <v>1</v>
      </c>
      <c r="DJ19" s="105"/>
      <c r="DK19" s="8"/>
      <c r="DL19" s="8" t="s">
        <v>1</v>
      </c>
      <c r="DM19" s="8"/>
      <c r="DN19" s="8"/>
      <c r="DO19" s="8"/>
      <c r="DP19" s="8" t="s">
        <v>1</v>
      </c>
      <c r="DQ19" s="8"/>
      <c r="DR19" s="105"/>
      <c r="DS19" s="8"/>
      <c r="DT19" s="8"/>
      <c r="DU19" s="8" t="s">
        <v>1</v>
      </c>
      <c r="DV19" s="8" t="s">
        <v>1</v>
      </c>
      <c r="DW19" s="8"/>
      <c r="DX19" s="8" t="s">
        <v>1</v>
      </c>
      <c r="DY19" s="105"/>
      <c r="DZ19" s="8"/>
      <c r="EA19" s="105"/>
      <c r="EB19" s="105"/>
      <c r="EC19" s="105"/>
      <c r="ED19" s="8"/>
      <c r="EE19" s="8"/>
      <c r="EF19" s="105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>
        <v>16</v>
      </c>
      <c r="B20" s="19" t="s">
        <v>590</v>
      </c>
      <c r="C20" s="11"/>
      <c r="D20" s="11"/>
      <c r="E20" s="11"/>
      <c r="F20" s="11" t="s">
        <v>1</v>
      </c>
      <c r="G20" s="11" t="s">
        <v>1</v>
      </c>
      <c r="H20" s="11"/>
      <c r="I20" s="11" t="s">
        <v>1</v>
      </c>
      <c r="J20" s="11"/>
      <c r="K20" s="11" t="s">
        <v>1</v>
      </c>
      <c r="L20" s="11"/>
      <c r="M20" s="11"/>
      <c r="N20" s="11" t="s">
        <v>1</v>
      </c>
      <c r="O20" s="11" t="s">
        <v>1</v>
      </c>
      <c r="P20" s="11"/>
      <c r="Q20" s="11"/>
      <c r="R20" s="11"/>
      <c r="S20" s="11"/>
      <c r="T20" s="11"/>
      <c r="U20" s="11" t="s">
        <v>1</v>
      </c>
      <c r="V20" s="11"/>
      <c r="W20" s="11" t="s">
        <v>1</v>
      </c>
      <c r="X20" s="11" t="s">
        <v>1</v>
      </c>
      <c r="Y20" s="11" t="s">
        <v>1</v>
      </c>
      <c r="Z20" s="11"/>
      <c r="AA20" s="11"/>
      <c r="AB20" s="11"/>
      <c r="AC20" s="11" t="s">
        <v>1</v>
      </c>
      <c r="AD20" s="11"/>
      <c r="AE20" s="11" t="s">
        <v>1</v>
      </c>
      <c r="AF20" s="11" t="s">
        <v>1</v>
      </c>
      <c r="AG20" s="11"/>
      <c r="AH20" s="11" t="s">
        <v>1</v>
      </c>
      <c r="AI20" s="11"/>
      <c r="AJ20" s="11" t="s">
        <v>1</v>
      </c>
      <c r="AK20" s="11"/>
      <c r="AL20" s="11"/>
      <c r="AM20" s="11" t="s">
        <v>1</v>
      </c>
      <c r="AN20" s="11" t="s">
        <v>1</v>
      </c>
      <c r="AO20" s="11"/>
      <c r="AP20" s="11" t="s">
        <v>1</v>
      </c>
      <c r="AQ20" s="11" t="s">
        <v>1</v>
      </c>
      <c r="AR20" s="11" t="s">
        <v>1</v>
      </c>
      <c r="AS20" s="11"/>
      <c r="AT20" s="11" t="s">
        <v>1</v>
      </c>
      <c r="AU20" s="11"/>
      <c r="AV20" s="11" t="s">
        <v>1</v>
      </c>
      <c r="AW20" s="11" t="s">
        <v>1</v>
      </c>
      <c r="AX20" s="11" t="s">
        <v>1</v>
      </c>
      <c r="AY20" s="11" t="s">
        <v>1</v>
      </c>
      <c r="AZ20" s="11" t="s">
        <v>1</v>
      </c>
      <c r="BA20" s="11"/>
      <c r="BB20" s="11"/>
      <c r="BC20" s="11" t="s">
        <v>1</v>
      </c>
      <c r="BD20" s="11" t="s">
        <v>1</v>
      </c>
      <c r="BE20" s="11" t="s">
        <v>1</v>
      </c>
      <c r="BF20" s="11" t="s">
        <v>1</v>
      </c>
      <c r="BG20" s="11"/>
      <c r="BH20" s="11" t="s">
        <v>1</v>
      </c>
      <c r="BI20" s="11"/>
      <c r="BJ20" s="11"/>
      <c r="BK20" s="11" t="s">
        <v>1</v>
      </c>
      <c r="BL20" s="11" t="s">
        <v>1</v>
      </c>
      <c r="BM20" s="11" t="s">
        <v>1</v>
      </c>
      <c r="BN20" s="11"/>
      <c r="BO20" s="11"/>
      <c r="BP20" s="11" t="s">
        <v>1</v>
      </c>
      <c r="BQ20" s="11" t="s">
        <v>1</v>
      </c>
      <c r="BR20" s="11"/>
      <c r="BS20" s="11"/>
      <c r="BT20" s="11"/>
      <c r="BU20" s="11" t="s">
        <v>1</v>
      </c>
      <c r="BV20" s="11" t="s">
        <v>1</v>
      </c>
      <c r="BW20" s="11"/>
      <c r="BX20" s="11" t="s">
        <v>1</v>
      </c>
      <c r="BY20" s="11" t="s">
        <v>1</v>
      </c>
      <c r="BZ20" s="11"/>
      <c r="CA20" s="11"/>
      <c r="CB20" s="11" t="s">
        <v>1</v>
      </c>
      <c r="CC20" s="11" t="s">
        <v>1</v>
      </c>
      <c r="CD20" s="11"/>
      <c r="CE20" s="11" t="s">
        <v>1</v>
      </c>
      <c r="CF20" s="11"/>
      <c r="CG20" s="11" t="s">
        <v>1</v>
      </c>
      <c r="CH20" s="11"/>
      <c r="CI20" s="11" t="s">
        <v>1</v>
      </c>
      <c r="CJ20" s="11" t="s">
        <v>1</v>
      </c>
      <c r="CK20" s="11"/>
      <c r="CL20" s="11"/>
      <c r="CM20" s="11"/>
      <c r="CN20" s="11"/>
      <c r="CO20" s="11" t="s">
        <v>1</v>
      </c>
      <c r="CP20" s="11" t="s">
        <v>1</v>
      </c>
      <c r="CQ20" s="11"/>
      <c r="CR20" s="11" t="s">
        <v>1</v>
      </c>
      <c r="CS20" s="11" t="s">
        <v>1</v>
      </c>
      <c r="CT20" s="11" t="s">
        <v>1</v>
      </c>
      <c r="CU20" s="11" t="s">
        <v>1</v>
      </c>
      <c r="CV20" s="11"/>
      <c r="CW20" s="11" t="s">
        <v>1</v>
      </c>
      <c r="CX20" s="11"/>
      <c r="CY20" s="11"/>
      <c r="CZ20" s="11"/>
      <c r="DA20" s="11" t="s">
        <v>1</v>
      </c>
      <c r="DB20" s="11"/>
      <c r="DC20" s="11" t="s">
        <v>1</v>
      </c>
      <c r="DD20" s="11" t="s">
        <v>1</v>
      </c>
      <c r="DE20" s="11" t="s">
        <v>1</v>
      </c>
      <c r="DF20" s="11"/>
      <c r="DG20" s="11" t="s">
        <v>1</v>
      </c>
      <c r="DH20" s="11" t="s">
        <v>1</v>
      </c>
      <c r="DI20" s="11"/>
      <c r="DJ20" s="11" t="s">
        <v>1</v>
      </c>
      <c r="DK20" s="11"/>
      <c r="DL20" s="11"/>
      <c r="DM20" s="11" t="s">
        <v>1</v>
      </c>
      <c r="DN20" s="11" t="s">
        <v>1</v>
      </c>
      <c r="DO20" s="11"/>
      <c r="DP20" s="11" t="s">
        <v>1</v>
      </c>
      <c r="DQ20" s="11"/>
      <c r="DR20" s="11" t="s">
        <v>1</v>
      </c>
      <c r="DS20" s="11"/>
      <c r="DT20" s="11"/>
      <c r="DU20" s="11"/>
      <c r="DV20" s="11" t="s">
        <v>1</v>
      </c>
      <c r="DW20" s="11"/>
      <c r="DX20" s="11" t="s">
        <v>1</v>
      </c>
      <c r="DY20" s="11" t="s">
        <v>1</v>
      </c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>
        <v>18</v>
      </c>
      <c r="B21" s="13" t="s">
        <v>603</v>
      </c>
      <c r="C21" s="14" t="s">
        <v>2</v>
      </c>
      <c r="D21" s="14" t="s">
        <v>2</v>
      </c>
      <c r="E21" s="14" t="s">
        <v>2</v>
      </c>
      <c r="F21" s="14"/>
      <c r="G21" s="14"/>
      <c r="H21" s="14" t="s">
        <v>2</v>
      </c>
      <c r="I21" s="14"/>
      <c r="J21" s="14" t="s">
        <v>2</v>
      </c>
      <c r="K21" s="14"/>
      <c r="L21" s="14" t="s">
        <v>2</v>
      </c>
      <c r="M21" s="14" t="s">
        <v>2</v>
      </c>
      <c r="N21" s="14"/>
      <c r="O21" s="14"/>
      <c r="P21" s="14" t="s">
        <v>2</v>
      </c>
      <c r="Q21" s="14" t="s">
        <v>2</v>
      </c>
      <c r="R21" s="14" t="s">
        <v>2</v>
      </c>
      <c r="S21" s="14" t="s">
        <v>2</v>
      </c>
      <c r="T21" s="14" t="s">
        <v>2</v>
      </c>
      <c r="U21" s="14"/>
      <c r="V21" s="14" t="s">
        <v>2</v>
      </c>
      <c r="W21" s="14"/>
      <c r="X21" s="14"/>
      <c r="Y21" s="14"/>
      <c r="Z21" s="14" t="s">
        <v>2</v>
      </c>
      <c r="AA21" s="14" t="s">
        <v>2</v>
      </c>
      <c r="AB21" s="14" t="s">
        <v>2</v>
      </c>
      <c r="AC21" s="14"/>
      <c r="AD21" s="14" t="s">
        <v>2</v>
      </c>
      <c r="AE21" s="14"/>
      <c r="AF21" s="14"/>
      <c r="AG21" s="14" t="s">
        <v>2</v>
      </c>
      <c r="AH21" s="14"/>
      <c r="AI21" s="14" t="s">
        <v>2</v>
      </c>
      <c r="AJ21" s="14"/>
      <c r="AK21" s="14" t="s">
        <v>2</v>
      </c>
      <c r="AL21" s="14" t="s">
        <v>2</v>
      </c>
      <c r="AM21" s="14"/>
      <c r="AN21" s="14"/>
      <c r="AO21" s="14" t="s">
        <v>2</v>
      </c>
      <c r="AP21" s="14"/>
      <c r="AQ21" s="14"/>
      <c r="AR21" s="14"/>
      <c r="AS21" s="14" t="s">
        <v>2</v>
      </c>
      <c r="AT21" s="14"/>
      <c r="AU21" s="14" t="s">
        <v>2</v>
      </c>
      <c r="AV21" s="14"/>
      <c r="AW21" s="14"/>
      <c r="AX21" s="14"/>
      <c r="AY21" s="14"/>
      <c r="AZ21" s="14"/>
      <c r="BA21" s="14" t="s">
        <v>2</v>
      </c>
      <c r="BB21" s="14" t="s">
        <v>2</v>
      </c>
      <c r="BC21" s="14"/>
      <c r="BD21" s="14"/>
      <c r="BE21" s="107"/>
      <c r="BF21" s="14"/>
      <c r="BG21" s="14" t="s">
        <v>2</v>
      </c>
      <c r="BH21" s="14"/>
      <c r="BI21" s="14" t="s">
        <v>2</v>
      </c>
      <c r="BJ21" s="14" t="s">
        <v>2</v>
      </c>
      <c r="BK21" s="14"/>
      <c r="BL21" s="14"/>
      <c r="BM21" s="14"/>
      <c r="BN21" s="14" t="s">
        <v>2</v>
      </c>
      <c r="BO21" s="14" t="s">
        <v>2</v>
      </c>
      <c r="BP21" s="14"/>
      <c r="BQ21" s="14"/>
      <c r="BR21" s="14" t="s">
        <v>2</v>
      </c>
      <c r="BS21" s="14" t="s">
        <v>2</v>
      </c>
      <c r="BT21" s="14" t="s">
        <v>2</v>
      </c>
      <c r="BU21" s="14"/>
      <c r="BV21" s="107"/>
      <c r="BW21" s="14" t="s">
        <v>2</v>
      </c>
      <c r="BX21" s="14"/>
      <c r="BY21" s="14"/>
      <c r="BZ21" s="14" t="s">
        <v>2</v>
      </c>
      <c r="CA21" s="14" t="s">
        <v>2</v>
      </c>
      <c r="CB21" s="14"/>
      <c r="CC21" s="14"/>
      <c r="CD21" s="14" t="s">
        <v>2</v>
      </c>
      <c r="CE21" s="14"/>
      <c r="CF21" s="14" t="s">
        <v>2</v>
      </c>
      <c r="CG21" s="14"/>
      <c r="CH21" s="14" t="s">
        <v>2</v>
      </c>
      <c r="CI21" s="14"/>
      <c r="CJ21" s="14"/>
      <c r="CK21" s="14" t="s">
        <v>2</v>
      </c>
      <c r="CL21" s="14" t="s">
        <v>2</v>
      </c>
      <c r="CM21" s="14" t="s">
        <v>2</v>
      </c>
      <c r="CN21" s="14" t="s">
        <v>2</v>
      </c>
      <c r="CO21" s="14"/>
      <c r="CP21" s="14"/>
      <c r="CQ21" s="14" t="s">
        <v>2</v>
      </c>
      <c r="CR21" s="14"/>
      <c r="CS21" s="14"/>
      <c r="CT21" s="14"/>
      <c r="CU21" s="14"/>
      <c r="CV21" s="14" t="s">
        <v>2</v>
      </c>
      <c r="CW21" s="14"/>
      <c r="CX21" s="14" t="s">
        <v>2</v>
      </c>
      <c r="CY21" s="14" t="s">
        <v>2</v>
      </c>
      <c r="CZ21" s="14" t="s">
        <v>2</v>
      </c>
      <c r="DA21" s="14"/>
      <c r="DB21" s="14" t="s">
        <v>2</v>
      </c>
      <c r="DC21" s="14"/>
      <c r="DD21" s="14"/>
      <c r="DE21" s="14"/>
      <c r="DF21" s="14" t="s">
        <v>2</v>
      </c>
      <c r="DG21" s="14"/>
      <c r="DH21" s="14"/>
      <c r="DI21" s="14" t="s">
        <v>2</v>
      </c>
      <c r="DJ21" s="14"/>
      <c r="DK21" s="14" t="s">
        <v>2</v>
      </c>
      <c r="DL21" s="14" t="s">
        <v>2</v>
      </c>
      <c r="DM21" s="14"/>
      <c r="DN21" s="14"/>
      <c r="DO21" s="14" t="s">
        <v>2</v>
      </c>
      <c r="DP21" s="14"/>
      <c r="DQ21" s="14" t="s">
        <v>2</v>
      </c>
      <c r="DR21" s="14"/>
      <c r="DS21" s="14" t="s">
        <v>2</v>
      </c>
      <c r="DT21" s="14" t="s">
        <v>2</v>
      </c>
      <c r="DU21" s="14" t="s">
        <v>2</v>
      </c>
      <c r="DV21" s="14"/>
      <c r="DW21" s="14" t="s">
        <v>2</v>
      </c>
      <c r="DX21" s="14"/>
      <c r="DY21" s="14"/>
      <c r="DZ21" s="14"/>
      <c r="EA21" s="14"/>
      <c r="EB21" s="14"/>
      <c r="EC21" s="14"/>
      <c r="ED21" s="107"/>
      <c r="EE21" s="14"/>
      <c r="EF21" s="14"/>
      <c r="EG21" s="107"/>
      <c r="EH21" s="14"/>
      <c r="EI21" s="14"/>
      <c r="EJ21" s="14"/>
      <c r="EK21" s="107"/>
      <c r="EL21" s="14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</row>
    <row r="22" spans="1:163" x14ac:dyDescent="0.25">
      <c r="A22" s="15">
        <v>22</v>
      </c>
      <c r="B22" s="200" t="s">
        <v>548</v>
      </c>
      <c r="C22" s="17" t="s">
        <v>2</v>
      </c>
      <c r="D22" s="17" t="s">
        <v>2</v>
      </c>
      <c r="E22" s="17" t="s">
        <v>2</v>
      </c>
      <c r="F22" s="17" t="s">
        <v>2</v>
      </c>
      <c r="G22" s="17" t="s">
        <v>2</v>
      </c>
      <c r="H22" s="17"/>
      <c r="I22" s="17"/>
      <c r="J22" s="17" t="s">
        <v>2</v>
      </c>
      <c r="K22" s="17" t="s">
        <v>2</v>
      </c>
      <c r="L22" s="17"/>
      <c r="M22" s="17" t="s">
        <v>2</v>
      </c>
      <c r="N22" s="17"/>
      <c r="O22" s="17" t="s">
        <v>2</v>
      </c>
      <c r="P22" s="17" t="s">
        <v>2</v>
      </c>
      <c r="Q22" s="17" t="s">
        <v>2</v>
      </c>
      <c r="R22" s="17" t="s">
        <v>2</v>
      </c>
      <c r="S22" s="17" t="s">
        <v>2</v>
      </c>
      <c r="T22" s="17" t="s">
        <v>2</v>
      </c>
      <c r="U22" s="17"/>
      <c r="V22" s="17" t="s">
        <v>2</v>
      </c>
      <c r="W22" s="17"/>
      <c r="X22" s="17" t="s">
        <v>2</v>
      </c>
      <c r="Y22" s="17"/>
      <c r="Z22" s="17"/>
      <c r="AA22" s="17" t="s">
        <v>2</v>
      </c>
      <c r="AB22" s="17"/>
      <c r="AC22" s="17" t="s">
        <v>2</v>
      </c>
      <c r="AD22" s="17"/>
      <c r="AE22" s="17"/>
      <c r="AF22" s="17" t="s">
        <v>2</v>
      </c>
      <c r="AG22" s="17" t="s">
        <v>2</v>
      </c>
      <c r="AH22" s="17" t="s">
        <v>2</v>
      </c>
      <c r="AI22" s="17"/>
      <c r="AJ22" s="17" t="s">
        <v>2</v>
      </c>
      <c r="AK22" s="17"/>
      <c r="AL22" s="17"/>
      <c r="AM22" s="17" t="s">
        <v>2</v>
      </c>
      <c r="AN22" s="17" t="s">
        <v>2</v>
      </c>
      <c r="AO22" s="17"/>
      <c r="AP22" s="17" t="s">
        <v>2</v>
      </c>
      <c r="AQ22" s="17" t="s">
        <v>2</v>
      </c>
      <c r="AR22" s="17" t="s">
        <v>2</v>
      </c>
      <c r="AS22" s="17"/>
      <c r="AT22" s="17" t="s">
        <v>2</v>
      </c>
      <c r="AU22" s="17"/>
      <c r="AV22" s="17" t="s">
        <v>2</v>
      </c>
      <c r="AW22" s="17" t="s">
        <v>2</v>
      </c>
      <c r="AX22" s="17" t="s">
        <v>2</v>
      </c>
      <c r="AY22" s="17" t="s">
        <v>2</v>
      </c>
      <c r="AZ22" s="17" t="s">
        <v>2</v>
      </c>
      <c r="BA22" s="17"/>
      <c r="BB22" s="17"/>
      <c r="BC22" s="17" t="s">
        <v>2</v>
      </c>
      <c r="BD22" s="17" t="s">
        <v>2</v>
      </c>
      <c r="BE22" s="17" t="s">
        <v>2</v>
      </c>
      <c r="BF22" s="17" t="s">
        <v>2</v>
      </c>
      <c r="BG22" s="17" t="s">
        <v>2</v>
      </c>
      <c r="BH22" s="17" t="s">
        <v>2</v>
      </c>
      <c r="BI22" s="17"/>
      <c r="BJ22" s="17" t="s">
        <v>2</v>
      </c>
      <c r="BK22" s="17" t="s">
        <v>2</v>
      </c>
      <c r="BL22" s="17" t="s">
        <v>2</v>
      </c>
      <c r="BM22" s="17" t="s">
        <v>2</v>
      </c>
      <c r="BN22" s="17" t="s">
        <v>2</v>
      </c>
      <c r="BO22" s="17" t="s">
        <v>2</v>
      </c>
      <c r="BP22" s="17" t="s">
        <v>2</v>
      </c>
      <c r="BQ22" s="17" t="s">
        <v>2</v>
      </c>
      <c r="BR22" s="17"/>
      <c r="BS22" s="17"/>
      <c r="BT22" s="17"/>
      <c r="BU22" s="17" t="s">
        <v>2</v>
      </c>
      <c r="BV22" s="17" t="s">
        <v>2</v>
      </c>
      <c r="BW22" s="17"/>
      <c r="BX22" s="17" t="s">
        <v>2</v>
      </c>
      <c r="BY22" s="17" t="s">
        <v>2</v>
      </c>
      <c r="BZ22" s="17"/>
      <c r="CA22" s="17"/>
      <c r="CB22" s="17" t="s">
        <v>2</v>
      </c>
      <c r="CC22" s="17" t="s">
        <v>2</v>
      </c>
      <c r="CD22" s="17"/>
      <c r="CE22" s="17"/>
      <c r="CF22" s="17" t="s">
        <v>2</v>
      </c>
      <c r="CG22" s="17" t="s">
        <v>2</v>
      </c>
      <c r="CH22" s="17"/>
      <c r="CI22" s="17"/>
      <c r="CJ22" s="17"/>
      <c r="CK22" s="17"/>
      <c r="CL22" s="17"/>
      <c r="CM22" s="17" t="s">
        <v>2</v>
      </c>
      <c r="CN22" s="17"/>
      <c r="CO22" s="17"/>
      <c r="CP22" s="17" t="s">
        <v>2</v>
      </c>
      <c r="CQ22" s="17" t="s">
        <v>2</v>
      </c>
      <c r="CR22" s="17" t="s">
        <v>2</v>
      </c>
      <c r="CS22" s="17"/>
      <c r="CT22" s="17" t="s">
        <v>2</v>
      </c>
      <c r="CU22" s="17" t="s">
        <v>2</v>
      </c>
      <c r="CV22" s="17"/>
      <c r="CW22" s="17" t="s">
        <v>2</v>
      </c>
      <c r="CX22" s="17" t="s">
        <v>2</v>
      </c>
      <c r="CY22" s="17"/>
      <c r="CZ22" s="17" t="s">
        <v>2</v>
      </c>
      <c r="DA22" s="17" t="s">
        <v>2</v>
      </c>
      <c r="DB22" s="17"/>
      <c r="DC22" s="17"/>
      <c r="DD22" s="17" t="s">
        <v>2</v>
      </c>
      <c r="DE22" s="17" t="s">
        <v>2</v>
      </c>
      <c r="DF22" s="17" t="s">
        <v>2</v>
      </c>
      <c r="DG22" s="17" t="s">
        <v>2</v>
      </c>
      <c r="DH22" s="17" t="s">
        <v>2</v>
      </c>
      <c r="DI22" s="17"/>
      <c r="DJ22" s="17" t="s">
        <v>2</v>
      </c>
      <c r="DK22" s="17"/>
      <c r="DL22" s="17" t="s">
        <v>2</v>
      </c>
      <c r="DM22" s="17" t="s">
        <v>2</v>
      </c>
      <c r="DN22" s="17" t="s">
        <v>2</v>
      </c>
      <c r="DO22" s="17" t="s">
        <v>2</v>
      </c>
      <c r="DP22" s="17"/>
      <c r="DQ22" s="17"/>
      <c r="DR22" s="17" t="s">
        <v>2</v>
      </c>
      <c r="DS22" s="17"/>
      <c r="DT22" s="17" t="s">
        <v>2</v>
      </c>
      <c r="DU22" s="17"/>
      <c r="DV22" s="17" t="s">
        <v>2</v>
      </c>
      <c r="DW22" s="17" t="s">
        <v>2</v>
      </c>
      <c r="DX22" s="17"/>
      <c r="DY22" s="17" t="s">
        <v>2</v>
      </c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>
        <v>6</v>
      </c>
      <c r="B23" s="61" t="s">
        <v>599</v>
      </c>
      <c r="C23" s="8"/>
      <c r="D23" s="8"/>
      <c r="E23" s="8"/>
      <c r="F23" s="8"/>
      <c r="G23" s="8"/>
      <c r="H23" s="8" t="s">
        <v>1</v>
      </c>
      <c r="I23" s="8" t="s">
        <v>1</v>
      </c>
      <c r="J23" s="8"/>
      <c r="K23" s="8"/>
      <c r="L23" s="8" t="s">
        <v>1</v>
      </c>
      <c r="M23" s="8"/>
      <c r="N23" s="8" t="s">
        <v>1</v>
      </c>
      <c r="O23" s="8"/>
      <c r="P23" s="8"/>
      <c r="Q23" s="8"/>
      <c r="R23" s="8"/>
      <c r="S23" s="8"/>
      <c r="T23" s="8"/>
      <c r="U23" s="8" t="s">
        <v>1</v>
      </c>
      <c r="V23" s="8"/>
      <c r="W23" s="8" t="s">
        <v>1</v>
      </c>
      <c r="X23" s="8"/>
      <c r="Y23" s="8" t="s">
        <v>1</v>
      </c>
      <c r="Z23" s="8" t="s">
        <v>1</v>
      </c>
      <c r="AA23" s="8"/>
      <c r="AB23" s="8" t="s">
        <v>1</v>
      </c>
      <c r="AC23" s="8"/>
      <c r="AD23" s="8" t="s">
        <v>1</v>
      </c>
      <c r="AE23" s="8" t="s">
        <v>1</v>
      </c>
      <c r="AF23" s="8"/>
      <c r="AG23" s="8"/>
      <c r="AH23" s="8"/>
      <c r="AI23" s="8" t="s">
        <v>1</v>
      </c>
      <c r="AJ23" s="8"/>
      <c r="AK23" s="8" t="s">
        <v>1</v>
      </c>
      <c r="AL23" s="8" t="s">
        <v>1</v>
      </c>
      <c r="AM23" s="8"/>
      <c r="AN23" s="8"/>
      <c r="AO23" s="8" t="s">
        <v>1</v>
      </c>
      <c r="AP23" s="8"/>
      <c r="AQ23" s="8"/>
      <c r="AR23" s="8"/>
      <c r="AS23" s="8" t="s">
        <v>1</v>
      </c>
      <c r="AT23" s="8"/>
      <c r="AU23" s="8" t="s">
        <v>1</v>
      </c>
      <c r="AV23" s="8"/>
      <c r="AW23" s="8"/>
      <c r="AX23" s="8"/>
      <c r="AY23" s="8"/>
      <c r="AZ23" s="8"/>
      <c r="BA23" s="8" t="s">
        <v>1</v>
      </c>
      <c r="BB23" s="8" t="s">
        <v>1</v>
      </c>
      <c r="BC23" s="8"/>
      <c r="BD23" s="8"/>
      <c r="BE23" s="8"/>
      <c r="BF23" s="8"/>
      <c r="BG23" s="8"/>
      <c r="BH23" s="8"/>
      <c r="BI23" s="8" t="s">
        <v>1</v>
      </c>
      <c r="BJ23" s="8"/>
      <c r="BK23" s="8"/>
      <c r="BL23" s="8"/>
      <c r="BM23" s="8"/>
      <c r="BN23" s="8"/>
      <c r="BO23" s="8"/>
      <c r="BP23" s="8"/>
      <c r="BQ23" s="8"/>
      <c r="BR23" s="8" t="s">
        <v>1</v>
      </c>
      <c r="BS23" s="8" t="s">
        <v>1</v>
      </c>
      <c r="BT23" s="8" t="s">
        <v>1</v>
      </c>
      <c r="BU23" s="8"/>
      <c r="BV23" s="8"/>
      <c r="BW23" s="8" t="s">
        <v>1</v>
      </c>
      <c r="BX23" s="8"/>
      <c r="BY23" s="8"/>
      <c r="BZ23" s="8" t="s">
        <v>1</v>
      </c>
      <c r="CA23" s="8" t="s">
        <v>1</v>
      </c>
      <c r="CB23" s="8"/>
      <c r="CC23" s="8"/>
      <c r="CD23" s="8" t="s">
        <v>1</v>
      </c>
      <c r="CE23" s="8" t="s">
        <v>1</v>
      </c>
      <c r="CF23" s="8"/>
      <c r="CG23" s="8"/>
      <c r="CH23" s="8" t="s">
        <v>1</v>
      </c>
      <c r="CI23" s="8" t="s">
        <v>1</v>
      </c>
      <c r="CJ23" s="8" t="s">
        <v>1</v>
      </c>
      <c r="CK23" s="8" t="s">
        <v>1</v>
      </c>
      <c r="CL23" s="8" t="s">
        <v>1</v>
      </c>
      <c r="CM23" s="8"/>
      <c r="CN23" s="8" t="s">
        <v>1</v>
      </c>
      <c r="CO23" s="8" t="s">
        <v>1</v>
      </c>
      <c r="CP23" s="105"/>
      <c r="CQ23" s="8"/>
      <c r="CR23" s="8"/>
      <c r="CS23" s="8" t="s">
        <v>1</v>
      </c>
      <c r="CT23" s="8"/>
      <c r="CU23" s="8"/>
      <c r="CV23" s="8" t="s">
        <v>1</v>
      </c>
      <c r="CW23" s="8"/>
      <c r="CX23" s="8"/>
      <c r="CY23" s="8" t="s">
        <v>1</v>
      </c>
      <c r="CZ23" s="8"/>
      <c r="DA23" s="105"/>
      <c r="DB23" s="8" t="s">
        <v>1</v>
      </c>
      <c r="DC23" s="8" t="s">
        <v>1</v>
      </c>
      <c r="DD23" s="8"/>
      <c r="DE23" s="8"/>
      <c r="DF23" s="8"/>
      <c r="DG23" s="8"/>
      <c r="DH23" s="8"/>
      <c r="DI23" s="8" t="s">
        <v>1</v>
      </c>
      <c r="DJ23" s="8"/>
      <c r="DK23" s="8" t="s">
        <v>1</v>
      </c>
      <c r="DL23" s="8"/>
      <c r="DM23" s="8"/>
      <c r="DN23" s="8"/>
      <c r="DO23" s="8"/>
      <c r="DP23" s="8" t="s">
        <v>1</v>
      </c>
      <c r="DQ23" s="8" t="s">
        <v>1</v>
      </c>
      <c r="DR23" s="8"/>
      <c r="DS23" s="8" t="s">
        <v>1</v>
      </c>
      <c r="DT23" s="8"/>
      <c r="DU23" s="8" t="s">
        <v>1</v>
      </c>
      <c r="DV23" s="8"/>
      <c r="DW23" s="8"/>
      <c r="DX23" s="8" t="s">
        <v>1</v>
      </c>
      <c r="DY23" s="8"/>
      <c r="DZ23" s="8"/>
      <c r="EA23" s="8"/>
      <c r="EB23" s="8"/>
      <c r="EC23" s="8"/>
      <c r="ED23" s="105"/>
      <c r="EE23" s="105"/>
      <c r="EF23" s="8"/>
      <c r="EG23" s="105"/>
      <c r="EH23" s="8"/>
      <c r="EI23" s="8"/>
      <c r="EJ23" s="105"/>
      <c r="EK23" s="105"/>
      <c r="EL23" s="8"/>
      <c r="EM23" s="105"/>
      <c r="EN23" s="105"/>
      <c r="EO23" s="105"/>
      <c r="EP23" s="105"/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/>
      <c r="FG23" s="105"/>
    </row>
    <row r="24" spans="1:163" x14ac:dyDescent="0.25">
      <c r="A24" s="9">
        <v>33</v>
      </c>
      <c r="B24" s="19" t="s">
        <v>589</v>
      </c>
      <c r="C24" s="11" t="s">
        <v>1</v>
      </c>
      <c r="D24" s="11" t="s">
        <v>1</v>
      </c>
      <c r="E24" s="11"/>
      <c r="F24" s="11" t="s">
        <v>1</v>
      </c>
      <c r="G24" s="11" t="s">
        <v>1</v>
      </c>
      <c r="H24" s="11"/>
      <c r="I24" s="11" t="s">
        <v>1</v>
      </c>
      <c r="J24" s="11" t="s">
        <v>1</v>
      </c>
      <c r="K24" s="11" t="s">
        <v>1</v>
      </c>
      <c r="L24" s="11" t="s">
        <v>1</v>
      </c>
      <c r="M24" s="11" t="s">
        <v>1</v>
      </c>
      <c r="N24" s="11" t="s">
        <v>1</v>
      </c>
      <c r="O24" s="11" t="s">
        <v>1</v>
      </c>
      <c r="P24" s="11" t="s">
        <v>1</v>
      </c>
      <c r="Q24" s="11" t="s">
        <v>1</v>
      </c>
      <c r="R24" s="11"/>
      <c r="S24" s="11" t="s">
        <v>1</v>
      </c>
      <c r="T24" s="11" t="s">
        <v>1</v>
      </c>
      <c r="U24" s="11"/>
      <c r="V24" s="11"/>
      <c r="W24" s="11"/>
      <c r="X24" s="11"/>
      <c r="Y24" s="11" t="s">
        <v>1</v>
      </c>
      <c r="Z24" s="11" t="s">
        <v>1</v>
      </c>
      <c r="AA24" s="11"/>
      <c r="AB24" s="11"/>
      <c r="AC24" s="11"/>
      <c r="AD24" s="11"/>
      <c r="AE24" s="11"/>
      <c r="AF24" s="11" t="s">
        <v>1</v>
      </c>
      <c r="AG24" s="11" t="s">
        <v>1</v>
      </c>
      <c r="AH24" s="11" t="s">
        <v>1</v>
      </c>
      <c r="AI24" s="11" t="s">
        <v>1</v>
      </c>
      <c r="AJ24" s="11" t="s">
        <v>1</v>
      </c>
      <c r="AK24" s="11"/>
      <c r="AL24" s="11"/>
      <c r="AM24" s="11" t="s">
        <v>1</v>
      </c>
      <c r="AN24" s="11" t="s">
        <v>1</v>
      </c>
      <c r="AO24" s="11"/>
      <c r="AP24" s="11" t="s">
        <v>1</v>
      </c>
      <c r="AQ24" s="11" t="s">
        <v>1</v>
      </c>
      <c r="AR24" s="11" t="s">
        <v>1</v>
      </c>
      <c r="AS24" s="11" t="s">
        <v>1</v>
      </c>
      <c r="AT24" s="11" t="s">
        <v>1</v>
      </c>
      <c r="AU24" s="11"/>
      <c r="AV24" s="11" t="s">
        <v>1</v>
      </c>
      <c r="AW24" s="11" t="s">
        <v>1</v>
      </c>
      <c r="AX24" s="11" t="s">
        <v>1</v>
      </c>
      <c r="AY24" s="11" t="s">
        <v>1</v>
      </c>
      <c r="AZ24" s="11" t="s">
        <v>1</v>
      </c>
      <c r="BA24" s="11" t="s">
        <v>1</v>
      </c>
      <c r="BB24" s="11" t="s">
        <v>1</v>
      </c>
      <c r="BC24" s="11"/>
      <c r="BD24" s="11" t="s">
        <v>1</v>
      </c>
      <c r="BE24" s="11"/>
      <c r="BF24" s="11" t="s">
        <v>1</v>
      </c>
      <c r="BG24" s="11"/>
      <c r="BH24" s="11" t="s">
        <v>1</v>
      </c>
      <c r="BI24" s="11"/>
      <c r="BJ24" s="11"/>
      <c r="BK24" s="11" t="s">
        <v>1</v>
      </c>
      <c r="BL24" s="11" t="s">
        <v>1</v>
      </c>
      <c r="BM24" s="11" t="s">
        <v>1</v>
      </c>
      <c r="BN24" s="11"/>
      <c r="BO24" s="11" t="s">
        <v>1</v>
      </c>
      <c r="BP24" s="11" t="s">
        <v>1</v>
      </c>
      <c r="BQ24" s="11" t="s">
        <v>1</v>
      </c>
      <c r="BR24" s="11" t="s">
        <v>1</v>
      </c>
      <c r="BS24" s="11"/>
      <c r="BT24" s="11"/>
      <c r="BU24" s="11" t="s">
        <v>1</v>
      </c>
      <c r="BV24" s="11" t="s">
        <v>1</v>
      </c>
      <c r="BW24" s="11"/>
      <c r="BX24" s="11"/>
      <c r="BY24" s="11" t="s">
        <v>1</v>
      </c>
      <c r="BZ24" s="11" t="s">
        <v>1</v>
      </c>
      <c r="CA24" s="11" t="s">
        <v>1</v>
      </c>
      <c r="CB24" s="11"/>
      <c r="CC24" s="11" t="s">
        <v>1</v>
      </c>
      <c r="CD24" s="11"/>
      <c r="CE24" s="11"/>
      <c r="CF24" s="11"/>
      <c r="CG24" s="11" t="s">
        <v>1</v>
      </c>
      <c r="CH24" s="11"/>
      <c r="CI24" s="11" t="s">
        <v>1</v>
      </c>
      <c r="CJ24" s="11" t="s">
        <v>1</v>
      </c>
      <c r="CK24" s="11" t="s">
        <v>1</v>
      </c>
      <c r="CL24" s="11" t="s">
        <v>1</v>
      </c>
      <c r="CM24" s="11" t="s">
        <v>1</v>
      </c>
      <c r="CN24" s="11" t="s">
        <v>1</v>
      </c>
      <c r="CO24" s="11" t="s">
        <v>1</v>
      </c>
      <c r="CP24" s="11"/>
      <c r="CQ24" s="11" t="s">
        <v>1</v>
      </c>
      <c r="CR24" s="11" t="s">
        <v>1</v>
      </c>
      <c r="CS24" s="11"/>
      <c r="CT24" s="11"/>
      <c r="CU24" s="11" t="s">
        <v>1</v>
      </c>
      <c r="CV24" s="11" t="s">
        <v>1</v>
      </c>
      <c r="CW24" s="11"/>
      <c r="CX24" s="11"/>
      <c r="CY24" s="11" t="s">
        <v>1</v>
      </c>
      <c r="CZ24" s="11"/>
      <c r="DA24" s="11"/>
      <c r="DB24" s="11"/>
      <c r="DC24" s="11"/>
      <c r="DD24" s="11" t="s">
        <v>1</v>
      </c>
      <c r="DE24" s="11" t="s">
        <v>1</v>
      </c>
      <c r="DF24" s="11" t="s">
        <v>1</v>
      </c>
      <c r="DG24" s="11" t="s">
        <v>1</v>
      </c>
      <c r="DH24" s="11" t="s">
        <v>1</v>
      </c>
      <c r="DI24" s="11"/>
      <c r="DJ24" s="11" t="s">
        <v>1</v>
      </c>
      <c r="DK24" s="11"/>
      <c r="DL24" s="11"/>
      <c r="DM24" s="11" t="s">
        <v>1</v>
      </c>
      <c r="DN24" s="11"/>
      <c r="DO24" s="11"/>
      <c r="DP24" s="11"/>
      <c r="DQ24" s="11"/>
      <c r="DR24" s="11" t="s">
        <v>1</v>
      </c>
      <c r="DS24" s="11"/>
      <c r="DT24" s="11" t="s">
        <v>1</v>
      </c>
      <c r="DU24" s="11"/>
      <c r="DV24" s="11" t="s">
        <v>1</v>
      </c>
      <c r="DW24" s="11" t="s">
        <v>1</v>
      </c>
      <c r="DX24" s="11"/>
      <c r="DY24" s="11" t="s">
        <v>1</v>
      </c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>
        <v>30</v>
      </c>
      <c r="B25" s="13" t="s">
        <v>598</v>
      </c>
      <c r="C25" s="107"/>
      <c r="D25" s="14"/>
      <c r="E25" s="14" t="s">
        <v>2</v>
      </c>
      <c r="F25" s="14"/>
      <c r="G25" s="14"/>
      <c r="H25" s="14" t="s">
        <v>2</v>
      </c>
      <c r="I25" s="14"/>
      <c r="J25" s="14"/>
      <c r="K25" s="14"/>
      <c r="L25" s="14"/>
      <c r="M25" s="14"/>
      <c r="N25" s="14"/>
      <c r="O25" s="14"/>
      <c r="P25" s="14"/>
      <c r="Q25" s="14"/>
      <c r="R25" s="14" t="s">
        <v>2</v>
      </c>
      <c r="S25" s="14"/>
      <c r="T25" s="14"/>
      <c r="U25" s="14" t="s">
        <v>2</v>
      </c>
      <c r="V25" s="14" t="s">
        <v>2</v>
      </c>
      <c r="W25" s="14" t="s">
        <v>2</v>
      </c>
      <c r="X25" s="14" t="s">
        <v>2</v>
      </c>
      <c r="Y25" s="14"/>
      <c r="Z25" s="14"/>
      <c r="AA25" s="14" t="s">
        <v>2</v>
      </c>
      <c r="AB25" s="14" t="s">
        <v>2</v>
      </c>
      <c r="AC25" s="14" t="s">
        <v>2</v>
      </c>
      <c r="AD25" s="14" t="s">
        <v>2</v>
      </c>
      <c r="AE25" s="14" t="s">
        <v>2</v>
      </c>
      <c r="AF25" s="14"/>
      <c r="AG25" s="14"/>
      <c r="AH25" s="14"/>
      <c r="AI25" s="14"/>
      <c r="AJ25" s="14"/>
      <c r="AK25" s="14" t="s">
        <v>2</v>
      </c>
      <c r="AL25" s="14" t="s">
        <v>2</v>
      </c>
      <c r="AM25" s="14"/>
      <c r="AN25" s="14"/>
      <c r="AO25" s="14" t="s">
        <v>2</v>
      </c>
      <c r="AP25" s="14"/>
      <c r="AQ25" s="14"/>
      <c r="AR25" s="14"/>
      <c r="AS25" s="14"/>
      <c r="AT25" s="14"/>
      <c r="AU25" s="14" t="s">
        <v>2</v>
      </c>
      <c r="AV25" s="14"/>
      <c r="AW25" s="14"/>
      <c r="AX25" s="14"/>
      <c r="AY25" s="14"/>
      <c r="AZ25" s="14"/>
      <c r="BA25" s="14"/>
      <c r="BB25" s="14"/>
      <c r="BC25" s="14" t="s">
        <v>2</v>
      </c>
      <c r="BD25" s="14"/>
      <c r="BE25" s="14" t="s">
        <v>2</v>
      </c>
      <c r="BF25" s="14"/>
      <c r="BG25" s="14" t="s">
        <v>2</v>
      </c>
      <c r="BH25" s="14"/>
      <c r="BI25" s="14" t="s">
        <v>2</v>
      </c>
      <c r="BJ25" s="14" t="s">
        <v>2</v>
      </c>
      <c r="BK25" s="14"/>
      <c r="BL25" s="14"/>
      <c r="BM25" s="107"/>
      <c r="BN25" s="14" t="s">
        <v>2</v>
      </c>
      <c r="BO25" s="14"/>
      <c r="BP25" s="14"/>
      <c r="BQ25" s="14"/>
      <c r="BR25" s="14"/>
      <c r="BS25" s="14" t="s">
        <v>2</v>
      </c>
      <c r="BT25" s="14" t="s">
        <v>2</v>
      </c>
      <c r="BU25" s="14"/>
      <c r="BV25" s="14"/>
      <c r="BW25" s="14" t="s">
        <v>2</v>
      </c>
      <c r="BX25" s="14" t="s">
        <v>2</v>
      </c>
      <c r="BY25" s="14"/>
      <c r="BZ25" s="14"/>
      <c r="CA25" s="14"/>
      <c r="CB25" s="14" t="s">
        <v>2</v>
      </c>
      <c r="CC25" s="14"/>
      <c r="CD25" s="14" t="s">
        <v>2</v>
      </c>
      <c r="CE25" s="14" t="s">
        <v>2</v>
      </c>
      <c r="CF25" s="14" t="s">
        <v>2</v>
      </c>
      <c r="CG25" s="14"/>
      <c r="CH25" s="14" t="s">
        <v>2</v>
      </c>
      <c r="CI25" s="14"/>
      <c r="CJ25" s="14"/>
      <c r="CK25" s="14"/>
      <c r="CL25" s="14"/>
      <c r="CM25" s="14"/>
      <c r="CN25" s="14"/>
      <c r="CO25" s="14"/>
      <c r="CP25" s="14" t="s">
        <v>2</v>
      </c>
      <c r="CQ25" s="14"/>
      <c r="CR25" s="14"/>
      <c r="CS25" s="14" t="s">
        <v>2</v>
      </c>
      <c r="CT25" s="14" t="s">
        <v>2</v>
      </c>
      <c r="CU25" s="14"/>
      <c r="CV25" s="14"/>
      <c r="CW25" s="14" t="s">
        <v>2</v>
      </c>
      <c r="CX25" s="14" t="s">
        <v>2</v>
      </c>
      <c r="CY25" s="14"/>
      <c r="CZ25" s="14" t="s">
        <v>2</v>
      </c>
      <c r="DA25" s="14" t="s">
        <v>2</v>
      </c>
      <c r="DB25" s="14" t="s">
        <v>2</v>
      </c>
      <c r="DC25" s="14" t="s">
        <v>2</v>
      </c>
      <c r="DD25" s="14"/>
      <c r="DE25" s="107"/>
      <c r="DF25" s="14"/>
      <c r="DG25" s="14"/>
      <c r="DH25" s="14"/>
      <c r="DI25" s="14" t="s">
        <v>2</v>
      </c>
      <c r="DJ25" s="14"/>
      <c r="DK25" s="14" t="s">
        <v>2</v>
      </c>
      <c r="DL25" s="14" t="s">
        <v>2</v>
      </c>
      <c r="DM25" s="14"/>
      <c r="DN25" s="14" t="s">
        <v>2</v>
      </c>
      <c r="DO25" s="14" t="s">
        <v>2</v>
      </c>
      <c r="DP25" s="14" t="s">
        <v>2</v>
      </c>
      <c r="DQ25" s="14" t="s">
        <v>2</v>
      </c>
      <c r="DR25" s="14"/>
      <c r="DS25" s="14" t="s">
        <v>2</v>
      </c>
      <c r="DT25" s="14"/>
      <c r="DU25" s="14" t="s">
        <v>2</v>
      </c>
      <c r="DV25" s="14"/>
      <c r="DW25" s="14"/>
      <c r="DX25" s="14" t="s">
        <v>2</v>
      </c>
      <c r="DY25" s="14"/>
      <c r="DZ25" s="14"/>
      <c r="EA25" s="14"/>
      <c r="EB25" s="14"/>
      <c r="EC25" s="14"/>
      <c r="ED25" s="107"/>
      <c r="EE25" s="14"/>
      <c r="EF25" s="14"/>
      <c r="EG25" s="107"/>
      <c r="EH25" s="14"/>
      <c r="EI25" s="107"/>
      <c r="EJ25" s="14"/>
      <c r="EK25" s="107"/>
      <c r="EL25" s="14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</row>
    <row r="26" spans="1:163" x14ac:dyDescent="0.25">
      <c r="A26" s="15">
        <v>23</v>
      </c>
      <c r="B26" s="16" t="s">
        <v>549</v>
      </c>
      <c r="C26" s="17" t="s">
        <v>2</v>
      </c>
      <c r="D26" s="17" t="s">
        <v>2</v>
      </c>
      <c r="E26" s="17" t="s">
        <v>2</v>
      </c>
      <c r="F26" s="17" t="s">
        <v>2</v>
      </c>
      <c r="G26" s="17"/>
      <c r="H26" s="17" t="s">
        <v>2</v>
      </c>
      <c r="I26" s="17"/>
      <c r="J26" s="17"/>
      <c r="K26" s="17" t="s">
        <v>2</v>
      </c>
      <c r="L26" s="17" t="s">
        <v>2</v>
      </c>
      <c r="M26" s="17"/>
      <c r="N26" s="17" t="s">
        <v>2</v>
      </c>
      <c r="O26" s="17" t="s">
        <v>2</v>
      </c>
      <c r="P26" s="17"/>
      <c r="Q26" s="17"/>
      <c r="R26" s="17" t="s">
        <v>2</v>
      </c>
      <c r="S26" s="17"/>
      <c r="T26" s="17" t="s">
        <v>2</v>
      </c>
      <c r="U26" s="17" t="s">
        <v>2</v>
      </c>
      <c r="V26" s="17"/>
      <c r="W26" s="17" t="s">
        <v>2</v>
      </c>
      <c r="X26" s="17"/>
      <c r="Y26" s="17"/>
      <c r="Z26" s="17" t="s">
        <v>2</v>
      </c>
      <c r="AA26" s="17"/>
      <c r="AB26" s="17"/>
      <c r="AC26" s="17"/>
      <c r="AD26" s="17"/>
      <c r="AE26" s="17" t="s">
        <v>2</v>
      </c>
      <c r="AF26" s="17" t="s">
        <v>2</v>
      </c>
      <c r="AG26" s="17" t="s">
        <v>2</v>
      </c>
      <c r="AH26" s="17" t="s">
        <v>2</v>
      </c>
      <c r="AI26" s="17"/>
      <c r="AJ26" s="17" t="s">
        <v>2</v>
      </c>
      <c r="AK26" s="17" t="s">
        <v>2</v>
      </c>
      <c r="AL26" s="17" t="s">
        <v>2</v>
      </c>
      <c r="AM26" s="17"/>
      <c r="AN26" s="17" t="s">
        <v>2</v>
      </c>
      <c r="AO26" s="17"/>
      <c r="AP26" s="17" t="s">
        <v>2</v>
      </c>
      <c r="AQ26" s="17" t="s">
        <v>2</v>
      </c>
      <c r="AR26" s="17" t="s">
        <v>2</v>
      </c>
      <c r="AS26" s="17" t="s">
        <v>2</v>
      </c>
      <c r="AT26" s="17" t="s">
        <v>2</v>
      </c>
      <c r="AU26" s="17" t="s">
        <v>2</v>
      </c>
      <c r="AV26" s="17" t="s">
        <v>2</v>
      </c>
      <c r="AW26" s="17" t="s">
        <v>2</v>
      </c>
      <c r="AX26" s="17" t="s">
        <v>2</v>
      </c>
      <c r="AY26" s="17" t="s">
        <v>2</v>
      </c>
      <c r="AZ26" s="17" t="s">
        <v>2</v>
      </c>
      <c r="BA26" s="17"/>
      <c r="BB26" s="17"/>
      <c r="BC26" s="17" t="s">
        <v>2</v>
      </c>
      <c r="BD26" s="17" t="s">
        <v>2</v>
      </c>
      <c r="BE26" s="17"/>
      <c r="BF26" s="17" t="s">
        <v>2</v>
      </c>
      <c r="BG26" s="17" t="s">
        <v>2</v>
      </c>
      <c r="BH26" s="17"/>
      <c r="BI26" s="17" t="s">
        <v>2</v>
      </c>
      <c r="BJ26" s="17" t="s">
        <v>2</v>
      </c>
      <c r="BK26" s="17" t="s">
        <v>2</v>
      </c>
      <c r="BL26" s="17" t="s">
        <v>2</v>
      </c>
      <c r="BM26" s="17" t="s">
        <v>2</v>
      </c>
      <c r="BN26" s="17" t="s">
        <v>2</v>
      </c>
      <c r="BO26" s="17"/>
      <c r="BP26" s="17" t="s">
        <v>2</v>
      </c>
      <c r="BQ26" s="17" t="s">
        <v>2</v>
      </c>
      <c r="BR26" s="17"/>
      <c r="BS26" s="17"/>
      <c r="BT26" s="17"/>
      <c r="BU26" s="17"/>
      <c r="BV26" s="17"/>
      <c r="BW26" s="17" t="s">
        <v>2</v>
      </c>
      <c r="BX26" s="17" t="s">
        <v>2</v>
      </c>
      <c r="BY26" s="17" t="s">
        <v>2</v>
      </c>
      <c r="BZ26" s="17"/>
      <c r="CA26" s="17" t="s">
        <v>2</v>
      </c>
      <c r="CB26" s="17" t="s">
        <v>2</v>
      </c>
      <c r="CC26" s="17"/>
      <c r="CD26" s="17"/>
      <c r="CE26" s="17"/>
      <c r="CF26" s="17" t="s">
        <v>2</v>
      </c>
      <c r="CG26" s="17"/>
      <c r="CH26" s="17"/>
      <c r="CI26" s="17" t="s">
        <v>2</v>
      </c>
      <c r="CJ26" s="17" t="s">
        <v>2</v>
      </c>
      <c r="CK26" s="17" t="s">
        <v>2</v>
      </c>
      <c r="CL26" s="17"/>
      <c r="CM26" s="17" t="s">
        <v>2</v>
      </c>
      <c r="CN26" s="17" t="s">
        <v>2</v>
      </c>
      <c r="CO26" s="17" t="s">
        <v>2</v>
      </c>
      <c r="CP26" s="17" t="s">
        <v>2</v>
      </c>
      <c r="CQ26" s="17" t="s">
        <v>2</v>
      </c>
      <c r="CR26" s="17" t="s">
        <v>2</v>
      </c>
      <c r="CS26" s="17"/>
      <c r="CT26" s="17" t="s">
        <v>2</v>
      </c>
      <c r="CU26" s="17" t="s">
        <v>2</v>
      </c>
      <c r="CV26" s="17"/>
      <c r="CW26" s="17"/>
      <c r="CX26" s="17" t="s">
        <v>2</v>
      </c>
      <c r="CY26" s="17" t="s">
        <v>2</v>
      </c>
      <c r="CZ26" s="17" t="s">
        <v>2</v>
      </c>
      <c r="DA26" s="17" t="s">
        <v>2</v>
      </c>
      <c r="DB26" s="17" t="s">
        <v>2</v>
      </c>
      <c r="DC26" s="17"/>
      <c r="DD26" s="17" t="s">
        <v>2</v>
      </c>
      <c r="DE26" s="17" t="s">
        <v>2</v>
      </c>
      <c r="DF26" s="17" t="s">
        <v>2</v>
      </c>
      <c r="DG26" s="17"/>
      <c r="DH26" s="17" t="s">
        <v>2</v>
      </c>
      <c r="DI26" s="17" t="s">
        <v>2</v>
      </c>
      <c r="DJ26" s="17" t="s">
        <v>2</v>
      </c>
      <c r="DK26" s="17" t="s">
        <v>2</v>
      </c>
      <c r="DL26" s="17" t="s">
        <v>2</v>
      </c>
      <c r="DM26" s="17" t="s">
        <v>2</v>
      </c>
      <c r="DN26" s="17" t="s">
        <v>2</v>
      </c>
      <c r="DO26" s="17" t="s">
        <v>2</v>
      </c>
      <c r="DP26" s="17" t="s">
        <v>2</v>
      </c>
      <c r="DQ26" s="17"/>
      <c r="DR26" s="17" t="s">
        <v>2</v>
      </c>
      <c r="DS26" s="17"/>
      <c r="DT26" s="17"/>
      <c r="DU26" s="17"/>
      <c r="DV26" s="17" t="s">
        <v>2</v>
      </c>
      <c r="DW26" s="17" t="s">
        <v>2</v>
      </c>
      <c r="DX26" s="17"/>
      <c r="DY26" s="17" t="s">
        <v>2</v>
      </c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>
        <v>13</v>
      </c>
      <c r="B27" s="18" t="s">
        <v>600</v>
      </c>
      <c r="C27" s="8"/>
      <c r="D27" s="8"/>
      <c r="E27" s="8"/>
      <c r="F27" s="8"/>
      <c r="G27" s="8" t="s">
        <v>1</v>
      </c>
      <c r="H27" s="8"/>
      <c r="I27" s="8" t="s">
        <v>1</v>
      </c>
      <c r="J27" s="8" t="s">
        <v>1</v>
      </c>
      <c r="K27" s="8"/>
      <c r="L27" s="105"/>
      <c r="M27" s="8" t="s">
        <v>1</v>
      </c>
      <c r="N27" s="8"/>
      <c r="O27" s="8"/>
      <c r="P27" s="8" t="s">
        <v>1</v>
      </c>
      <c r="Q27" s="8" t="s">
        <v>1</v>
      </c>
      <c r="R27" s="8"/>
      <c r="S27" s="8" t="s">
        <v>1</v>
      </c>
      <c r="T27" s="105"/>
      <c r="U27" s="8"/>
      <c r="V27" s="8" t="s">
        <v>1</v>
      </c>
      <c r="W27" s="8"/>
      <c r="X27" s="8" t="s">
        <v>1</v>
      </c>
      <c r="Y27" s="8" t="s">
        <v>1</v>
      </c>
      <c r="Z27" s="105"/>
      <c r="AA27" s="8" t="s">
        <v>1</v>
      </c>
      <c r="AB27" s="8" t="s">
        <v>1</v>
      </c>
      <c r="AC27" s="8" t="s">
        <v>1</v>
      </c>
      <c r="AD27" s="8" t="s">
        <v>1</v>
      </c>
      <c r="AE27" s="8"/>
      <c r="AF27" s="105"/>
      <c r="AG27" s="105"/>
      <c r="AH27" s="8"/>
      <c r="AI27" s="8" t="s">
        <v>1</v>
      </c>
      <c r="AJ27" s="105"/>
      <c r="AK27" s="8"/>
      <c r="AL27" s="105"/>
      <c r="AM27" s="8" t="s">
        <v>1</v>
      </c>
      <c r="AN27" s="105"/>
      <c r="AO27" s="8" t="s">
        <v>1</v>
      </c>
      <c r="AP27" s="8"/>
      <c r="AQ27" s="105"/>
      <c r="AR27" s="105"/>
      <c r="AS27" s="8"/>
      <c r="AT27" s="105"/>
      <c r="AU27" s="8"/>
      <c r="AV27" s="8"/>
      <c r="AW27" s="105"/>
      <c r="AX27" s="8"/>
      <c r="AY27" s="8"/>
      <c r="AZ27" s="105"/>
      <c r="BA27" s="8" t="s">
        <v>1</v>
      </c>
      <c r="BB27" s="8" t="s">
        <v>1</v>
      </c>
      <c r="BC27" s="105"/>
      <c r="BD27" s="105"/>
      <c r="BE27" s="8" t="s">
        <v>1</v>
      </c>
      <c r="BF27" s="8"/>
      <c r="BG27" s="105"/>
      <c r="BH27" s="8" t="s">
        <v>1</v>
      </c>
      <c r="BI27" s="8"/>
      <c r="BJ27" s="8"/>
      <c r="BK27" s="105"/>
      <c r="BL27" s="105"/>
      <c r="BM27" s="8"/>
      <c r="BN27" s="8"/>
      <c r="BO27" s="8" t="s">
        <v>1</v>
      </c>
      <c r="BP27" s="105"/>
      <c r="BQ27" s="105"/>
      <c r="BR27" s="8" t="s">
        <v>1</v>
      </c>
      <c r="BS27" s="8" t="s">
        <v>1</v>
      </c>
      <c r="BT27" s="8" t="s">
        <v>1</v>
      </c>
      <c r="BU27" s="8" t="s">
        <v>1</v>
      </c>
      <c r="BV27" s="8" t="s">
        <v>1</v>
      </c>
      <c r="BW27" s="8"/>
      <c r="BX27" s="8"/>
      <c r="BY27" s="105"/>
      <c r="BZ27" s="8" t="s">
        <v>1</v>
      </c>
      <c r="CA27" s="105"/>
      <c r="CB27" s="8"/>
      <c r="CC27" s="8" t="s">
        <v>1</v>
      </c>
      <c r="CD27" s="8" t="s">
        <v>1</v>
      </c>
      <c r="CE27" s="8" t="s">
        <v>1</v>
      </c>
      <c r="CF27" s="8"/>
      <c r="CG27" s="8" t="s">
        <v>1</v>
      </c>
      <c r="CH27" s="8" t="s">
        <v>1</v>
      </c>
      <c r="CI27" s="105"/>
      <c r="CJ27" s="105"/>
      <c r="CK27" s="8"/>
      <c r="CL27" s="8" t="s">
        <v>1</v>
      </c>
      <c r="CM27" s="8"/>
      <c r="CN27" s="8"/>
      <c r="CO27" s="8"/>
      <c r="CP27" s="8"/>
      <c r="CQ27" s="8"/>
      <c r="CR27" s="8"/>
      <c r="CS27" s="8" t="s">
        <v>1</v>
      </c>
      <c r="CT27" s="8"/>
      <c r="CU27" s="105"/>
      <c r="CV27" s="8" t="s">
        <v>1</v>
      </c>
      <c r="CW27" s="8" t="s">
        <v>1</v>
      </c>
      <c r="CX27" s="8"/>
      <c r="CY27" s="8"/>
      <c r="CZ27" s="8"/>
      <c r="DA27" s="8"/>
      <c r="DB27" s="8"/>
      <c r="DC27" s="8" t="s">
        <v>1</v>
      </c>
      <c r="DD27" s="8"/>
      <c r="DE27" s="8"/>
      <c r="DF27" s="8"/>
      <c r="DG27" s="8" t="s">
        <v>1</v>
      </c>
      <c r="DH27" s="105"/>
      <c r="DI27" s="8"/>
      <c r="DJ27" s="8"/>
      <c r="DK27" s="8"/>
      <c r="DL27" s="8"/>
      <c r="DM27" s="8"/>
      <c r="DN27" s="8"/>
      <c r="DO27" s="8"/>
      <c r="DP27" s="8"/>
      <c r="DQ27" s="8" t="s">
        <v>1</v>
      </c>
      <c r="DR27" s="105"/>
      <c r="DS27" s="8" t="s">
        <v>1</v>
      </c>
      <c r="DT27" s="8" t="s">
        <v>1</v>
      </c>
      <c r="DU27" s="8" t="s">
        <v>1</v>
      </c>
      <c r="DV27" s="8"/>
      <c r="DW27" s="105"/>
      <c r="DX27" s="8" t="s">
        <v>1</v>
      </c>
      <c r="DY27" s="105"/>
      <c r="DZ27" s="8"/>
      <c r="EA27" s="105"/>
      <c r="EB27" s="105"/>
      <c r="EC27" s="105"/>
      <c r="ED27" s="105"/>
      <c r="EE27" s="8"/>
      <c r="EF27" s="8"/>
      <c r="EG27" s="105"/>
      <c r="EH27" s="8"/>
      <c r="EI27" s="8"/>
      <c r="EJ27" s="105"/>
      <c r="EK27" s="8"/>
      <c r="EL27" s="8"/>
      <c r="EM27" s="105"/>
      <c r="EN27" s="105"/>
      <c r="EO27" s="105"/>
      <c r="EP27" s="8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</row>
    <row r="28" spans="1:163" x14ac:dyDescent="0.25">
      <c r="A28" s="9">
        <v>23</v>
      </c>
      <c r="B28" s="19" t="s">
        <v>550</v>
      </c>
      <c r="C28" s="11" t="s">
        <v>1</v>
      </c>
      <c r="D28" s="11" t="s">
        <v>1</v>
      </c>
      <c r="E28" s="11" t="s">
        <v>1</v>
      </c>
      <c r="F28" s="11" t="s">
        <v>1</v>
      </c>
      <c r="G28" s="11" t="s">
        <v>1</v>
      </c>
      <c r="H28" s="11" t="s">
        <v>1</v>
      </c>
      <c r="I28" s="11" t="s">
        <v>1</v>
      </c>
      <c r="J28" s="11" t="s">
        <v>1</v>
      </c>
      <c r="K28" s="11"/>
      <c r="L28" s="11" t="s">
        <v>1</v>
      </c>
      <c r="M28" s="11" t="s">
        <v>1</v>
      </c>
      <c r="N28" s="11" t="s">
        <v>1</v>
      </c>
      <c r="O28" s="11" t="s">
        <v>1</v>
      </c>
      <c r="P28" s="11" t="s">
        <v>1</v>
      </c>
      <c r="Q28" s="11" t="s">
        <v>1</v>
      </c>
      <c r="R28" s="11" t="s">
        <v>1</v>
      </c>
      <c r="S28" s="11" t="s">
        <v>1</v>
      </c>
      <c r="T28" s="11" t="s">
        <v>1</v>
      </c>
      <c r="U28" s="11" t="s">
        <v>1</v>
      </c>
      <c r="V28" s="11"/>
      <c r="W28" s="11" t="s">
        <v>1</v>
      </c>
      <c r="X28" s="11" t="s">
        <v>1</v>
      </c>
      <c r="Y28" s="11"/>
      <c r="Z28" s="11" t="s">
        <v>1</v>
      </c>
      <c r="AA28" s="11" t="s">
        <v>1</v>
      </c>
      <c r="AB28" s="11" t="s">
        <v>1</v>
      </c>
      <c r="AC28" s="11" t="s">
        <v>1</v>
      </c>
      <c r="AD28" s="11"/>
      <c r="AE28" s="11" t="s">
        <v>1</v>
      </c>
      <c r="AF28" s="11" t="s">
        <v>1</v>
      </c>
      <c r="AG28" s="11" t="s">
        <v>1</v>
      </c>
      <c r="AH28" s="11" t="s">
        <v>1</v>
      </c>
      <c r="AI28" s="11" t="s">
        <v>1</v>
      </c>
      <c r="AJ28" s="11" t="s">
        <v>1</v>
      </c>
      <c r="AK28" s="11"/>
      <c r="AL28" s="11" t="s">
        <v>1</v>
      </c>
      <c r="AM28" s="11" t="s">
        <v>1</v>
      </c>
      <c r="AN28" s="11" t="s">
        <v>1</v>
      </c>
      <c r="AO28" s="11" t="s">
        <v>1</v>
      </c>
      <c r="AP28" s="11" t="s">
        <v>1</v>
      </c>
      <c r="AQ28" s="11" t="s">
        <v>1</v>
      </c>
      <c r="AR28" s="11" t="s">
        <v>1</v>
      </c>
      <c r="AS28" s="11" t="s">
        <v>1</v>
      </c>
      <c r="AT28" s="11" t="s">
        <v>1</v>
      </c>
      <c r="AU28" s="11" t="s">
        <v>1</v>
      </c>
      <c r="AV28" s="11" t="s">
        <v>1</v>
      </c>
      <c r="AW28" s="11" t="s">
        <v>1</v>
      </c>
      <c r="AX28" s="11" t="s">
        <v>1</v>
      </c>
      <c r="AY28" s="11" t="s">
        <v>1</v>
      </c>
      <c r="AZ28" s="11" t="s">
        <v>1</v>
      </c>
      <c r="BA28" s="11"/>
      <c r="BB28" s="11"/>
      <c r="BC28" s="11"/>
      <c r="BD28" s="11" t="s">
        <v>1</v>
      </c>
      <c r="BE28" s="11" t="s">
        <v>1</v>
      </c>
      <c r="BF28" s="11" t="s">
        <v>1</v>
      </c>
      <c r="BG28" s="11" t="s">
        <v>1</v>
      </c>
      <c r="BH28" s="11" t="s">
        <v>1</v>
      </c>
      <c r="BI28" s="11" t="s">
        <v>1</v>
      </c>
      <c r="BJ28" s="11" t="s">
        <v>1</v>
      </c>
      <c r="BK28" s="11" t="s">
        <v>1</v>
      </c>
      <c r="BL28" s="11" t="s">
        <v>1</v>
      </c>
      <c r="BM28" s="11" t="s">
        <v>1</v>
      </c>
      <c r="BN28" s="11"/>
      <c r="BO28" s="11" t="s">
        <v>1</v>
      </c>
      <c r="BP28" s="11" t="s">
        <v>1</v>
      </c>
      <c r="BQ28" s="11" t="s">
        <v>1</v>
      </c>
      <c r="BR28" s="11"/>
      <c r="BS28" s="11"/>
      <c r="BT28" s="11"/>
      <c r="BU28" s="11" t="s">
        <v>1</v>
      </c>
      <c r="BV28" s="11" t="s">
        <v>1</v>
      </c>
      <c r="BW28" s="11" t="s">
        <v>1</v>
      </c>
      <c r="BX28" s="11" t="s">
        <v>1</v>
      </c>
      <c r="BY28" s="11" t="s">
        <v>1</v>
      </c>
      <c r="BZ28" s="11"/>
      <c r="CA28" s="11" t="s">
        <v>1</v>
      </c>
      <c r="CB28" s="11" t="s">
        <v>1</v>
      </c>
      <c r="CC28" s="11" t="s">
        <v>1</v>
      </c>
      <c r="CD28" s="11"/>
      <c r="CE28" s="11"/>
      <c r="CF28" s="11" t="s">
        <v>1</v>
      </c>
      <c r="CG28" s="11" t="s">
        <v>1</v>
      </c>
      <c r="CH28" s="11" t="s">
        <v>1</v>
      </c>
      <c r="CI28" s="11" t="s">
        <v>1</v>
      </c>
      <c r="CJ28" s="11" t="s">
        <v>1</v>
      </c>
      <c r="CK28" s="11" t="s">
        <v>1</v>
      </c>
      <c r="CL28" s="11" t="s">
        <v>1</v>
      </c>
      <c r="CM28" s="11" t="s">
        <v>1</v>
      </c>
      <c r="CN28" s="11" t="s">
        <v>1</v>
      </c>
      <c r="CO28" s="11" t="s">
        <v>1</v>
      </c>
      <c r="CP28" s="11" t="s">
        <v>1</v>
      </c>
      <c r="CQ28" s="11" t="s">
        <v>1</v>
      </c>
      <c r="CR28" s="11" t="s">
        <v>1</v>
      </c>
      <c r="CS28" s="11" t="s">
        <v>1</v>
      </c>
      <c r="CT28" s="11" t="s">
        <v>1</v>
      </c>
      <c r="CU28" s="11" t="s">
        <v>1</v>
      </c>
      <c r="CV28" s="11"/>
      <c r="CW28" s="11"/>
      <c r="CX28" s="11" t="s">
        <v>1</v>
      </c>
      <c r="CY28" s="11" t="s">
        <v>1</v>
      </c>
      <c r="CZ28" s="11" t="s">
        <v>1</v>
      </c>
      <c r="DA28" s="11" t="s">
        <v>1</v>
      </c>
      <c r="DB28" s="11" t="s">
        <v>1</v>
      </c>
      <c r="DC28" s="11" t="s">
        <v>1</v>
      </c>
      <c r="DD28" s="11" t="s">
        <v>1</v>
      </c>
      <c r="DE28" s="11" t="s">
        <v>1</v>
      </c>
      <c r="DF28" s="11" t="s">
        <v>1</v>
      </c>
      <c r="DG28" s="11" t="s">
        <v>1</v>
      </c>
      <c r="DH28" s="11" t="s">
        <v>1</v>
      </c>
      <c r="DI28" s="11" t="s">
        <v>1</v>
      </c>
      <c r="DJ28" s="11" t="s">
        <v>1</v>
      </c>
      <c r="DK28" s="11" t="s">
        <v>1</v>
      </c>
      <c r="DL28" s="11"/>
      <c r="DM28" s="11" t="s">
        <v>1</v>
      </c>
      <c r="DN28" s="11"/>
      <c r="DO28" s="11" t="s">
        <v>1</v>
      </c>
      <c r="DP28" s="11" t="s">
        <v>1</v>
      </c>
      <c r="DQ28" s="11" t="s">
        <v>1</v>
      </c>
      <c r="DR28" s="11" t="s">
        <v>1</v>
      </c>
      <c r="DS28" s="11" t="s">
        <v>1</v>
      </c>
      <c r="DT28" s="11" t="s">
        <v>1</v>
      </c>
      <c r="DU28" s="11"/>
      <c r="DV28" s="11" t="s">
        <v>1</v>
      </c>
      <c r="DW28" s="11"/>
      <c r="DX28" s="11" t="s">
        <v>1</v>
      </c>
      <c r="DY28" s="11" t="s">
        <v>1</v>
      </c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>
        <v>17</v>
      </c>
      <c r="B29" s="13" t="s">
        <v>601</v>
      </c>
      <c r="C29" s="14"/>
      <c r="D29" s="14"/>
      <c r="E29" s="14"/>
      <c r="F29" s="14"/>
      <c r="G29" s="14"/>
      <c r="H29" s="14"/>
      <c r="I29" s="14"/>
      <c r="J29" s="14"/>
      <c r="K29" s="14" t="s">
        <v>2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 t="s">
        <v>2</v>
      </c>
      <c r="W29" s="14"/>
      <c r="X29" s="14"/>
      <c r="Y29" s="14" t="s">
        <v>2</v>
      </c>
      <c r="Z29" s="14"/>
      <c r="AA29" s="14"/>
      <c r="AB29" s="14"/>
      <c r="AC29" s="14"/>
      <c r="AD29" s="14" t="s">
        <v>2</v>
      </c>
      <c r="AE29" s="14"/>
      <c r="AF29" s="14"/>
      <c r="AG29" s="107"/>
      <c r="AH29" s="14"/>
      <c r="AI29" s="14"/>
      <c r="AJ29" s="14"/>
      <c r="AK29" s="14" t="s">
        <v>2</v>
      </c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 t="s">
        <v>2</v>
      </c>
      <c r="BB29" s="14" t="s">
        <v>2</v>
      </c>
      <c r="BC29" s="14" t="s">
        <v>2</v>
      </c>
      <c r="BD29" s="14"/>
      <c r="BE29" s="14"/>
      <c r="BF29" s="14"/>
      <c r="BG29" s="14"/>
      <c r="BH29" s="14"/>
      <c r="BI29" s="14"/>
      <c r="BJ29" s="14"/>
      <c r="BK29" s="14"/>
      <c r="BL29" s="14"/>
      <c r="BM29" s="107"/>
      <c r="BN29" s="14" t="s">
        <v>2</v>
      </c>
      <c r="BO29" s="14"/>
      <c r="BP29" s="14"/>
      <c r="BQ29" s="14"/>
      <c r="BR29" s="14" t="s">
        <v>2</v>
      </c>
      <c r="BS29" s="14" t="s">
        <v>2</v>
      </c>
      <c r="BT29" s="14" t="s">
        <v>2</v>
      </c>
      <c r="BU29" s="14"/>
      <c r="BV29" s="107"/>
      <c r="BW29" s="14"/>
      <c r="BX29" s="14"/>
      <c r="BY29" s="14"/>
      <c r="BZ29" s="14" t="s">
        <v>2</v>
      </c>
      <c r="CA29" s="14"/>
      <c r="CB29" s="107"/>
      <c r="CC29" s="14"/>
      <c r="CD29" s="14" t="s">
        <v>2</v>
      </c>
      <c r="CE29" s="14" t="s">
        <v>2</v>
      </c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 t="s">
        <v>2</v>
      </c>
      <c r="CW29" s="14" t="s">
        <v>2</v>
      </c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 t="s">
        <v>2</v>
      </c>
      <c r="DM29" s="14"/>
      <c r="DN29" s="14" t="s">
        <v>2</v>
      </c>
      <c r="DO29" s="14"/>
      <c r="DP29" s="14"/>
      <c r="DQ29" s="14"/>
      <c r="DR29" s="14"/>
      <c r="DS29" s="14"/>
      <c r="DT29" s="14"/>
      <c r="DU29" s="14" t="s">
        <v>2</v>
      </c>
      <c r="DV29" s="14"/>
      <c r="DW29" s="14" t="s">
        <v>2</v>
      </c>
      <c r="DX29" s="14"/>
      <c r="DY29" s="14"/>
      <c r="DZ29" s="14"/>
      <c r="EA29" s="14"/>
      <c r="EB29" s="14"/>
      <c r="EC29" s="14"/>
      <c r="ED29" s="107"/>
      <c r="EE29" s="14"/>
      <c r="EF29" s="14"/>
      <c r="EG29" s="107"/>
      <c r="EH29" s="14"/>
      <c r="EI29" s="14"/>
      <c r="EJ29" s="14"/>
      <c r="EK29" s="14"/>
      <c r="EL29" s="14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</row>
    <row r="30" spans="1:163" x14ac:dyDescent="0.25">
      <c r="A30" s="172" t="s">
        <v>457</v>
      </c>
      <c r="B30" s="155" t="s">
        <v>551</v>
      </c>
      <c r="C30" s="17"/>
      <c r="D30" s="17"/>
      <c r="E30" s="108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08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08"/>
      <c r="BL30" s="17"/>
      <c r="BM30" s="17"/>
      <c r="BN30" s="17"/>
      <c r="BO30" s="17"/>
      <c r="BP30" s="17"/>
      <c r="BQ30" s="17"/>
      <c r="BR30" s="17"/>
      <c r="BS30" s="17"/>
      <c r="BT30" s="108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08"/>
      <c r="EC30" s="17"/>
      <c r="ED30" s="17"/>
      <c r="EE30" s="17"/>
      <c r="EF30" s="108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173" t="s">
        <v>457</v>
      </c>
      <c r="B31" s="154" t="s">
        <v>552</v>
      </c>
      <c r="C31" s="8"/>
      <c r="D31" s="105"/>
      <c r="E31" s="8"/>
      <c r="F31" s="8"/>
      <c r="G31" s="8"/>
      <c r="H31" s="8"/>
      <c r="I31" s="8"/>
      <c r="J31" s="8"/>
      <c r="K31" s="105"/>
      <c r="L31" s="105"/>
      <c r="M31" s="105"/>
      <c r="N31" s="8"/>
      <c r="O31" s="8"/>
      <c r="P31" s="8"/>
      <c r="Q31" s="8"/>
      <c r="R31" s="8"/>
      <c r="S31" s="105"/>
      <c r="T31" s="8"/>
      <c r="U31" s="8"/>
      <c r="V31" s="105"/>
      <c r="W31" s="8"/>
      <c r="X31" s="105"/>
      <c r="Y31" s="105"/>
      <c r="Z31" s="8"/>
      <c r="AA31" s="105"/>
      <c r="AB31" s="105"/>
      <c r="AC31" s="105"/>
      <c r="AD31" s="8"/>
      <c r="AE31" s="8"/>
      <c r="AF31" s="8"/>
      <c r="AG31" s="8"/>
      <c r="AH31" s="8"/>
      <c r="AI31" s="8"/>
      <c r="AJ31" s="8"/>
      <c r="AK31" s="8"/>
      <c r="AL31" s="105"/>
      <c r="AM31" s="8"/>
      <c r="AN31" s="8"/>
      <c r="AO31" s="8"/>
      <c r="AP31" s="8"/>
      <c r="AQ31" s="8"/>
      <c r="AR31" s="105"/>
      <c r="AS31" s="8"/>
      <c r="AT31" s="8"/>
      <c r="AU31" s="8"/>
      <c r="AV31" s="8"/>
      <c r="AW31" s="105"/>
      <c r="AX31" s="105"/>
      <c r="AY31" s="8"/>
      <c r="AZ31" s="105"/>
      <c r="BA31" s="8"/>
      <c r="BB31" s="105"/>
      <c r="BC31" s="8"/>
      <c r="BD31" s="8"/>
      <c r="BE31" s="8"/>
      <c r="BF31" s="8"/>
      <c r="BG31" s="8"/>
      <c r="BH31" s="8"/>
      <c r="BI31" s="8"/>
      <c r="BJ31" s="105"/>
      <c r="BK31" s="8"/>
      <c r="BL31" s="8"/>
      <c r="BM31" s="105"/>
      <c r="BN31" s="105"/>
      <c r="BO31" s="8"/>
      <c r="BP31" s="105"/>
      <c r="BQ31" s="105"/>
      <c r="BR31" s="8"/>
      <c r="BS31" s="105"/>
      <c r="BT31" s="8"/>
      <c r="BU31" s="8"/>
      <c r="BV31" s="105"/>
      <c r="BW31" s="105"/>
      <c r="BX31" s="8"/>
      <c r="BY31" s="105"/>
      <c r="BZ31" s="105"/>
      <c r="CA31" s="8"/>
      <c r="CB31" s="8"/>
      <c r="CC31" s="105"/>
      <c r="CD31" s="8"/>
      <c r="CE31" s="8"/>
      <c r="CF31" s="8"/>
      <c r="CG31" s="105"/>
      <c r="CH31" s="105"/>
      <c r="CI31" s="105"/>
      <c r="CJ31" s="8"/>
      <c r="CK31" s="105"/>
      <c r="CL31" s="105"/>
      <c r="CM31" s="8"/>
      <c r="CN31" s="105"/>
      <c r="CO31" s="8"/>
      <c r="CP31" s="8"/>
      <c r="CQ31" s="8"/>
      <c r="CR31" s="105"/>
      <c r="CS31" s="8"/>
      <c r="CT31" s="8"/>
      <c r="CU31" s="8"/>
      <c r="CV31" s="8"/>
      <c r="CW31" s="8"/>
      <c r="CX31" s="8"/>
      <c r="CY31" s="105"/>
      <c r="CZ31" s="8"/>
      <c r="DA31" s="105"/>
      <c r="DB31" s="105"/>
      <c r="DC31" s="8"/>
      <c r="DD31" s="8"/>
      <c r="DE31" s="105"/>
      <c r="DF31" s="8"/>
      <c r="DG31" s="105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105"/>
      <c r="DS31" s="8"/>
      <c r="DT31" s="8"/>
      <c r="DU31" s="8"/>
      <c r="DV31" s="8"/>
      <c r="DW31" s="8"/>
      <c r="DX31" s="8"/>
      <c r="DY31" s="8"/>
      <c r="DZ31" s="8"/>
      <c r="EA31" s="105"/>
      <c r="EB31" s="8"/>
      <c r="EC31" s="8"/>
      <c r="ED31" s="105"/>
      <c r="EE31" s="105"/>
      <c r="EF31" s="8"/>
      <c r="EG31" s="105"/>
      <c r="EH31" s="8"/>
      <c r="EI31" s="8"/>
      <c r="EJ31" s="105"/>
      <c r="EK31" s="105"/>
      <c r="EL31" s="8"/>
      <c r="EM31" s="8"/>
      <c r="EN31" s="8"/>
      <c r="EO31" s="105"/>
      <c r="EP31" s="105"/>
      <c r="EQ31" s="105"/>
      <c r="ER31" s="8"/>
      <c r="ES31" s="8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F31" s="105"/>
      <c r="FG31" s="105"/>
    </row>
    <row r="32" spans="1:163" x14ac:dyDescent="0.25">
      <c r="A32" s="170" t="s">
        <v>457</v>
      </c>
      <c r="B32" s="152" t="s">
        <v>553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1"/>
      <c r="DC32" s="106"/>
      <c r="DD32" s="106"/>
      <c r="DE32" s="106"/>
      <c r="DF32" s="106"/>
      <c r="DG32" s="106"/>
      <c r="DH32" s="106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106"/>
      <c r="DW32" s="106"/>
      <c r="DX32" s="106"/>
      <c r="DY32" s="106"/>
      <c r="DZ32" s="106"/>
      <c r="EA32" s="106"/>
      <c r="EB32" s="106"/>
      <c r="EC32" s="106"/>
      <c r="ED32" s="106"/>
      <c r="EE32" s="106"/>
      <c r="EF32" s="106"/>
      <c r="EG32" s="106"/>
      <c r="EH32" s="106"/>
      <c r="EI32" s="106"/>
      <c r="EJ32" s="106"/>
      <c r="EK32" s="106"/>
      <c r="EL32" s="106"/>
      <c r="EM32" s="106"/>
      <c r="EN32" s="106"/>
      <c r="EO32" s="106"/>
      <c r="EP32" s="106"/>
      <c r="EQ32" s="106"/>
      <c r="ER32" s="106"/>
      <c r="ES32" s="106"/>
      <c r="ET32" s="106"/>
      <c r="EU32" s="106"/>
      <c r="EV32" s="106"/>
      <c r="EW32" s="106"/>
      <c r="EX32" s="106"/>
      <c r="EY32" s="106"/>
      <c r="EZ32" s="106"/>
      <c r="FA32" s="106"/>
      <c r="FB32" s="106"/>
      <c r="FC32" s="106"/>
      <c r="FD32" s="106"/>
      <c r="FE32" s="106"/>
      <c r="FF32" s="106"/>
      <c r="FG32" s="11"/>
    </row>
    <row r="33" spans="1:163" ht="11" thickBot="1" x14ac:dyDescent="0.3">
      <c r="A33" s="171" t="s">
        <v>457</v>
      </c>
      <c r="B33" s="153" t="s">
        <v>554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4"/>
      <c r="DO33" s="107"/>
      <c r="DP33" s="107"/>
      <c r="DQ33" s="107"/>
      <c r="DR33" s="107"/>
      <c r="DS33" s="14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07"/>
      <c r="EW33" s="107"/>
      <c r="EX33" s="107"/>
      <c r="EY33" s="107"/>
      <c r="EZ33" s="107"/>
      <c r="FA33" s="107"/>
      <c r="FB33" s="107"/>
      <c r="FC33" s="107"/>
      <c r="FD33" s="107"/>
      <c r="FE33" s="107"/>
      <c r="FF33" s="107"/>
      <c r="FG33" s="107"/>
    </row>
    <row r="34" spans="1:163" x14ac:dyDescent="0.25">
      <c r="B34" s="109" t="s">
        <v>2</v>
      </c>
      <c r="C34" s="110">
        <f t="shared" ref="C34" si="0">COUNTIF(C2:C33,"W")</f>
        <v>7</v>
      </c>
      <c r="D34" s="110">
        <f t="shared" ref="D34:BO34" si="1">COUNTIF(D2:D33,"W")</f>
        <v>6</v>
      </c>
      <c r="E34" s="110">
        <f t="shared" si="1"/>
        <v>8</v>
      </c>
      <c r="F34" s="110">
        <f t="shared" si="1"/>
        <v>6</v>
      </c>
      <c r="G34" s="110">
        <f t="shared" si="1"/>
        <v>5</v>
      </c>
      <c r="H34" s="110">
        <f t="shared" si="1"/>
        <v>8</v>
      </c>
      <c r="I34" s="110">
        <f t="shared" si="1"/>
        <v>4</v>
      </c>
      <c r="J34" s="110">
        <f t="shared" si="1"/>
        <v>5</v>
      </c>
      <c r="K34" s="110">
        <f t="shared" si="1"/>
        <v>6</v>
      </c>
      <c r="L34" s="110">
        <f t="shared" si="1"/>
        <v>6</v>
      </c>
      <c r="M34" s="110">
        <f t="shared" si="1"/>
        <v>6</v>
      </c>
      <c r="N34" s="110">
        <f t="shared" si="1"/>
        <v>4</v>
      </c>
      <c r="O34" s="110">
        <f t="shared" si="1"/>
        <v>4</v>
      </c>
      <c r="P34" s="110">
        <f t="shared" si="1"/>
        <v>4</v>
      </c>
      <c r="Q34" s="110">
        <f t="shared" si="1"/>
        <v>5</v>
      </c>
      <c r="R34" s="110">
        <f t="shared" si="1"/>
        <v>5</v>
      </c>
      <c r="S34" s="110">
        <f t="shared" si="1"/>
        <v>5</v>
      </c>
      <c r="T34" s="110">
        <f t="shared" si="1"/>
        <v>5</v>
      </c>
      <c r="U34" s="110">
        <f t="shared" si="1"/>
        <v>7</v>
      </c>
      <c r="V34" s="110">
        <f t="shared" si="1"/>
        <v>10</v>
      </c>
      <c r="W34" s="110">
        <f t="shared" si="1"/>
        <v>5</v>
      </c>
      <c r="X34" s="110">
        <f t="shared" si="1"/>
        <v>6</v>
      </c>
      <c r="Y34" s="110">
        <f t="shared" si="1"/>
        <v>4</v>
      </c>
      <c r="Z34" s="110">
        <f t="shared" si="1"/>
        <v>8</v>
      </c>
      <c r="AA34" s="110">
        <f t="shared" si="1"/>
        <v>7</v>
      </c>
      <c r="AB34" s="110">
        <f t="shared" si="1"/>
        <v>7</v>
      </c>
      <c r="AC34" s="110">
        <f t="shared" si="1"/>
        <v>4</v>
      </c>
      <c r="AD34" s="110">
        <f t="shared" si="1"/>
        <v>7</v>
      </c>
      <c r="AE34" s="110">
        <f t="shared" si="1"/>
        <v>6</v>
      </c>
      <c r="AF34" s="110">
        <f t="shared" si="1"/>
        <v>4</v>
      </c>
      <c r="AG34" s="110">
        <f t="shared" si="1"/>
        <v>5</v>
      </c>
      <c r="AH34" s="110">
        <f t="shared" si="1"/>
        <v>4</v>
      </c>
      <c r="AI34" s="110">
        <f t="shared" si="1"/>
        <v>4</v>
      </c>
      <c r="AJ34" s="110">
        <f t="shared" si="1"/>
        <v>4</v>
      </c>
      <c r="AK34" s="110">
        <f t="shared" si="1"/>
        <v>9</v>
      </c>
      <c r="AL34" s="110">
        <f t="shared" si="1"/>
        <v>8</v>
      </c>
      <c r="AM34" s="110">
        <f t="shared" si="1"/>
        <v>4</v>
      </c>
      <c r="AN34" s="110">
        <f t="shared" si="1"/>
        <v>4</v>
      </c>
      <c r="AO34" s="110">
        <f t="shared" si="1"/>
        <v>5</v>
      </c>
      <c r="AP34" s="110">
        <f t="shared" si="1"/>
        <v>5</v>
      </c>
      <c r="AQ34" s="110">
        <f t="shared" si="1"/>
        <v>4</v>
      </c>
      <c r="AR34" s="110">
        <f t="shared" si="1"/>
        <v>4</v>
      </c>
      <c r="AS34" s="110">
        <f t="shared" si="1"/>
        <v>5</v>
      </c>
      <c r="AT34" s="110">
        <f t="shared" si="1"/>
        <v>4</v>
      </c>
      <c r="AU34" s="110">
        <f t="shared" si="1"/>
        <v>7</v>
      </c>
      <c r="AV34" s="110">
        <f t="shared" si="1"/>
        <v>5</v>
      </c>
      <c r="AW34" s="110">
        <f t="shared" si="1"/>
        <v>4</v>
      </c>
      <c r="AX34" s="110">
        <f t="shared" si="1"/>
        <v>5</v>
      </c>
      <c r="AY34" s="110">
        <f t="shared" si="1"/>
        <v>5</v>
      </c>
      <c r="AZ34" s="110">
        <f t="shared" si="1"/>
        <v>4</v>
      </c>
      <c r="BA34" s="110">
        <f t="shared" si="1"/>
        <v>8</v>
      </c>
      <c r="BB34" s="110">
        <f t="shared" si="1"/>
        <v>6</v>
      </c>
      <c r="BC34" s="110">
        <f t="shared" si="1"/>
        <v>7</v>
      </c>
      <c r="BD34" s="110">
        <f t="shared" si="1"/>
        <v>5</v>
      </c>
      <c r="BE34" s="110">
        <f t="shared" si="1"/>
        <v>5</v>
      </c>
      <c r="BF34" s="110">
        <f t="shared" si="1"/>
        <v>7</v>
      </c>
      <c r="BG34" s="110">
        <f t="shared" si="1"/>
        <v>7</v>
      </c>
      <c r="BH34" s="110">
        <f t="shared" si="1"/>
        <v>4</v>
      </c>
      <c r="BI34" s="110">
        <f t="shared" si="1"/>
        <v>8</v>
      </c>
      <c r="BJ34" s="110">
        <f t="shared" si="1"/>
        <v>7</v>
      </c>
      <c r="BK34" s="110">
        <f t="shared" si="1"/>
        <v>4</v>
      </c>
      <c r="BL34" s="110">
        <f t="shared" si="1"/>
        <v>4</v>
      </c>
      <c r="BM34" s="110">
        <f t="shared" si="1"/>
        <v>6</v>
      </c>
      <c r="BN34" s="110">
        <f t="shared" si="1"/>
        <v>9</v>
      </c>
      <c r="BO34" s="110">
        <f t="shared" si="1"/>
        <v>5</v>
      </c>
      <c r="BP34" s="110">
        <f t="shared" ref="BP34:EA34" si="2">COUNTIF(BP2:BP33,"W")</f>
        <v>4</v>
      </c>
      <c r="BQ34" s="110">
        <f t="shared" si="2"/>
        <v>4</v>
      </c>
      <c r="BR34" s="110">
        <f t="shared" si="2"/>
        <v>6</v>
      </c>
      <c r="BS34" s="110">
        <f t="shared" si="2"/>
        <v>8</v>
      </c>
      <c r="BT34" s="110">
        <f t="shared" si="2"/>
        <v>6</v>
      </c>
      <c r="BU34" s="110">
        <f t="shared" si="2"/>
        <v>1</v>
      </c>
      <c r="BV34" s="110">
        <f t="shared" si="2"/>
        <v>1</v>
      </c>
      <c r="BW34" s="110">
        <f t="shared" si="2"/>
        <v>8</v>
      </c>
      <c r="BX34" s="110">
        <f t="shared" si="2"/>
        <v>7</v>
      </c>
      <c r="BY34" s="110">
        <f t="shared" si="2"/>
        <v>4</v>
      </c>
      <c r="BZ34" s="110">
        <f t="shared" si="2"/>
        <v>8</v>
      </c>
      <c r="CA34" s="110">
        <f t="shared" si="2"/>
        <v>3</v>
      </c>
      <c r="CB34" s="110">
        <f t="shared" si="2"/>
        <v>4</v>
      </c>
      <c r="CC34" s="110">
        <f t="shared" si="2"/>
        <v>6</v>
      </c>
      <c r="CD34" s="110">
        <f t="shared" si="2"/>
        <v>7</v>
      </c>
      <c r="CE34" s="110">
        <f t="shared" si="2"/>
        <v>7</v>
      </c>
      <c r="CF34" s="110">
        <f t="shared" si="2"/>
        <v>7</v>
      </c>
      <c r="CG34" s="110">
        <f t="shared" si="2"/>
        <v>3</v>
      </c>
      <c r="CH34" s="110">
        <f t="shared" si="2"/>
        <v>5</v>
      </c>
      <c r="CI34" s="110">
        <f t="shared" si="2"/>
        <v>5</v>
      </c>
      <c r="CJ34" s="110">
        <f t="shared" si="2"/>
        <v>5</v>
      </c>
      <c r="CK34" s="110">
        <f t="shared" si="2"/>
        <v>9</v>
      </c>
      <c r="CL34" s="110">
        <f t="shared" si="2"/>
        <v>6</v>
      </c>
      <c r="CM34" s="110">
        <f t="shared" si="2"/>
        <v>7</v>
      </c>
      <c r="CN34" s="110">
        <f t="shared" si="2"/>
        <v>7</v>
      </c>
      <c r="CO34" s="110">
        <f t="shared" si="2"/>
        <v>3</v>
      </c>
      <c r="CP34" s="110">
        <f t="shared" si="2"/>
        <v>8</v>
      </c>
      <c r="CQ34" s="110">
        <f t="shared" si="2"/>
        <v>8</v>
      </c>
      <c r="CR34" s="110">
        <f t="shared" si="2"/>
        <v>6</v>
      </c>
      <c r="CS34" s="110">
        <f t="shared" si="2"/>
        <v>6</v>
      </c>
      <c r="CT34" s="110">
        <f t="shared" si="2"/>
        <v>8</v>
      </c>
      <c r="CU34" s="110">
        <f t="shared" si="2"/>
        <v>4</v>
      </c>
      <c r="CV34" s="110">
        <f t="shared" si="2"/>
        <v>6</v>
      </c>
      <c r="CW34" s="110">
        <f t="shared" si="2"/>
        <v>8</v>
      </c>
      <c r="CX34" s="110">
        <f t="shared" si="2"/>
        <v>8</v>
      </c>
      <c r="CY34" s="110">
        <f t="shared" si="2"/>
        <v>5</v>
      </c>
      <c r="CZ34" s="110">
        <f t="shared" si="2"/>
        <v>7</v>
      </c>
      <c r="DA34" s="110">
        <f t="shared" si="2"/>
        <v>6</v>
      </c>
      <c r="DB34" s="110">
        <f t="shared" si="2"/>
        <v>7</v>
      </c>
      <c r="DC34" s="110">
        <f t="shared" si="2"/>
        <v>4</v>
      </c>
      <c r="DD34" s="110">
        <f t="shared" si="2"/>
        <v>4</v>
      </c>
      <c r="DE34" s="110">
        <f t="shared" si="2"/>
        <v>5</v>
      </c>
      <c r="DF34" s="110">
        <f t="shared" si="2"/>
        <v>7</v>
      </c>
      <c r="DG34" s="110">
        <f t="shared" si="2"/>
        <v>5</v>
      </c>
      <c r="DH34" s="110">
        <f t="shared" si="2"/>
        <v>4</v>
      </c>
      <c r="DI34" s="110">
        <f t="shared" si="2"/>
        <v>5</v>
      </c>
      <c r="DJ34" s="110">
        <f t="shared" si="2"/>
        <v>6</v>
      </c>
      <c r="DK34" s="110">
        <f t="shared" si="2"/>
        <v>6</v>
      </c>
      <c r="DL34" s="110">
        <f t="shared" si="2"/>
        <v>8</v>
      </c>
      <c r="DM34" s="110">
        <f t="shared" si="2"/>
        <v>5</v>
      </c>
      <c r="DN34" s="110">
        <f t="shared" si="2"/>
        <v>9</v>
      </c>
      <c r="DO34" s="110">
        <f t="shared" si="2"/>
        <v>10</v>
      </c>
      <c r="DP34" s="110">
        <f t="shared" si="2"/>
        <v>3</v>
      </c>
      <c r="DQ34" s="110">
        <f t="shared" si="2"/>
        <v>8</v>
      </c>
      <c r="DR34" s="110">
        <f t="shared" si="2"/>
        <v>4</v>
      </c>
      <c r="DS34" s="110">
        <f t="shared" si="2"/>
        <v>9</v>
      </c>
      <c r="DT34" s="110">
        <f t="shared" si="2"/>
        <v>7</v>
      </c>
      <c r="DU34" s="110">
        <f t="shared" si="2"/>
        <v>7</v>
      </c>
      <c r="DV34" s="110">
        <f t="shared" si="2"/>
        <v>6</v>
      </c>
      <c r="DW34" s="110">
        <f t="shared" si="2"/>
        <v>8</v>
      </c>
      <c r="DX34" s="110">
        <f t="shared" si="2"/>
        <v>4</v>
      </c>
      <c r="DY34" s="110">
        <f t="shared" si="2"/>
        <v>4</v>
      </c>
      <c r="DZ34" s="110">
        <f t="shared" si="2"/>
        <v>0</v>
      </c>
      <c r="EA34" s="110">
        <f t="shared" si="2"/>
        <v>0</v>
      </c>
      <c r="EB34" s="110">
        <f t="shared" ref="EB34:FG34" si="3">COUNTIF(EB2:EB33,"W")</f>
        <v>0</v>
      </c>
      <c r="EC34" s="110">
        <f t="shared" si="3"/>
        <v>0</v>
      </c>
      <c r="ED34" s="110">
        <f t="shared" si="3"/>
        <v>0</v>
      </c>
      <c r="EE34" s="110">
        <f t="shared" si="3"/>
        <v>0</v>
      </c>
      <c r="EF34" s="110">
        <f t="shared" si="3"/>
        <v>0</v>
      </c>
      <c r="EG34" s="110">
        <f t="shared" si="3"/>
        <v>0</v>
      </c>
      <c r="EH34" s="110">
        <f t="shared" si="3"/>
        <v>0</v>
      </c>
      <c r="EI34" s="110">
        <f t="shared" si="3"/>
        <v>0</v>
      </c>
      <c r="EJ34" s="110">
        <f t="shared" si="3"/>
        <v>0</v>
      </c>
      <c r="EK34" s="110">
        <f t="shared" si="3"/>
        <v>0</v>
      </c>
      <c r="EL34" s="110">
        <f t="shared" si="3"/>
        <v>0</v>
      </c>
      <c r="EM34" s="110">
        <f t="shared" si="3"/>
        <v>0</v>
      </c>
      <c r="EN34" s="110">
        <f t="shared" si="3"/>
        <v>0</v>
      </c>
      <c r="EO34" s="110">
        <f t="shared" si="3"/>
        <v>0</v>
      </c>
      <c r="EP34" s="110">
        <f t="shared" si="3"/>
        <v>0</v>
      </c>
      <c r="EQ34" s="110">
        <f t="shared" si="3"/>
        <v>0</v>
      </c>
      <c r="ER34" s="110">
        <f t="shared" si="3"/>
        <v>0</v>
      </c>
      <c r="ES34" s="110">
        <f t="shared" si="3"/>
        <v>0</v>
      </c>
      <c r="ET34" s="110">
        <f t="shared" si="3"/>
        <v>0</v>
      </c>
      <c r="EU34" s="110">
        <f t="shared" si="3"/>
        <v>0</v>
      </c>
      <c r="EV34" s="110">
        <f t="shared" si="3"/>
        <v>0</v>
      </c>
      <c r="EW34" s="110">
        <f t="shared" si="3"/>
        <v>0</v>
      </c>
      <c r="EX34" s="110">
        <f t="shared" si="3"/>
        <v>0</v>
      </c>
      <c r="EY34" s="110">
        <f t="shared" si="3"/>
        <v>0</v>
      </c>
      <c r="EZ34" s="110">
        <f t="shared" si="3"/>
        <v>0</v>
      </c>
      <c r="FA34" s="110">
        <f t="shared" si="3"/>
        <v>0</v>
      </c>
      <c r="FB34" s="110">
        <f t="shared" si="3"/>
        <v>0</v>
      </c>
      <c r="FC34" s="110">
        <f t="shared" si="3"/>
        <v>0</v>
      </c>
      <c r="FD34" s="110">
        <f t="shared" si="3"/>
        <v>0</v>
      </c>
      <c r="FE34" s="110">
        <f t="shared" si="3"/>
        <v>0</v>
      </c>
      <c r="FF34" s="110">
        <f t="shared" si="3"/>
        <v>0</v>
      </c>
      <c r="FG34" s="110">
        <f t="shared" si="3"/>
        <v>0</v>
      </c>
    </row>
    <row r="35" spans="1:163" x14ac:dyDescent="0.25">
      <c r="B35" s="109" t="s">
        <v>1</v>
      </c>
      <c r="C35" s="110">
        <f t="shared" ref="C35" si="4">COUNTIF(C2:C33,"L")</f>
        <v>6</v>
      </c>
      <c r="D35" s="110">
        <f t="shared" ref="D35:BO35" si="5">COUNTIF(D2:D33,"L")</f>
        <v>7</v>
      </c>
      <c r="E35" s="110">
        <f t="shared" si="5"/>
        <v>5</v>
      </c>
      <c r="F35" s="110">
        <f t="shared" si="5"/>
        <v>7</v>
      </c>
      <c r="G35" s="110">
        <f t="shared" si="5"/>
        <v>8</v>
      </c>
      <c r="H35" s="110">
        <f t="shared" si="5"/>
        <v>5</v>
      </c>
      <c r="I35" s="110">
        <f t="shared" si="5"/>
        <v>9</v>
      </c>
      <c r="J35" s="110">
        <f t="shared" si="5"/>
        <v>8</v>
      </c>
      <c r="K35" s="110">
        <f t="shared" si="5"/>
        <v>7</v>
      </c>
      <c r="L35" s="110">
        <f t="shared" si="5"/>
        <v>7</v>
      </c>
      <c r="M35" s="110">
        <f t="shared" si="5"/>
        <v>7</v>
      </c>
      <c r="N35" s="110">
        <f t="shared" si="5"/>
        <v>9</v>
      </c>
      <c r="O35" s="110">
        <f t="shared" si="5"/>
        <v>9</v>
      </c>
      <c r="P35" s="110">
        <f t="shared" si="5"/>
        <v>9</v>
      </c>
      <c r="Q35" s="110">
        <f t="shared" si="5"/>
        <v>8</v>
      </c>
      <c r="R35" s="110">
        <f t="shared" si="5"/>
        <v>8</v>
      </c>
      <c r="S35" s="110">
        <f t="shared" si="5"/>
        <v>8</v>
      </c>
      <c r="T35" s="110">
        <f t="shared" si="5"/>
        <v>8</v>
      </c>
      <c r="U35" s="110">
        <f t="shared" si="5"/>
        <v>6</v>
      </c>
      <c r="V35" s="110">
        <f t="shared" si="5"/>
        <v>3</v>
      </c>
      <c r="W35" s="110">
        <f t="shared" si="5"/>
        <v>8</v>
      </c>
      <c r="X35" s="110">
        <f t="shared" si="5"/>
        <v>7</v>
      </c>
      <c r="Y35" s="110">
        <f t="shared" si="5"/>
        <v>9</v>
      </c>
      <c r="Z35" s="110">
        <f t="shared" si="5"/>
        <v>5</v>
      </c>
      <c r="AA35" s="110">
        <f t="shared" si="5"/>
        <v>6</v>
      </c>
      <c r="AB35" s="110">
        <f t="shared" si="5"/>
        <v>6</v>
      </c>
      <c r="AC35" s="110">
        <f t="shared" si="5"/>
        <v>9</v>
      </c>
      <c r="AD35" s="110">
        <f t="shared" si="5"/>
        <v>6</v>
      </c>
      <c r="AE35" s="110">
        <f t="shared" si="5"/>
        <v>7</v>
      </c>
      <c r="AF35" s="110">
        <f t="shared" si="5"/>
        <v>9</v>
      </c>
      <c r="AG35" s="110">
        <f t="shared" si="5"/>
        <v>8</v>
      </c>
      <c r="AH35" s="110">
        <f t="shared" si="5"/>
        <v>9</v>
      </c>
      <c r="AI35" s="110">
        <f t="shared" si="5"/>
        <v>9</v>
      </c>
      <c r="AJ35" s="110">
        <f t="shared" si="5"/>
        <v>9</v>
      </c>
      <c r="AK35" s="110">
        <f t="shared" si="5"/>
        <v>4</v>
      </c>
      <c r="AL35" s="110">
        <f t="shared" si="5"/>
        <v>5</v>
      </c>
      <c r="AM35" s="110">
        <f t="shared" si="5"/>
        <v>9</v>
      </c>
      <c r="AN35" s="110">
        <f t="shared" si="5"/>
        <v>9</v>
      </c>
      <c r="AO35" s="110">
        <f t="shared" si="5"/>
        <v>8</v>
      </c>
      <c r="AP35" s="110">
        <f t="shared" si="5"/>
        <v>8</v>
      </c>
      <c r="AQ35" s="110">
        <f t="shared" si="5"/>
        <v>9</v>
      </c>
      <c r="AR35" s="110">
        <f t="shared" si="5"/>
        <v>9</v>
      </c>
      <c r="AS35" s="110">
        <f t="shared" si="5"/>
        <v>8</v>
      </c>
      <c r="AT35" s="110">
        <f t="shared" si="5"/>
        <v>9</v>
      </c>
      <c r="AU35" s="110">
        <f t="shared" si="5"/>
        <v>6</v>
      </c>
      <c r="AV35" s="110">
        <f t="shared" si="5"/>
        <v>8</v>
      </c>
      <c r="AW35" s="110">
        <f t="shared" si="5"/>
        <v>9</v>
      </c>
      <c r="AX35" s="110">
        <f t="shared" si="5"/>
        <v>8</v>
      </c>
      <c r="AY35" s="110">
        <f t="shared" si="5"/>
        <v>8</v>
      </c>
      <c r="AZ35" s="110">
        <f t="shared" si="5"/>
        <v>9</v>
      </c>
      <c r="BA35" s="110">
        <f t="shared" si="5"/>
        <v>5</v>
      </c>
      <c r="BB35" s="110">
        <f t="shared" si="5"/>
        <v>7</v>
      </c>
      <c r="BC35" s="110">
        <f t="shared" si="5"/>
        <v>6</v>
      </c>
      <c r="BD35" s="110">
        <f t="shared" si="5"/>
        <v>8</v>
      </c>
      <c r="BE35" s="110">
        <f t="shared" si="5"/>
        <v>8</v>
      </c>
      <c r="BF35" s="110">
        <f t="shared" si="5"/>
        <v>6</v>
      </c>
      <c r="BG35" s="110">
        <f t="shared" si="5"/>
        <v>6</v>
      </c>
      <c r="BH35" s="110">
        <f t="shared" si="5"/>
        <v>9</v>
      </c>
      <c r="BI35" s="110">
        <f t="shared" si="5"/>
        <v>5</v>
      </c>
      <c r="BJ35" s="110">
        <f t="shared" si="5"/>
        <v>6</v>
      </c>
      <c r="BK35" s="110">
        <f t="shared" si="5"/>
        <v>9</v>
      </c>
      <c r="BL35" s="110">
        <f t="shared" si="5"/>
        <v>9</v>
      </c>
      <c r="BM35" s="110">
        <f t="shared" si="5"/>
        <v>7</v>
      </c>
      <c r="BN35" s="110">
        <f t="shared" si="5"/>
        <v>4</v>
      </c>
      <c r="BO35" s="110">
        <f t="shared" si="5"/>
        <v>8</v>
      </c>
      <c r="BP35" s="110">
        <f t="shared" ref="BP35:EA35" si="6">COUNTIF(BP2:BP33,"L")</f>
        <v>9</v>
      </c>
      <c r="BQ35" s="110">
        <f t="shared" si="6"/>
        <v>9</v>
      </c>
      <c r="BR35" s="110">
        <f t="shared" si="6"/>
        <v>7</v>
      </c>
      <c r="BS35" s="110">
        <f t="shared" si="6"/>
        <v>5</v>
      </c>
      <c r="BT35" s="110">
        <f t="shared" si="6"/>
        <v>7</v>
      </c>
      <c r="BU35" s="110">
        <f t="shared" si="6"/>
        <v>12</v>
      </c>
      <c r="BV35" s="110">
        <f t="shared" si="6"/>
        <v>12</v>
      </c>
      <c r="BW35" s="110">
        <f t="shared" si="6"/>
        <v>5</v>
      </c>
      <c r="BX35" s="110">
        <f t="shared" si="6"/>
        <v>6</v>
      </c>
      <c r="BY35" s="110">
        <f t="shared" si="6"/>
        <v>9</v>
      </c>
      <c r="BZ35" s="110">
        <f t="shared" si="6"/>
        <v>5</v>
      </c>
      <c r="CA35" s="110">
        <f t="shared" si="6"/>
        <v>10</v>
      </c>
      <c r="CB35" s="110">
        <f t="shared" si="6"/>
        <v>9</v>
      </c>
      <c r="CC35" s="110">
        <f t="shared" si="6"/>
        <v>7</v>
      </c>
      <c r="CD35" s="110">
        <f t="shared" si="6"/>
        <v>6</v>
      </c>
      <c r="CE35" s="110">
        <f t="shared" si="6"/>
        <v>6</v>
      </c>
      <c r="CF35" s="110">
        <f t="shared" si="6"/>
        <v>6</v>
      </c>
      <c r="CG35" s="110">
        <f t="shared" si="6"/>
        <v>10</v>
      </c>
      <c r="CH35" s="110">
        <f t="shared" si="6"/>
        <v>8</v>
      </c>
      <c r="CI35" s="110">
        <f t="shared" si="6"/>
        <v>8</v>
      </c>
      <c r="CJ35" s="110">
        <f t="shared" si="6"/>
        <v>8</v>
      </c>
      <c r="CK35" s="110">
        <f t="shared" si="6"/>
        <v>4</v>
      </c>
      <c r="CL35" s="110">
        <f t="shared" si="6"/>
        <v>7</v>
      </c>
      <c r="CM35" s="110">
        <f t="shared" si="6"/>
        <v>6</v>
      </c>
      <c r="CN35" s="110">
        <f t="shared" si="6"/>
        <v>6</v>
      </c>
      <c r="CO35" s="110">
        <f t="shared" si="6"/>
        <v>10</v>
      </c>
      <c r="CP35" s="110">
        <f t="shared" si="6"/>
        <v>5</v>
      </c>
      <c r="CQ35" s="110">
        <f t="shared" si="6"/>
        <v>5</v>
      </c>
      <c r="CR35" s="110">
        <f t="shared" si="6"/>
        <v>7</v>
      </c>
      <c r="CS35" s="110">
        <f t="shared" si="6"/>
        <v>7</v>
      </c>
      <c r="CT35" s="110">
        <f t="shared" si="6"/>
        <v>5</v>
      </c>
      <c r="CU35" s="110">
        <f t="shared" si="6"/>
        <v>9</v>
      </c>
      <c r="CV35" s="110">
        <f t="shared" si="6"/>
        <v>7</v>
      </c>
      <c r="CW35" s="110">
        <f t="shared" si="6"/>
        <v>5</v>
      </c>
      <c r="CX35" s="110">
        <f t="shared" si="6"/>
        <v>5</v>
      </c>
      <c r="CY35" s="110">
        <f t="shared" si="6"/>
        <v>8</v>
      </c>
      <c r="CZ35" s="110">
        <f t="shared" si="6"/>
        <v>6</v>
      </c>
      <c r="DA35" s="110">
        <f t="shared" si="6"/>
        <v>7</v>
      </c>
      <c r="DB35" s="110">
        <f t="shared" si="6"/>
        <v>6</v>
      </c>
      <c r="DC35" s="110">
        <f t="shared" si="6"/>
        <v>9</v>
      </c>
      <c r="DD35" s="110">
        <f t="shared" si="6"/>
        <v>9</v>
      </c>
      <c r="DE35" s="110">
        <f t="shared" si="6"/>
        <v>8</v>
      </c>
      <c r="DF35" s="110">
        <f t="shared" si="6"/>
        <v>6</v>
      </c>
      <c r="DG35" s="110">
        <f t="shared" si="6"/>
        <v>8</v>
      </c>
      <c r="DH35" s="110">
        <f t="shared" si="6"/>
        <v>9</v>
      </c>
      <c r="DI35" s="110">
        <f t="shared" si="6"/>
        <v>8</v>
      </c>
      <c r="DJ35" s="110">
        <f t="shared" si="6"/>
        <v>7</v>
      </c>
      <c r="DK35" s="110">
        <f t="shared" si="6"/>
        <v>7</v>
      </c>
      <c r="DL35" s="110">
        <f t="shared" si="6"/>
        <v>5</v>
      </c>
      <c r="DM35" s="110">
        <f t="shared" si="6"/>
        <v>8</v>
      </c>
      <c r="DN35" s="110">
        <f t="shared" si="6"/>
        <v>4</v>
      </c>
      <c r="DO35" s="110">
        <f t="shared" si="6"/>
        <v>3</v>
      </c>
      <c r="DP35" s="110">
        <f t="shared" si="6"/>
        <v>10</v>
      </c>
      <c r="DQ35" s="110">
        <f t="shared" si="6"/>
        <v>5</v>
      </c>
      <c r="DR35" s="110">
        <f t="shared" si="6"/>
        <v>9</v>
      </c>
      <c r="DS35" s="110">
        <f t="shared" si="6"/>
        <v>4</v>
      </c>
      <c r="DT35" s="110">
        <f t="shared" si="6"/>
        <v>6</v>
      </c>
      <c r="DU35" s="110">
        <f t="shared" si="6"/>
        <v>6</v>
      </c>
      <c r="DV35" s="110">
        <f t="shared" si="6"/>
        <v>7</v>
      </c>
      <c r="DW35" s="110">
        <f t="shared" si="6"/>
        <v>5</v>
      </c>
      <c r="DX35" s="110">
        <f t="shared" si="6"/>
        <v>9</v>
      </c>
      <c r="DY35" s="110">
        <f t="shared" si="6"/>
        <v>9</v>
      </c>
      <c r="DZ35" s="110">
        <f t="shared" si="6"/>
        <v>0</v>
      </c>
      <c r="EA35" s="110">
        <f t="shared" si="6"/>
        <v>0</v>
      </c>
      <c r="EB35" s="110">
        <f t="shared" ref="EB35:FG35" si="7">COUNTIF(EB2:EB33,"L")</f>
        <v>0</v>
      </c>
      <c r="EC35" s="110">
        <f t="shared" si="7"/>
        <v>0</v>
      </c>
      <c r="ED35" s="110">
        <f t="shared" si="7"/>
        <v>0</v>
      </c>
      <c r="EE35" s="110">
        <f t="shared" si="7"/>
        <v>0</v>
      </c>
      <c r="EF35" s="110">
        <f t="shared" si="7"/>
        <v>0</v>
      </c>
      <c r="EG35" s="110">
        <f t="shared" si="7"/>
        <v>0</v>
      </c>
      <c r="EH35" s="110">
        <f t="shared" si="7"/>
        <v>0</v>
      </c>
      <c r="EI35" s="110">
        <f t="shared" si="7"/>
        <v>0</v>
      </c>
      <c r="EJ35" s="110">
        <f t="shared" si="7"/>
        <v>0</v>
      </c>
      <c r="EK35" s="110">
        <f t="shared" si="7"/>
        <v>0</v>
      </c>
      <c r="EL35" s="110">
        <f t="shared" si="7"/>
        <v>0</v>
      </c>
      <c r="EM35" s="110">
        <f t="shared" si="7"/>
        <v>0</v>
      </c>
      <c r="EN35" s="110">
        <f t="shared" si="7"/>
        <v>0</v>
      </c>
      <c r="EO35" s="110">
        <f t="shared" si="7"/>
        <v>0</v>
      </c>
      <c r="EP35" s="110">
        <f t="shared" si="7"/>
        <v>0</v>
      </c>
      <c r="EQ35" s="110">
        <f t="shared" si="7"/>
        <v>0</v>
      </c>
      <c r="ER35" s="110">
        <f t="shared" si="7"/>
        <v>0</v>
      </c>
      <c r="ES35" s="110">
        <f t="shared" si="7"/>
        <v>0</v>
      </c>
      <c r="ET35" s="110">
        <f t="shared" si="7"/>
        <v>0</v>
      </c>
      <c r="EU35" s="110">
        <f t="shared" si="7"/>
        <v>0</v>
      </c>
      <c r="EV35" s="110">
        <f t="shared" si="7"/>
        <v>0</v>
      </c>
      <c r="EW35" s="110">
        <f t="shared" si="7"/>
        <v>0</v>
      </c>
      <c r="EX35" s="110">
        <f t="shared" si="7"/>
        <v>0</v>
      </c>
      <c r="EY35" s="110">
        <f t="shared" si="7"/>
        <v>0</v>
      </c>
      <c r="EZ35" s="110">
        <f t="shared" si="7"/>
        <v>0</v>
      </c>
      <c r="FA35" s="110">
        <f t="shared" si="7"/>
        <v>0</v>
      </c>
      <c r="FB35" s="110">
        <f t="shared" si="7"/>
        <v>0</v>
      </c>
      <c r="FC35" s="110">
        <f t="shared" si="7"/>
        <v>0</v>
      </c>
      <c r="FD35" s="110">
        <f t="shared" si="7"/>
        <v>0</v>
      </c>
      <c r="FE35" s="110">
        <f t="shared" si="7"/>
        <v>0</v>
      </c>
      <c r="FF35" s="110">
        <f t="shared" si="7"/>
        <v>0</v>
      </c>
      <c r="FG35" s="110">
        <f t="shared" si="7"/>
        <v>0</v>
      </c>
    </row>
    <row r="36" spans="1:163" x14ac:dyDescent="0.25">
      <c r="B36" s="109" t="s">
        <v>3</v>
      </c>
      <c r="C36" s="111">
        <f t="shared" ref="C36" si="8">SUM(C34/(C34+C35))</f>
        <v>0.53846153846153844</v>
      </c>
      <c r="D36" s="111">
        <f t="shared" ref="D36:BO36" si="9">SUM(D34/(D34+D35))</f>
        <v>0.46153846153846156</v>
      </c>
      <c r="E36" s="111">
        <f t="shared" si="9"/>
        <v>0.61538461538461542</v>
      </c>
      <c r="F36" s="111">
        <f t="shared" si="9"/>
        <v>0.46153846153846156</v>
      </c>
      <c r="G36" s="111">
        <f t="shared" si="9"/>
        <v>0.38461538461538464</v>
      </c>
      <c r="H36" s="111">
        <f t="shared" si="9"/>
        <v>0.61538461538461542</v>
      </c>
      <c r="I36" s="111">
        <f t="shared" si="9"/>
        <v>0.30769230769230771</v>
      </c>
      <c r="J36" s="111">
        <f t="shared" si="9"/>
        <v>0.38461538461538464</v>
      </c>
      <c r="K36" s="111">
        <f t="shared" si="9"/>
        <v>0.46153846153846156</v>
      </c>
      <c r="L36" s="111">
        <f t="shared" si="9"/>
        <v>0.46153846153846156</v>
      </c>
      <c r="M36" s="111">
        <f t="shared" si="9"/>
        <v>0.46153846153846156</v>
      </c>
      <c r="N36" s="111">
        <f t="shared" si="9"/>
        <v>0.30769230769230771</v>
      </c>
      <c r="O36" s="111">
        <f t="shared" si="9"/>
        <v>0.30769230769230771</v>
      </c>
      <c r="P36" s="111">
        <f t="shared" si="9"/>
        <v>0.30769230769230771</v>
      </c>
      <c r="Q36" s="111">
        <f t="shared" si="9"/>
        <v>0.38461538461538464</v>
      </c>
      <c r="R36" s="111">
        <f t="shared" si="9"/>
        <v>0.38461538461538464</v>
      </c>
      <c r="S36" s="111">
        <f t="shared" si="9"/>
        <v>0.38461538461538464</v>
      </c>
      <c r="T36" s="111">
        <f t="shared" si="9"/>
        <v>0.38461538461538464</v>
      </c>
      <c r="U36" s="111">
        <f t="shared" si="9"/>
        <v>0.53846153846153844</v>
      </c>
      <c r="V36" s="111">
        <f t="shared" si="9"/>
        <v>0.76923076923076927</v>
      </c>
      <c r="W36" s="111">
        <f t="shared" si="9"/>
        <v>0.38461538461538464</v>
      </c>
      <c r="X36" s="111">
        <f t="shared" si="9"/>
        <v>0.46153846153846156</v>
      </c>
      <c r="Y36" s="111">
        <f t="shared" si="9"/>
        <v>0.30769230769230771</v>
      </c>
      <c r="Z36" s="111">
        <f t="shared" si="9"/>
        <v>0.61538461538461542</v>
      </c>
      <c r="AA36" s="111">
        <f t="shared" si="9"/>
        <v>0.53846153846153844</v>
      </c>
      <c r="AB36" s="111">
        <f t="shared" si="9"/>
        <v>0.53846153846153844</v>
      </c>
      <c r="AC36" s="111">
        <f t="shared" si="9"/>
        <v>0.30769230769230771</v>
      </c>
      <c r="AD36" s="111">
        <f t="shared" si="9"/>
        <v>0.53846153846153844</v>
      </c>
      <c r="AE36" s="111">
        <f t="shared" si="9"/>
        <v>0.46153846153846156</v>
      </c>
      <c r="AF36" s="111">
        <f t="shared" si="9"/>
        <v>0.30769230769230771</v>
      </c>
      <c r="AG36" s="111">
        <f t="shared" si="9"/>
        <v>0.38461538461538464</v>
      </c>
      <c r="AH36" s="111">
        <f t="shared" si="9"/>
        <v>0.30769230769230771</v>
      </c>
      <c r="AI36" s="111">
        <f t="shared" si="9"/>
        <v>0.30769230769230771</v>
      </c>
      <c r="AJ36" s="111">
        <f t="shared" si="9"/>
        <v>0.30769230769230771</v>
      </c>
      <c r="AK36" s="111">
        <f t="shared" si="9"/>
        <v>0.69230769230769229</v>
      </c>
      <c r="AL36" s="111">
        <f t="shared" si="9"/>
        <v>0.61538461538461542</v>
      </c>
      <c r="AM36" s="111">
        <f t="shared" si="9"/>
        <v>0.30769230769230771</v>
      </c>
      <c r="AN36" s="111">
        <f t="shared" si="9"/>
        <v>0.30769230769230771</v>
      </c>
      <c r="AO36" s="111">
        <f t="shared" si="9"/>
        <v>0.38461538461538464</v>
      </c>
      <c r="AP36" s="111">
        <f t="shared" si="9"/>
        <v>0.38461538461538464</v>
      </c>
      <c r="AQ36" s="111">
        <f t="shared" si="9"/>
        <v>0.30769230769230771</v>
      </c>
      <c r="AR36" s="111">
        <f t="shared" si="9"/>
        <v>0.30769230769230771</v>
      </c>
      <c r="AS36" s="111">
        <f t="shared" si="9"/>
        <v>0.38461538461538464</v>
      </c>
      <c r="AT36" s="111">
        <f t="shared" si="9"/>
        <v>0.30769230769230771</v>
      </c>
      <c r="AU36" s="111">
        <f t="shared" si="9"/>
        <v>0.53846153846153844</v>
      </c>
      <c r="AV36" s="111">
        <f t="shared" si="9"/>
        <v>0.38461538461538464</v>
      </c>
      <c r="AW36" s="111">
        <f t="shared" si="9"/>
        <v>0.30769230769230771</v>
      </c>
      <c r="AX36" s="111">
        <f t="shared" si="9"/>
        <v>0.38461538461538464</v>
      </c>
      <c r="AY36" s="111">
        <f t="shared" si="9"/>
        <v>0.38461538461538464</v>
      </c>
      <c r="AZ36" s="111">
        <f t="shared" si="9"/>
        <v>0.30769230769230771</v>
      </c>
      <c r="BA36" s="111">
        <f t="shared" si="9"/>
        <v>0.61538461538461542</v>
      </c>
      <c r="BB36" s="111">
        <f t="shared" si="9"/>
        <v>0.46153846153846156</v>
      </c>
      <c r="BC36" s="111">
        <f t="shared" si="9"/>
        <v>0.53846153846153844</v>
      </c>
      <c r="BD36" s="111">
        <f t="shared" si="9"/>
        <v>0.38461538461538464</v>
      </c>
      <c r="BE36" s="111">
        <f t="shared" si="9"/>
        <v>0.38461538461538464</v>
      </c>
      <c r="BF36" s="111">
        <f t="shared" si="9"/>
        <v>0.53846153846153844</v>
      </c>
      <c r="BG36" s="111">
        <f t="shared" si="9"/>
        <v>0.53846153846153844</v>
      </c>
      <c r="BH36" s="111">
        <f t="shared" si="9"/>
        <v>0.30769230769230771</v>
      </c>
      <c r="BI36" s="111">
        <f t="shared" si="9"/>
        <v>0.61538461538461542</v>
      </c>
      <c r="BJ36" s="111">
        <f t="shared" si="9"/>
        <v>0.53846153846153844</v>
      </c>
      <c r="BK36" s="111">
        <f t="shared" si="9"/>
        <v>0.30769230769230771</v>
      </c>
      <c r="BL36" s="111">
        <f t="shared" si="9"/>
        <v>0.30769230769230771</v>
      </c>
      <c r="BM36" s="111">
        <f t="shared" si="9"/>
        <v>0.46153846153846156</v>
      </c>
      <c r="BN36" s="111">
        <f t="shared" si="9"/>
        <v>0.69230769230769229</v>
      </c>
      <c r="BO36" s="111">
        <f t="shared" si="9"/>
        <v>0.38461538461538464</v>
      </c>
      <c r="BP36" s="111">
        <f t="shared" ref="BP36:EA36" si="10">SUM(BP34/(BP34+BP35))</f>
        <v>0.30769230769230771</v>
      </c>
      <c r="BQ36" s="111">
        <f t="shared" si="10"/>
        <v>0.30769230769230771</v>
      </c>
      <c r="BR36" s="111">
        <f t="shared" si="10"/>
        <v>0.46153846153846156</v>
      </c>
      <c r="BS36" s="111">
        <f t="shared" si="10"/>
        <v>0.61538461538461542</v>
      </c>
      <c r="BT36" s="111">
        <f t="shared" si="10"/>
        <v>0.46153846153846156</v>
      </c>
      <c r="BU36" s="111">
        <f t="shared" si="10"/>
        <v>7.6923076923076927E-2</v>
      </c>
      <c r="BV36" s="111">
        <f t="shared" si="10"/>
        <v>7.6923076923076927E-2</v>
      </c>
      <c r="BW36" s="111">
        <f t="shared" si="10"/>
        <v>0.61538461538461542</v>
      </c>
      <c r="BX36" s="111">
        <f t="shared" si="10"/>
        <v>0.53846153846153844</v>
      </c>
      <c r="BY36" s="111">
        <f t="shared" si="10"/>
        <v>0.30769230769230771</v>
      </c>
      <c r="BZ36" s="111">
        <f t="shared" si="10"/>
        <v>0.61538461538461542</v>
      </c>
      <c r="CA36" s="111">
        <f t="shared" si="10"/>
        <v>0.23076923076923078</v>
      </c>
      <c r="CB36" s="111">
        <f t="shared" si="10"/>
        <v>0.30769230769230771</v>
      </c>
      <c r="CC36" s="111">
        <f t="shared" si="10"/>
        <v>0.46153846153846156</v>
      </c>
      <c r="CD36" s="111">
        <f t="shared" si="10"/>
        <v>0.53846153846153844</v>
      </c>
      <c r="CE36" s="111">
        <f t="shared" si="10"/>
        <v>0.53846153846153844</v>
      </c>
      <c r="CF36" s="111">
        <f t="shared" si="10"/>
        <v>0.53846153846153844</v>
      </c>
      <c r="CG36" s="111">
        <f t="shared" si="10"/>
        <v>0.23076923076923078</v>
      </c>
      <c r="CH36" s="111">
        <f t="shared" si="10"/>
        <v>0.38461538461538464</v>
      </c>
      <c r="CI36" s="111">
        <f t="shared" si="10"/>
        <v>0.38461538461538464</v>
      </c>
      <c r="CJ36" s="111">
        <f t="shared" si="10"/>
        <v>0.38461538461538464</v>
      </c>
      <c r="CK36" s="111">
        <f t="shared" si="10"/>
        <v>0.69230769230769229</v>
      </c>
      <c r="CL36" s="111">
        <f t="shared" si="10"/>
        <v>0.46153846153846156</v>
      </c>
      <c r="CM36" s="111">
        <f t="shared" si="10"/>
        <v>0.53846153846153844</v>
      </c>
      <c r="CN36" s="111">
        <f t="shared" si="10"/>
        <v>0.53846153846153844</v>
      </c>
      <c r="CO36" s="111">
        <f t="shared" si="10"/>
        <v>0.23076923076923078</v>
      </c>
      <c r="CP36" s="111">
        <f t="shared" si="10"/>
        <v>0.61538461538461542</v>
      </c>
      <c r="CQ36" s="111">
        <f t="shared" si="10"/>
        <v>0.61538461538461542</v>
      </c>
      <c r="CR36" s="111">
        <f t="shared" si="10"/>
        <v>0.46153846153846156</v>
      </c>
      <c r="CS36" s="111">
        <f t="shared" si="10"/>
        <v>0.46153846153846156</v>
      </c>
      <c r="CT36" s="111">
        <f t="shared" si="10"/>
        <v>0.61538461538461542</v>
      </c>
      <c r="CU36" s="111">
        <f t="shared" si="10"/>
        <v>0.30769230769230771</v>
      </c>
      <c r="CV36" s="111">
        <f t="shared" si="10"/>
        <v>0.46153846153846156</v>
      </c>
      <c r="CW36" s="111">
        <f t="shared" si="10"/>
        <v>0.61538461538461542</v>
      </c>
      <c r="CX36" s="111">
        <f t="shared" si="10"/>
        <v>0.61538461538461542</v>
      </c>
      <c r="CY36" s="111">
        <f t="shared" si="10"/>
        <v>0.38461538461538464</v>
      </c>
      <c r="CZ36" s="111">
        <f t="shared" si="10"/>
        <v>0.53846153846153844</v>
      </c>
      <c r="DA36" s="111">
        <f t="shared" si="10"/>
        <v>0.46153846153846156</v>
      </c>
      <c r="DB36" s="111">
        <f t="shared" si="10"/>
        <v>0.53846153846153844</v>
      </c>
      <c r="DC36" s="111">
        <f t="shared" si="10"/>
        <v>0.30769230769230771</v>
      </c>
      <c r="DD36" s="111">
        <f t="shared" si="10"/>
        <v>0.30769230769230771</v>
      </c>
      <c r="DE36" s="111">
        <f t="shared" si="10"/>
        <v>0.38461538461538464</v>
      </c>
      <c r="DF36" s="111">
        <f t="shared" si="10"/>
        <v>0.53846153846153844</v>
      </c>
      <c r="DG36" s="111">
        <f t="shared" si="10"/>
        <v>0.38461538461538464</v>
      </c>
      <c r="DH36" s="111">
        <f t="shared" si="10"/>
        <v>0.30769230769230771</v>
      </c>
      <c r="DI36" s="111">
        <f t="shared" si="10"/>
        <v>0.38461538461538464</v>
      </c>
      <c r="DJ36" s="111">
        <f t="shared" si="10"/>
        <v>0.46153846153846156</v>
      </c>
      <c r="DK36" s="111">
        <f t="shared" si="10"/>
        <v>0.46153846153846156</v>
      </c>
      <c r="DL36" s="111">
        <f t="shared" si="10"/>
        <v>0.61538461538461542</v>
      </c>
      <c r="DM36" s="111">
        <f t="shared" si="10"/>
        <v>0.38461538461538464</v>
      </c>
      <c r="DN36" s="111">
        <f t="shared" si="10"/>
        <v>0.69230769230769229</v>
      </c>
      <c r="DO36" s="111">
        <f t="shared" si="10"/>
        <v>0.76923076923076927</v>
      </c>
      <c r="DP36" s="111">
        <f t="shared" si="10"/>
        <v>0.23076923076923078</v>
      </c>
      <c r="DQ36" s="111">
        <f t="shared" si="10"/>
        <v>0.61538461538461542</v>
      </c>
      <c r="DR36" s="111">
        <f t="shared" si="10"/>
        <v>0.30769230769230771</v>
      </c>
      <c r="DS36" s="111">
        <f t="shared" si="10"/>
        <v>0.69230769230769229</v>
      </c>
      <c r="DT36" s="111">
        <f t="shared" si="10"/>
        <v>0.53846153846153844</v>
      </c>
      <c r="DU36" s="111">
        <f t="shared" si="10"/>
        <v>0.53846153846153844</v>
      </c>
      <c r="DV36" s="111">
        <f t="shared" si="10"/>
        <v>0.46153846153846156</v>
      </c>
      <c r="DW36" s="111">
        <f t="shared" si="10"/>
        <v>0.61538461538461542</v>
      </c>
      <c r="DX36" s="111">
        <f t="shared" si="10"/>
        <v>0.30769230769230771</v>
      </c>
      <c r="DY36" s="111">
        <f t="shared" si="10"/>
        <v>0.30769230769230771</v>
      </c>
      <c r="DZ36" s="111" t="e">
        <f t="shared" si="10"/>
        <v>#DIV/0!</v>
      </c>
      <c r="EA36" s="111" t="e">
        <f t="shared" si="10"/>
        <v>#DIV/0!</v>
      </c>
      <c r="EB36" s="111" t="e">
        <f t="shared" ref="EB36:FG36" si="11">SUM(EB34/(EB34+EB35))</f>
        <v>#DIV/0!</v>
      </c>
      <c r="EC36" s="111" t="e">
        <f t="shared" si="11"/>
        <v>#DIV/0!</v>
      </c>
      <c r="ED36" s="111" t="e">
        <f t="shared" si="11"/>
        <v>#DIV/0!</v>
      </c>
      <c r="EE36" s="111" t="e">
        <f t="shared" si="11"/>
        <v>#DIV/0!</v>
      </c>
      <c r="EF36" s="111" t="e">
        <f t="shared" si="11"/>
        <v>#DIV/0!</v>
      </c>
      <c r="EG36" s="111" t="e">
        <f t="shared" si="11"/>
        <v>#DIV/0!</v>
      </c>
      <c r="EH36" s="111" t="e">
        <f t="shared" si="11"/>
        <v>#DIV/0!</v>
      </c>
      <c r="EI36" s="111" t="e">
        <f t="shared" si="11"/>
        <v>#DIV/0!</v>
      </c>
      <c r="EJ36" s="111" t="e">
        <f t="shared" si="11"/>
        <v>#DIV/0!</v>
      </c>
      <c r="EK36" s="111" t="e">
        <f t="shared" si="11"/>
        <v>#DIV/0!</v>
      </c>
      <c r="EL36" s="111" t="e">
        <f t="shared" si="11"/>
        <v>#DIV/0!</v>
      </c>
      <c r="EM36" s="111" t="e">
        <f t="shared" si="11"/>
        <v>#DIV/0!</v>
      </c>
      <c r="EN36" s="111" t="e">
        <f t="shared" si="11"/>
        <v>#DIV/0!</v>
      </c>
      <c r="EO36" s="111" t="e">
        <f t="shared" si="11"/>
        <v>#DIV/0!</v>
      </c>
      <c r="EP36" s="111" t="e">
        <f t="shared" si="11"/>
        <v>#DIV/0!</v>
      </c>
      <c r="EQ36" s="111" t="e">
        <f t="shared" si="11"/>
        <v>#DIV/0!</v>
      </c>
      <c r="ER36" s="111" t="e">
        <f t="shared" si="11"/>
        <v>#DIV/0!</v>
      </c>
      <c r="ES36" s="111" t="e">
        <f t="shared" si="11"/>
        <v>#DIV/0!</v>
      </c>
      <c r="ET36" s="111" t="e">
        <f t="shared" si="11"/>
        <v>#DIV/0!</v>
      </c>
      <c r="EU36" s="111" t="e">
        <f t="shared" si="11"/>
        <v>#DIV/0!</v>
      </c>
      <c r="EV36" s="111" t="e">
        <f t="shared" si="11"/>
        <v>#DIV/0!</v>
      </c>
      <c r="EW36" s="111" t="e">
        <f t="shared" si="11"/>
        <v>#DIV/0!</v>
      </c>
      <c r="EX36" s="111" t="e">
        <f t="shared" si="11"/>
        <v>#DIV/0!</v>
      </c>
      <c r="EY36" s="111" t="e">
        <f t="shared" si="11"/>
        <v>#DIV/0!</v>
      </c>
      <c r="EZ36" s="111" t="e">
        <f t="shared" si="11"/>
        <v>#DIV/0!</v>
      </c>
      <c r="FA36" s="111" t="e">
        <f t="shared" si="11"/>
        <v>#DIV/0!</v>
      </c>
      <c r="FB36" s="111" t="e">
        <f t="shared" si="11"/>
        <v>#DIV/0!</v>
      </c>
      <c r="FC36" s="111" t="e">
        <f t="shared" si="11"/>
        <v>#DIV/0!</v>
      </c>
      <c r="FD36" s="111" t="e">
        <f t="shared" si="11"/>
        <v>#DIV/0!</v>
      </c>
      <c r="FE36" s="111" t="e">
        <f t="shared" si="11"/>
        <v>#DIV/0!</v>
      </c>
      <c r="FF36" s="111" t="e">
        <f t="shared" si="11"/>
        <v>#DIV/0!</v>
      </c>
      <c r="FG36" s="111" t="e">
        <f t="shared" si="11"/>
        <v>#DIV/0!</v>
      </c>
    </row>
    <row r="37" spans="1:163" x14ac:dyDescent="0.25"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  <c r="DA37" s="112"/>
      <c r="DB37" s="112"/>
      <c r="DC37" s="112"/>
      <c r="DD37" s="112"/>
      <c r="DE37" s="112"/>
      <c r="DF37" s="112"/>
      <c r="DG37" s="112"/>
      <c r="DH37" s="112"/>
      <c r="DI37" s="112"/>
      <c r="DJ37" s="112"/>
      <c r="DK37" s="112"/>
      <c r="DL37" s="112"/>
      <c r="DM37" s="112"/>
      <c r="DN37" s="112"/>
      <c r="DO37" s="112"/>
      <c r="DP37" s="112"/>
      <c r="DQ37" s="112"/>
      <c r="DR37" s="112"/>
      <c r="DS37" s="112"/>
      <c r="DT37" s="112"/>
      <c r="DU37" s="112"/>
      <c r="DV37" s="112"/>
      <c r="DW37" s="112"/>
      <c r="DX37" s="112"/>
      <c r="DY37" s="112"/>
      <c r="DZ37" s="112"/>
      <c r="EA37" s="112"/>
      <c r="EB37" s="112"/>
      <c r="EC37" s="112"/>
      <c r="ED37" s="112"/>
      <c r="EE37" s="112"/>
      <c r="EF37" s="112"/>
      <c r="EG37" s="112"/>
      <c r="EH37" s="112"/>
      <c r="EI37" s="112"/>
      <c r="EJ37" s="112"/>
      <c r="EK37" s="112"/>
      <c r="EL37" s="112"/>
      <c r="EM37" s="112"/>
      <c r="EN37" s="112"/>
      <c r="EO37" s="112"/>
      <c r="EP37" s="112"/>
      <c r="EQ37" s="112"/>
      <c r="ER37" s="112"/>
      <c r="ES37" s="112"/>
      <c r="ET37" s="112"/>
      <c r="EU37" s="112"/>
      <c r="EV37" s="112"/>
      <c r="EW37" s="112"/>
      <c r="EX37" s="112"/>
      <c r="EY37" s="112"/>
      <c r="EZ37" s="112"/>
      <c r="FA37" s="112"/>
      <c r="FB37" s="112"/>
      <c r="FC37" s="112"/>
      <c r="FD37" s="112"/>
      <c r="FE37" s="112"/>
      <c r="FF37" s="112"/>
      <c r="FG37" s="112"/>
    </row>
    <row r="38" spans="1:163" x14ac:dyDescent="0.25">
      <c r="B38" s="102" t="s">
        <v>4</v>
      </c>
      <c r="C38" s="112">
        <v>1</v>
      </c>
      <c r="D38" s="112">
        <v>2</v>
      </c>
      <c r="E38" s="112">
        <v>3</v>
      </c>
      <c r="F38" s="112">
        <v>4</v>
      </c>
      <c r="G38" s="112">
        <v>5</v>
      </c>
      <c r="H38" s="112">
        <v>6</v>
      </c>
      <c r="I38" s="112">
        <v>7</v>
      </c>
      <c r="J38" s="112">
        <v>8</v>
      </c>
      <c r="K38" s="112">
        <v>9</v>
      </c>
      <c r="L38" s="112">
        <v>10</v>
      </c>
      <c r="M38" s="112">
        <v>11</v>
      </c>
      <c r="N38" s="112">
        <v>12</v>
      </c>
      <c r="O38" s="112">
        <v>13</v>
      </c>
      <c r="P38" s="112">
        <v>14</v>
      </c>
      <c r="Q38" s="112">
        <v>15</v>
      </c>
      <c r="R38" s="112">
        <v>16</v>
      </c>
      <c r="S38" s="112">
        <v>17</v>
      </c>
      <c r="T38" s="112">
        <v>18</v>
      </c>
      <c r="U38" s="112">
        <v>19</v>
      </c>
      <c r="V38" s="112">
        <v>20</v>
      </c>
      <c r="W38" s="112">
        <v>21</v>
      </c>
      <c r="X38" s="112">
        <v>22</v>
      </c>
      <c r="Y38" s="112">
        <v>23</v>
      </c>
      <c r="Z38" s="112">
        <v>24</v>
      </c>
      <c r="AA38" s="112">
        <v>25</v>
      </c>
      <c r="AB38" s="112">
        <v>26</v>
      </c>
      <c r="AC38" s="112">
        <v>27</v>
      </c>
      <c r="AD38" s="112">
        <v>28</v>
      </c>
      <c r="AE38" s="112">
        <v>29</v>
      </c>
      <c r="AF38" s="112">
        <v>30</v>
      </c>
      <c r="AG38" s="112">
        <v>31</v>
      </c>
      <c r="AH38" s="112">
        <v>32</v>
      </c>
      <c r="AI38" s="112">
        <v>33</v>
      </c>
      <c r="AJ38" s="112">
        <v>34</v>
      </c>
      <c r="AK38" s="112">
        <v>35</v>
      </c>
      <c r="AL38" s="112">
        <v>36</v>
      </c>
      <c r="AM38" s="112">
        <v>37</v>
      </c>
      <c r="AN38" s="112">
        <v>38</v>
      </c>
      <c r="AO38" s="112">
        <v>39</v>
      </c>
      <c r="AP38" s="112">
        <v>40</v>
      </c>
      <c r="AQ38" s="112">
        <v>41</v>
      </c>
      <c r="AR38" s="112">
        <v>42</v>
      </c>
      <c r="AS38" s="112">
        <v>43</v>
      </c>
      <c r="AT38" s="112">
        <v>44</v>
      </c>
      <c r="AU38" s="112">
        <v>45</v>
      </c>
      <c r="AV38" s="112">
        <v>46</v>
      </c>
      <c r="AW38" s="112">
        <v>47</v>
      </c>
      <c r="AX38" s="112">
        <v>48</v>
      </c>
      <c r="AY38" s="112">
        <v>49</v>
      </c>
      <c r="AZ38" s="112">
        <v>50</v>
      </c>
      <c r="BA38" s="112">
        <v>51</v>
      </c>
      <c r="BB38" s="112">
        <v>52</v>
      </c>
      <c r="BC38" s="112">
        <v>53</v>
      </c>
      <c r="BD38" s="112">
        <v>54</v>
      </c>
      <c r="BE38" s="112">
        <v>55</v>
      </c>
      <c r="BF38" s="112">
        <v>56</v>
      </c>
      <c r="BG38" s="112">
        <v>57</v>
      </c>
      <c r="BH38" s="112">
        <v>58</v>
      </c>
      <c r="BI38" s="112">
        <v>59</v>
      </c>
      <c r="BJ38" s="112">
        <v>60</v>
      </c>
      <c r="BK38" s="112">
        <v>61</v>
      </c>
      <c r="BL38" s="112">
        <v>62</v>
      </c>
      <c r="BM38" s="112">
        <v>63</v>
      </c>
      <c r="BN38" s="112">
        <v>64</v>
      </c>
      <c r="BO38" s="112">
        <v>65</v>
      </c>
      <c r="BP38" s="112">
        <v>66</v>
      </c>
      <c r="BQ38" s="112">
        <v>67</v>
      </c>
      <c r="BR38" s="112">
        <v>68</v>
      </c>
      <c r="BS38" s="112">
        <v>69</v>
      </c>
      <c r="BT38" s="112">
        <v>70</v>
      </c>
      <c r="BU38" s="112">
        <v>71</v>
      </c>
      <c r="BV38" s="112">
        <v>72</v>
      </c>
      <c r="BW38" s="112">
        <v>73</v>
      </c>
      <c r="BX38" s="112">
        <v>74</v>
      </c>
      <c r="BY38" s="112">
        <v>75</v>
      </c>
      <c r="BZ38" s="112">
        <v>76</v>
      </c>
      <c r="CA38" s="112">
        <v>77</v>
      </c>
      <c r="CB38" s="112">
        <v>78</v>
      </c>
      <c r="CC38" s="112">
        <v>79</v>
      </c>
      <c r="CD38" s="112">
        <v>80</v>
      </c>
      <c r="CE38" s="112">
        <v>81</v>
      </c>
      <c r="CF38" s="112">
        <v>82</v>
      </c>
      <c r="CG38" s="112">
        <v>83</v>
      </c>
      <c r="CH38" s="112">
        <v>84</v>
      </c>
      <c r="CI38" s="112">
        <v>85</v>
      </c>
      <c r="CJ38" s="112">
        <v>86</v>
      </c>
      <c r="CK38" s="112">
        <v>87</v>
      </c>
      <c r="CL38" s="112">
        <v>88</v>
      </c>
      <c r="CM38" s="112">
        <v>89</v>
      </c>
      <c r="CN38" s="112">
        <v>90</v>
      </c>
      <c r="CO38" s="112">
        <v>91</v>
      </c>
      <c r="CP38" s="112">
        <v>92</v>
      </c>
      <c r="CQ38" s="112">
        <v>93</v>
      </c>
      <c r="CR38" s="112">
        <v>94</v>
      </c>
      <c r="CS38" s="112">
        <v>95</v>
      </c>
      <c r="CT38" s="112">
        <v>96</v>
      </c>
      <c r="CU38" s="112">
        <v>97</v>
      </c>
      <c r="CV38" s="112">
        <v>98</v>
      </c>
      <c r="CW38" s="112">
        <v>99</v>
      </c>
      <c r="CX38" s="112">
        <v>100</v>
      </c>
      <c r="CY38" s="112">
        <v>101</v>
      </c>
      <c r="CZ38" s="112">
        <v>102</v>
      </c>
      <c r="DA38" s="112">
        <v>103</v>
      </c>
      <c r="DB38" s="112">
        <v>104</v>
      </c>
      <c r="DC38" s="112">
        <v>105</v>
      </c>
      <c r="DD38" s="112">
        <v>106</v>
      </c>
      <c r="DE38" s="112">
        <v>107</v>
      </c>
      <c r="DF38" s="112">
        <v>108</v>
      </c>
      <c r="DG38" s="112">
        <v>109</v>
      </c>
      <c r="DH38" s="112">
        <v>110</v>
      </c>
      <c r="DI38" s="112">
        <v>111</v>
      </c>
      <c r="DJ38" s="112">
        <v>112</v>
      </c>
      <c r="DK38" s="112">
        <v>113</v>
      </c>
      <c r="DL38" s="112">
        <v>114</v>
      </c>
      <c r="DM38" s="112">
        <v>115</v>
      </c>
      <c r="DN38" s="112">
        <v>116</v>
      </c>
      <c r="DO38" s="112">
        <v>117</v>
      </c>
      <c r="DP38" s="112">
        <v>118</v>
      </c>
      <c r="DQ38" s="112">
        <v>119</v>
      </c>
      <c r="DR38" s="112">
        <v>120</v>
      </c>
      <c r="DS38" s="112">
        <v>121</v>
      </c>
      <c r="DT38" s="112">
        <v>122</v>
      </c>
      <c r="DU38" s="112">
        <v>123</v>
      </c>
      <c r="DV38" s="112">
        <v>124</v>
      </c>
      <c r="DW38" s="112">
        <v>125</v>
      </c>
      <c r="DX38" s="112">
        <v>126</v>
      </c>
      <c r="DY38" s="112">
        <v>127</v>
      </c>
      <c r="DZ38" s="112">
        <v>128</v>
      </c>
      <c r="EA38" s="112">
        <v>129</v>
      </c>
      <c r="EB38" s="112">
        <v>130</v>
      </c>
      <c r="EC38" s="112">
        <v>131</v>
      </c>
      <c r="ED38" s="112">
        <v>132</v>
      </c>
      <c r="EE38" s="112">
        <v>133</v>
      </c>
      <c r="EF38" s="112">
        <v>134</v>
      </c>
      <c r="EG38" s="112">
        <v>135</v>
      </c>
      <c r="EH38" s="112">
        <v>136</v>
      </c>
      <c r="EI38" s="112">
        <v>137</v>
      </c>
      <c r="EJ38" s="112">
        <v>138</v>
      </c>
      <c r="EK38" s="112">
        <v>139</v>
      </c>
      <c r="EL38" s="112">
        <v>140</v>
      </c>
      <c r="EM38" s="112">
        <v>141</v>
      </c>
      <c r="EN38" s="112">
        <v>142</v>
      </c>
      <c r="EO38" s="112">
        <v>143</v>
      </c>
      <c r="EP38" s="112">
        <v>144</v>
      </c>
      <c r="EQ38" s="112">
        <v>145</v>
      </c>
      <c r="ER38" s="112">
        <v>146</v>
      </c>
      <c r="ES38" s="112">
        <v>147</v>
      </c>
      <c r="ET38" s="112">
        <v>148</v>
      </c>
      <c r="EU38" s="112">
        <v>149</v>
      </c>
      <c r="EV38" s="112">
        <v>150</v>
      </c>
      <c r="EW38" s="112">
        <v>151</v>
      </c>
      <c r="EX38" s="112">
        <v>152</v>
      </c>
      <c r="EY38" s="112">
        <v>153</v>
      </c>
      <c r="EZ38" s="112">
        <v>154</v>
      </c>
      <c r="FA38" s="112">
        <v>155</v>
      </c>
      <c r="FB38" s="112">
        <v>156</v>
      </c>
      <c r="FC38" s="112">
        <v>157</v>
      </c>
      <c r="FD38" s="112">
        <v>158</v>
      </c>
      <c r="FE38" s="112">
        <v>159</v>
      </c>
      <c r="FF38" s="112">
        <v>160</v>
      </c>
      <c r="FG38" s="112">
        <v>161</v>
      </c>
    </row>
    <row r="39" spans="1:163" x14ac:dyDescent="0.25">
      <c r="B39" s="109" t="s">
        <v>2</v>
      </c>
      <c r="C39" s="110">
        <f>Week5!C39+Week6!C34</f>
        <v>38</v>
      </c>
      <c r="D39" s="110">
        <f>Week5!D39+Week6!D34</f>
        <v>42</v>
      </c>
      <c r="E39" s="110">
        <f>Week5!E39+Week6!E34</f>
        <v>43</v>
      </c>
      <c r="F39" s="110">
        <f>Week5!F39+Week6!F34</f>
        <v>44</v>
      </c>
      <c r="G39" s="110">
        <f>Week5!G39+Week6!G34</f>
        <v>41</v>
      </c>
      <c r="H39" s="110">
        <f>Week5!H39+Week6!H34</f>
        <v>46</v>
      </c>
      <c r="I39" s="110">
        <f>Week5!I39+Week6!I34</f>
        <v>41</v>
      </c>
      <c r="J39" s="110">
        <f>Week5!J39+Week6!J34</f>
        <v>36</v>
      </c>
      <c r="K39" s="110">
        <f>Week5!K39+Week6!K34</f>
        <v>43</v>
      </c>
      <c r="L39" s="110">
        <f>Week5!L39+Week6!L34</f>
        <v>43</v>
      </c>
      <c r="M39" s="110">
        <f>Week5!M39+Week6!M34</f>
        <v>48</v>
      </c>
      <c r="N39" s="110">
        <f>Week5!N39+Week6!N34</f>
        <v>42</v>
      </c>
      <c r="O39" s="110">
        <f>Week5!O39+Week6!O34</f>
        <v>40</v>
      </c>
      <c r="P39" s="110">
        <f>Week5!P39+Week6!P34</f>
        <v>41</v>
      </c>
      <c r="Q39" s="110">
        <f>Week5!Q39+Week6!Q34</f>
        <v>38</v>
      </c>
      <c r="R39" s="110">
        <f>Week5!R39+Week6!R34</f>
        <v>36</v>
      </c>
      <c r="S39" s="110">
        <f>Week5!S39+Week6!S34</f>
        <v>39</v>
      </c>
      <c r="T39" s="110">
        <f>Week5!T39+Week6!T34</f>
        <v>37</v>
      </c>
      <c r="U39" s="110">
        <f>Week5!U39+Week6!U34</f>
        <v>43</v>
      </c>
      <c r="V39" s="110">
        <f>Week5!V39+Week6!V34</f>
        <v>49</v>
      </c>
      <c r="W39" s="110">
        <f>Week5!W39+Week6!W34</f>
        <v>44</v>
      </c>
      <c r="X39" s="110">
        <f>Week5!X39+Week6!X34</f>
        <v>47</v>
      </c>
      <c r="Y39" s="110">
        <f>Week5!Y39+Week6!Y34</f>
        <v>42</v>
      </c>
      <c r="Z39" s="110">
        <f>Week5!Z39+Week6!Z34</f>
        <v>45</v>
      </c>
      <c r="AA39" s="110">
        <f>Week5!AA39+Week6!AA34</f>
        <v>42</v>
      </c>
      <c r="AB39" s="110">
        <f>Week5!AB39+Week6!AB34</f>
        <v>40</v>
      </c>
      <c r="AC39" s="110">
        <f>Week5!AC39+Week6!AC34</f>
        <v>39</v>
      </c>
      <c r="AD39" s="110">
        <f>Week5!AD39+Week6!AD34</f>
        <v>48</v>
      </c>
      <c r="AE39" s="110">
        <f>Week5!AE39+Week6!AE34</f>
        <v>38</v>
      </c>
      <c r="AF39" s="110">
        <f>Week5!AF39+Week6!AF34</f>
        <v>40</v>
      </c>
      <c r="AG39" s="110">
        <f>Week5!AG39+Week6!AG34</f>
        <v>37</v>
      </c>
      <c r="AH39" s="110">
        <f>Week5!AH39+Week6!AH34</f>
        <v>38</v>
      </c>
      <c r="AI39" s="110">
        <f>Week5!AI39+Week6!AI34</f>
        <v>44</v>
      </c>
      <c r="AJ39" s="110">
        <f>Week5!AJ39+Week6!AJ34</f>
        <v>43</v>
      </c>
      <c r="AK39" s="110">
        <f>Week5!AK39+Week6!AK34</f>
        <v>53</v>
      </c>
      <c r="AL39" s="110">
        <f>Week5!AL39+Week6!AL34</f>
        <v>45</v>
      </c>
      <c r="AM39" s="110">
        <f>Week5!AM39+Week6!AM34</f>
        <v>45</v>
      </c>
      <c r="AN39" s="110">
        <f>Week5!AN39+Week6!AN34</f>
        <v>38</v>
      </c>
      <c r="AO39" s="110">
        <f>Week5!AO39+Week6!AO34</f>
        <v>39</v>
      </c>
      <c r="AP39" s="110">
        <f>Week5!AP39+Week6!AP34</f>
        <v>39</v>
      </c>
      <c r="AQ39" s="110">
        <f>Week5!AQ39+Week6!AQ34</f>
        <v>38</v>
      </c>
      <c r="AR39" s="110">
        <f>Week5!AR39+Week6!AR34</f>
        <v>38</v>
      </c>
      <c r="AS39" s="110">
        <f>Week5!AS39+Week6!AS34</f>
        <v>46</v>
      </c>
      <c r="AT39" s="110">
        <f>Week5!AT39+Week6!AT34</f>
        <v>38</v>
      </c>
      <c r="AU39" s="110">
        <f>Week5!AU39+Week6!AU34</f>
        <v>36</v>
      </c>
      <c r="AV39" s="110">
        <f>Week5!AV39+Week6!AV34</f>
        <v>40</v>
      </c>
      <c r="AW39" s="110">
        <f>Week5!AW39+Week6!AW34</f>
        <v>41</v>
      </c>
      <c r="AX39" s="110">
        <f>Week5!AX39+Week6!AX34</f>
        <v>49</v>
      </c>
      <c r="AY39" s="110">
        <f>Week5!AY39+Week6!AY34</f>
        <v>42</v>
      </c>
      <c r="AZ39" s="110">
        <f>Week5!AZ39+Week6!AZ34</f>
        <v>36</v>
      </c>
      <c r="BA39" s="110">
        <f>Week5!BA39+Week6!BA34</f>
        <v>41</v>
      </c>
      <c r="BB39" s="110">
        <f>Week5!BB39+Week6!BB34</f>
        <v>47</v>
      </c>
      <c r="BC39" s="110">
        <f>Week5!BC39+Week6!BC34</f>
        <v>39</v>
      </c>
      <c r="BD39" s="110">
        <f>Week5!BD39+Week6!BD34</f>
        <v>37</v>
      </c>
      <c r="BE39" s="110">
        <f>Week5!BE39+Week6!BE34</f>
        <v>37</v>
      </c>
      <c r="BF39" s="110">
        <f>Week5!BF39+Week6!BF34</f>
        <v>51</v>
      </c>
      <c r="BG39" s="110">
        <f>Week5!BG39+Week6!BG34</f>
        <v>42</v>
      </c>
      <c r="BH39" s="110">
        <f>Week5!BH39+Week6!BH34</f>
        <v>40</v>
      </c>
      <c r="BI39" s="110">
        <f>Week5!BI39+Week6!BI34</f>
        <v>50</v>
      </c>
      <c r="BJ39" s="110">
        <f>Week5!BJ39+Week6!BJ34</f>
        <v>42</v>
      </c>
      <c r="BK39" s="110">
        <f>Week5!BK39+Week6!BK34</f>
        <v>37</v>
      </c>
      <c r="BL39" s="110">
        <f>Week5!BL39+Week6!BL34</f>
        <v>41</v>
      </c>
      <c r="BM39" s="110">
        <f>Week5!BM39+Week6!BM34</f>
        <v>43</v>
      </c>
      <c r="BN39" s="110">
        <f>Week5!BN39+Week6!BN34</f>
        <v>42</v>
      </c>
      <c r="BO39" s="110">
        <f>Week5!BO39+Week6!BO34</f>
        <v>43</v>
      </c>
      <c r="BP39" s="110">
        <f>Week5!BP39+Week6!BP34</f>
        <v>37</v>
      </c>
      <c r="BQ39" s="110">
        <f>Week5!BQ39+Week6!BQ34</f>
        <v>37</v>
      </c>
      <c r="BR39" s="110">
        <f>Week5!BR39+Week6!BR34</f>
        <v>47</v>
      </c>
      <c r="BS39" s="110">
        <f>Week5!BS39+Week6!BS34</f>
        <v>45</v>
      </c>
      <c r="BT39" s="110">
        <f>Week5!BT39+Week6!BT34</f>
        <v>45</v>
      </c>
      <c r="BU39" s="110">
        <f>Week5!BU39+Week6!BU34</f>
        <v>37</v>
      </c>
      <c r="BV39" s="110">
        <f>Week5!BV39+Week6!BV34</f>
        <v>39</v>
      </c>
      <c r="BW39" s="110">
        <f>Week5!BW39+Week6!BW34</f>
        <v>37</v>
      </c>
      <c r="BX39" s="110">
        <f>Week5!BX39+Week6!BX34</f>
        <v>46</v>
      </c>
      <c r="BY39" s="110">
        <f>Week5!BY39+Week6!BY34</f>
        <v>40</v>
      </c>
      <c r="BZ39" s="110">
        <f>Week5!BZ39+Week6!BZ34</f>
        <v>44</v>
      </c>
      <c r="CA39" s="110">
        <f>Week5!CA39+Week6!CA34</f>
        <v>46</v>
      </c>
      <c r="CB39" s="110">
        <f>Week5!CB39+Week6!CB34</f>
        <v>39</v>
      </c>
      <c r="CC39" s="110">
        <f>Week5!CC39+Week6!CC34</f>
        <v>38</v>
      </c>
      <c r="CD39" s="110">
        <f>Week5!CD39+Week6!CD34</f>
        <v>42</v>
      </c>
      <c r="CE39" s="110">
        <f>Week5!CE39+Week6!CE34</f>
        <v>46</v>
      </c>
      <c r="CF39" s="110">
        <f>Week5!CF39+Week6!CF34</f>
        <v>46</v>
      </c>
      <c r="CG39" s="110">
        <f>Week5!CG39+Week6!CG34</f>
        <v>43</v>
      </c>
      <c r="CH39" s="110">
        <f>Week5!CH39+Week6!CH34</f>
        <v>39</v>
      </c>
      <c r="CI39" s="110">
        <f>Week5!CI39+Week6!CI34</f>
        <v>40</v>
      </c>
      <c r="CJ39" s="110">
        <f>Week5!CJ39+Week6!CJ34</f>
        <v>40</v>
      </c>
      <c r="CK39" s="110">
        <f>Week5!CK39+Week6!CK34</f>
        <v>50</v>
      </c>
      <c r="CL39" s="110">
        <f>Week5!CL39+Week6!CL34</f>
        <v>48</v>
      </c>
      <c r="CM39" s="110">
        <f>Week5!CM39+Week6!CM34</f>
        <v>43</v>
      </c>
      <c r="CN39" s="110">
        <f>Week5!CN39+Week6!CN34</f>
        <v>44</v>
      </c>
      <c r="CO39" s="110">
        <f>Week5!CO39+Week6!CO34</f>
        <v>39</v>
      </c>
      <c r="CP39" s="110">
        <f>Week5!CP39+Week6!CP34</f>
        <v>40</v>
      </c>
      <c r="CQ39" s="110">
        <f>Week5!CQ39+Week6!CQ34</f>
        <v>45</v>
      </c>
      <c r="CR39" s="110">
        <f>Week5!CR39+Week6!CR34</f>
        <v>45</v>
      </c>
      <c r="CS39" s="110">
        <f>Week5!CS39+Week6!CS34</f>
        <v>50</v>
      </c>
      <c r="CT39" s="110">
        <f>Week5!CT39+Week6!CT34</f>
        <v>46</v>
      </c>
      <c r="CU39" s="110">
        <f>Week5!CU39+Week6!CU34</f>
        <v>45</v>
      </c>
      <c r="CV39" s="110">
        <f>Week5!CV39+Week6!CV34</f>
        <v>47</v>
      </c>
      <c r="CW39" s="110">
        <f>Week5!CW39+Week6!CW34</f>
        <v>49</v>
      </c>
      <c r="CX39" s="110">
        <f>Week5!CX39+Week6!CX34</f>
        <v>46</v>
      </c>
      <c r="CY39" s="110">
        <f>Week5!CY39+Week6!CY34</f>
        <v>48</v>
      </c>
      <c r="CZ39" s="110">
        <f>Week5!CZ39+Week6!CZ34</f>
        <v>45</v>
      </c>
      <c r="DA39" s="110">
        <f>Week5!DA39+Week6!DA34</f>
        <v>42</v>
      </c>
      <c r="DB39" s="110">
        <f>Week5!DB39+Week6!DB34</f>
        <v>41</v>
      </c>
      <c r="DC39" s="110">
        <f>Week5!DC39+Week6!DC34</f>
        <v>37</v>
      </c>
      <c r="DD39" s="110">
        <f>Week5!DD39+Week6!DD34</f>
        <v>40</v>
      </c>
      <c r="DE39" s="110">
        <f>Week5!DE39+Week6!DE34</f>
        <v>45</v>
      </c>
      <c r="DF39" s="110">
        <f>Week5!DF39+Week6!DF34</f>
        <v>43</v>
      </c>
      <c r="DG39" s="110">
        <f>Week5!DG39+Week6!DG34</f>
        <v>39</v>
      </c>
      <c r="DH39" s="110">
        <f>Week5!DH39+Week6!DH34</f>
        <v>36</v>
      </c>
      <c r="DI39" s="110">
        <f>Week5!DI39+Week6!DI34</f>
        <v>43</v>
      </c>
      <c r="DJ39" s="110">
        <f>Week5!DJ39+Week6!DJ34</f>
        <v>39</v>
      </c>
      <c r="DK39" s="110">
        <f>Week5!DK39+Week6!DK34</f>
        <v>49</v>
      </c>
      <c r="DL39" s="110">
        <f>Week5!DL39+Week6!DL34</f>
        <v>32</v>
      </c>
      <c r="DM39" s="110">
        <f>Week5!DM39+Week6!DM34</f>
        <v>36</v>
      </c>
      <c r="DN39" s="110">
        <f>Week5!DN39+Week6!DN34</f>
        <v>39</v>
      </c>
      <c r="DO39" s="110">
        <f>Week5!DO39+Week6!DO34</f>
        <v>46</v>
      </c>
      <c r="DP39" s="110">
        <f>Week5!DP39+Week6!DP34</f>
        <v>45</v>
      </c>
      <c r="DQ39" s="110">
        <f>Week5!DQ39+Week6!DQ34</f>
        <v>47</v>
      </c>
      <c r="DR39" s="110">
        <f>Week5!DR39+Week6!DR34</f>
        <v>42</v>
      </c>
      <c r="DS39" s="110">
        <f>Week5!DS39+Week6!DS34</f>
        <v>43</v>
      </c>
      <c r="DT39" s="110">
        <f>Week5!DT39+Week6!DT34</f>
        <v>39</v>
      </c>
      <c r="DU39" s="110">
        <f>Week5!DU39+Week6!DU34</f>
        <v>49</v>
      </c>
      <c r="DV39" s="110">
        <f>Week5!DV39+Week6!DV34</f>
        <v>48</v>
      </c>
      <c r="DW39" s="110">
        <f>Week5!DW39+Week6!DW34</f>
        <v>42</v>
      </c>
      <c r="DX39" s="110">
        <f>Week5!DX39+Week6!DX34</f>
        <v>37</v>
      </c>
      <c r="DY39" s="110">
        <f>Week5!DY39+Week6!DY34</f>
        <v>38</v>
      </c>
      <c r="DZ39" s="110">
        <f>Week5!DZ39+Week6!DZ34</f>
        <v>0</v>
      </c>
      <c r="EA39" s="110">
        <f>Week5!EA39+Week6!EA34</f>
        <v>0</v>
      </c>
      <c r="EB39" s="110">
        <f>Week5!EB39+Week6!EB34</f>
        <v>0</v>
      </c>
      <c r="EC39" s="110">
        <f>Week5!EC39+Week6!EC34</f>
        <v>0</v>
      </c>
      <c r="ED39" s="110">
        <f>Week5!ED39+Week6!ED34</f>
        <v>0</v>
      </c>
      <c r="EE39" s="110">
        <f>Week5!EE39+Week6!EE34</f>
        <v>0</v>
      </c>
      <c r="EF39" s="110">
        <f>Week5!EF39+Week6!EF34</f>
        <v>0</v>
      </c>
      <c r="EG39" s="110">
        <f>Week5!EG39+Week6!EG34</f>
        <v>0</v>
      </c>
      <c r="EH39" s="110">
        <f>Week5!EH39+Week6!EH34</f>
        <v>0</v>
      </c>
      <c r="EI39" s="110">
        <f>Week5!EI39+Week6!EI34</f>
        <v>0</v>
      </c>
      <c r="EJ39" s="110">
        <f>Week5!EJ39+Week6!EJ34</f>
        <v>0</v>
      </c>
      <c r="EK39" s="110">
        <f>Week5!EK39+Week6!EK34</f>
        <v>0</v>
      </c>
      <c r="EL39" s="110">
        <f>Week5!EL39+Week6!EL34</f>
        <v>0</v>
      </c>
      <c r="EM39" s="110">
        <f>Week5!EM39+Week6!EM34</f>
        <v>0</v>
      </c>
      <c r="EN39" s="110">
        <f>Week5!EN39+Week6!EN34</f>
        <v>0</v>
      </c>
      <c r="EO39" s="110">
        <f>Week5!EO39+Week6!EO34</f>
        <v>0</v>
      </c>
      <c r="EP39" s="110">
        <f>Week5!EP39+Week6!EP34</f>
        <v>0</v>
      </c>
      <c r="EQ39" s="110">
        <f>Week5!EQ39+Week6!EQ34</f>
        <v>0</v>
      </c>
      <c r="ER39" s="110">
        <f>Week5!ER39+Week6!ER34</f>
        <v>0</v>
      </c>
      <c r="ES39" s="110">
        <f>Week5!ES39+Week6!ES34</f>
        <v>0</v>
      </c>
      <c r="ET39" s="110">
        <f>Week5!ET39+Week6!ET34</f>
        <v>0</v>
      </c>
      <c r="EU39" s="110">
        <f>Week5!EU39+Week6!EU34</f>
        <v>0</v>
      </c>
      <c r="EV39" s="110">
        <f>Week5!EV39+Week6!EV34</f>
        <v>0</v>
      </c>
      <c r="EW39" s="110">
        <f>Week5!EW39+Week6!EW34</f>
        <v>0</v>
      </c>
      <c r="EX39" s="110">
        <f>Week5!EX39+Week6!EX34</f>
        <v>0</v>
      </c>
      <c r="EY39" s="110">
        <f>Week5!EY39+Week6!EY34</f>
        <v>0</v>
      </c>
      <c r="EZ39" s="110">
        <f>Week5!EZ39+Week6!EZ34</f>
        <v>0</v>
      </c>
      <c r="FA39" s="110">
        <f>Week5!FA39+Week6!FA34</f>
        <v>0</v>
      </c>
      <c r="FB39" s="110">
        <f>Week5!FB39+Week6!FB34</f>
        <v>0</v>
      </c>
      <c r="FC39" s="110">
        <f>Week5!FC39+Week6!FC34</f>
        <v>0</v>
      </c>
      <c r="FD39" s="110">
        <f>Week5!FD39+Week6!FD34</f>
        <v>0</v>
      </c>
      <c r="FE39" s="110">
        <f>Week5!FE39+Week6!FE34</f>
        <v>0</v>
      </c>
      <c r="FF39" s="110">
        <f>Week5!FF39+Week6!FF34</f>
        <v>0</v>
      </c>
      <c r="FG39" s="110">
        <f>Week5!FG39+Week6!FG34</f>
        <v>0</v>
      </c>
    </row>
    <row r="40" spans="1:163" x14ac:dyDescent="0.25">
      <c r="B40" s="109" t="s">
        <v>1</v>
      </c>
      <c r="C40" s="110">
        <f>Week5!C40+Week6!C35</f>
        <v>50</v>
      </c>
      <c r="D40" s="110">
        <f>Week5!D40+Week6!D35</f>
        <v>46</v>
      </c>
      <c r="E40" s="110">
        <f>Week5!E40+Week6!E35</f>
        <v>45</v>
      </c>
      <c r="F40" s="110">
        <f>Week5!F40+Week6!F35</f>
        <v>44</v>
      </c>
      <c r="G40" s="110">
        <f>Week5!G40+Week6!G35</f>
        <v>47</v>
      </c>
      <c r="H40" s="110">
        <f>Week5!H40+Week6!H35</f>
        <v>42</v>
      </c>
      <c r="I40" s="110">
        <f>Week5!I40+Week6!I35</f>
        <v>47</v>
      </c>
      <c r="J40" s="110">
        <f>Week5!J40+Week6!J35</f>
        <v>52</v>
      </c>
      <c r="K40" s="110">
        <f>Week5!K40+Week6!K35</f>
        <v>45</v>
      </c>
      <c r="L40" s="110">
        <f>Week5!L40+Week6!L35</f>
        <v>45</v>
      </c>
      <c r="M40" s="110">
        <f>Week5!M40+Week6!M35</f>
        <v>40</v>
      </c>
      <c r="N40" s="110">
        <f>Week5!N40+Week6!N35</f>
        <v>46</v>
      </c>
      <c r="O40" s="110">
        <f>Week5!O40+Week6!O35</f>
        <v>48</v>
      </c>
      <c r="P40" s="110">
        <f>Week5!P40+Week6!P35</f>
        <v>47</v>
      </c>
      <c r="Q40" s="110">
        <f>Week5!Q40+Week6!Q35</f>
        <v>50</v>
      </c>
      <c r="R40" s="110">
        <f>Week5!R40+Week6!R35</f>
        <v>52</v>
      </c>
      <c r="S40" s="110">
        <f>Week5!S40+Week6!S35</f>
        <v>49</v>
      </c>
      <c r="T40" s="110">
        <f>Week5!T40+Week6!T35</f>
        <v>51</v>
      </c>
      <c r="U40" s="110">
        <f>Week5!U40+Week6!U35</f>
        <v>45</v>
      </c>
      <c r="V40" s="110">
        <f>Week5!V40+Week6!V35</f>
        <v>39</v>
      </c>
      <c r="W40" s="110">
        <f>Week5!W40+Week6!W35</f>
        <v>44</v>
      </c>
      <c r="X40" s="110">
        <f>Week5!X40+Week6!X35</f>
        <v>41</v>
      </c>
      <c r="Y40" s="110">
        <f>Week5!Y40+Week6!Y35</f>
        <v>46</v>
      </c>
      <c r="Z40" s="110">
        <f>Week5!Z40+Week6!Z35</f>
        <v>43</v>
      </c>
      <c r="AA40" s="110">
        <f>Week5!AA40+Week6!AA35</f>
        <v>46</v>
      </c>
      <c r="AB40" s="110">
        <f>Week5!AB40+Week6!AB35</f>
        <v>48</v>
      </c>
      <c r="AC40" s="110">
        <f>Week5!AC40+Week6!AC35</f>
        <v>49</v>
      </c>
      <c r="AD40" s="110">
        <f>Week5!AD40+Week6!AD35</f>
        <v>40</v>
      </c>
      <c r="AE40" s="110">
        <f>Week5!AE40+Week6!AE35</f>
        <v>50</v>
      </c>
      <c r="AF40" s="110">
        <f>Week5!AF40+Week6!AF35</f>
        <v>48</v>
      </c>
      <c r="AG40" s="110">
        <f>Week5!AG40+Week6!AG35</f>
        <v>51</v>
      </c>
      <c r="AH40" s="110">
        <f>Week5!AH40+Week6!AH35</f>
        <v>50</v>
      </c>
      <c r="AI40" s="110">
        <f>Week5!AI40+Week6!AI35</f>
        <v>44</v>
      </c>
      <c r="AJ40" s="110">
        <f>Week5!AJ40+Week6!AJ35</f>
        <v>45</v>
      </c>
      <c r="AK40" s="110">
        <f>Week5!AK40+Week6!AK35</f>
        <v>35</v>
      </c>
      <c r="AL40" s="110">
        <f>Week5!AL40+Week6!AL35</f>
        <v>43</v>
      </c>
      <c r="AM40" s="110">
        <f>Week5!AM40+Week6!AM35</f>
        <v>43</v>
      </c>
      <c r="AN40" s="110">
        <f>Week5!AN40+Week6!AN35</f>
        <v>50</v>
      </c>
      <c r="AO40" s="110">
        <f>Week5!AO40+Week6!AO35</f>
        <v>49</v>
      </c>
      <c r="AP40" s="110">
        <f>Week5!AP40+Week6!AP35</f>
        <v>49</v>
      </c>
      <c r="AQ40" s="110">
        <f>Week5!AQ40+Week6!AQ35</f>
        <v>50</v>
      </c>
      <c r="AR40" s="110">
        <f>Week5!AR40+Week6!AR35</f>
        <v>50</v>
      </c>
      <c r="AS40" s="110">
        <f>Week5!AS40+Week6!AS35</f>
        <v>42</v>
      </c>
      <c r="AT40" s="110">
        <f>Week5!AT40+Week6!AT35</f>
        <v>50</v>
      </c>
      <c r="AU40" s="110">
        <f>Week5!AU40+Week6!AU35</f>
        <v>52</v>
      </c>
      <c r="AV40" s="110">
        <f>Week5!AV40+Week6!AV35</f>
        <v>48</v>
      </c>
      <c r="AW40" s="110">
        <f>Week5!AW40+Week6!AW35</f>
        <v>47</v>
      </c>
      <c r="AX40" s="110">
        <f>Week5!AX40+Week6!AX35</f>
        <v>39</v>
      </c>
      <c r="AY40" s="110">
        <f>Week5!AY40+Week6!AY35</f>
        <v>46</v>
      </c>
      <c r="AZ40" s="110">
        <f>Week5!AZ40+Week6!AZ35</f>
        <v>52</v>
      </c>
      <c r="BA40" s="110">
        <f>Week5!BA40+Week6!BA35</f>
        <v>47</v>
      </c>
      <c r="BB40" s="110">
        <f>Week5!BB40+Week6!BB35</f>
        <v>41</v>
      </c>
      <c r="BC40" s="110">
        <f>Week5!BC40+Week6!BC35</f>
        <v>49</v>
      </c>
      <c r="BD40" s="110">
        <f>Week5!BD40+Week6!BD35</f>
        <v>51</v>
      </c>
      <c r="BE40" s="110">
        <f>Week5!BE40+Week6!BE35</f>
        <v>51</v>
      </c>
      <c r="BF40" s="110">
        <f>Week5!BF40+Week6!BF35</f>
        <v>37</v>
      </c>
      <c r="BG40" s="110">
        <f>Week5!BG40+Week6!BG35</f>
        <v>46</v>
      </c>
      <c r="BH40" s="110">
        <f>Week5!BH40+Week6!BH35</f>
        <v>48</v>
      </c>
      <c r="BI40" s="110">
        <f>Week5!BI40+Week6!BI35</f>
        <v>38</v>
      </c>
      <c r="BJ40" s="110">
        <f>Week5!BJ40+Week6!BJ35</f>
        <v>46</v>
      </c>
      <c r="BK40" s="110">
        <f>Week5!BK40+Week6!BK35</f>
        <v>51</v>
      </c>
      <c r="BL40" s="110">
        <f>Week5!BL40+Week6!BL35</f>
        <v>47</v>
      </c>
      <c r="BM40" s="110">
        <f>Week5!BM40+Week6!BM35</f>
        <v>45</v>
      </c>
      <c r="BN40" s="110">
        <f>Week5!BN40+Week6!BN35</f>
        <v>46</v>
      </c>
      <c r="BO40" s="110">
        <f>Week5!BO40+Week6!BO35</f>
        <v>45</v>
      </c>
      <c r="BP40" s="110">
        <f>Week5!BP40+Week6!BP35</f>
        <v>51</v>
      </c>
      <c r="BQ40" s="110">
        <f>Week5!BQ40+Week6!BQ35</f>
        <v>51</v>
      </c>
      <c r="BR40" s="110">
        <f>Week5!BR40+Week6!BR35</f>
        <v>41</v>
      </c>
      <c r="BS40" s="110">
        <f>Week5!BS40+Week6!BS35</f>
        <v>43</v>
      </c>
      <c r="BT40" s="110">
        <f>Week5!BT40+Week6!BT35</f>
        <v>43</v>
      </c>
      <c r="BU40" s="110">
        <f>Week5!BU40+Week6!BU35</f>
        <v>51</v>
      </c>
      <c r="BV40" s="110">
        <f>Week5!BV40+Week6!BV35</f>
        <v>49</v>
      </c>
      <c r="BW40" s="110">
        <f>Week5!BW40+Week6!BW35</f>
        <v>51</v>
      </c>
      <c r="BX40" s="110">
        <f>Week5!BX40+Week6!BX35</f>
        <v>42</v>
      </c>
      <c r="BY40" s="110">
        <f>Week5!BY40+Week6!BY35</f>
        <v>48</v>
      </c>
      <c r="BZ40" s="110">
        <f>Week5!BZ40+Week6!BZ35</f>
        <v>44</v>
      </c>
      <c r="CA40" s="110">
        <f>Week5!CA40+Week6!CA35</f>
        <v>42</v>
      </c>
      <c r="CB40" s="110">
        <f>Week5!CB40+Week6!CB35</f>
        <v>49</v>
      </c>
      <c r="CC40" s="110">
        <f>Week5!CC40+Week6!CC35</f>
        <v>50</v>
      </c>
      <c r="CD40" s="110">
        <f>Week5!CD40+Week6!CD35</f>
        <v>46</v>
      </c>
      <c r="CE40" s="110">
        <f>Week5!CE40+Week6!CE35</f>
        <v>42</v>
      </c>
      <c r="CF40" s="110">
        <f>Week5!CF40+Week6!CF35</f>
        <v>42</v>
      </c>
      <c r="CG40" s="110">
        <f>Week5!CG40+Week6!CG35</f>
        <v>45</v>
      </c>
      <c r="CH40" s="110">
        <f>Week5!CH40+Week6!CH35</f>
        <v>49</v>
      </c>
      <c r="CI40" s="110">
        <f>Week5!CI40+Week6!CI35</f>
        <v>48</v>
      </c>
      <c r="CJ40" s="110">
        <f>Week5!CJ40+Week6!CJ35</f>
        <v>48</v>
      </c>
      <c r="CK40" s="110">
        <f>Week5!CK40+Week6!CK35</f>
        <v>38</v>
      </c>
      <c r="CL40" s="110">
        <f>Week5!CL40+Week6!CL35</f>
        <v>40</v>
      </c>
      <c r="CM40" s="110">
        <f>Week5!CM40+Week6!CM35</f>
        <v>45</v>
      </c>
      <c r="CN40" s="110">
        <f>Week5!CN40+Week6!CN35</f>
        <v>44</v>
      </c>
      <c r="CO40" s="110">
        <f>Week5!CO40+Week6!CO35</f>
        <v>49</v>
      </c>
      <c r="CP40" s="110">
        <f>Week5!CP40+Week6!CP35</f>
        <v>48</v>
      </c>
      <c r="CQ40" s="110">
        <f>Week5!CQ40+Week6!CQ35</f>
        <v>43</v>
      </c>
      <c r="CR40" s="110">
        <f>Week5!CR40+Week6!CR35</f>
        <v>43</v>
      </c>
      <c r="CS40" s="110">
        <f>Week5!CS40+Week6!CS35</f>
        <v>38</v>
      </c>
      <c r="CT40" s="110">
        <f>Week5!CT40+Week6!CT35</f>
        <v>42</v>
      </c>
      <c r="CU40" s="110">
        <f>Week5!CU40+Week6!CU35</f>
        <v>43</v>
      </c>
      <c r="CV40" s="110">
        <f>Week5!CV40+Week6!CV35</f>
        <v>41</v>
      </c>
      <c r="CW40" s="110">
        <f>Week5!CW40+Week6!CW35</f>
        <v>39</v>
      </c>
      <c r="CX40" s="110">
        <f>Week5!CX40+Week6!CX35</f>
        <v>42</v>
      </c>
      <c r="CY40" s="110">
        <f>Week5!CY40+Week6!CY35</f>
        <v>40</v>
      </c>
      <c r="CZ40" s="110">
        <f>Week5!CZ40+Week6!CZ35</f>
        <v>43</v>
      </c>
      <c r="DA40" s="110">
        <f>Week5!DA40+Week6!DA35</f>
        <v>46</v>
      </c>
      <c r="DB40" s="110">
        <f>Week5!DB40+Week6!DB35</f>
        <v>47</v>
      </c>
      <c r="DC40" s="110">
        <f>Week5!DC40+Week6!DC35</f>
        <v>51</v>
      </c>
      <c r="DD40" s="110">
        <f>Week5!DD40+Week6!DD35</f>
        <v>48</v>
      </c>
      <c r="DE40" s="110">
        <f>Week5!DE40+Week6!DE35</f>
        <v>43</v>
      </c>
      <c r="DF40" s="110">
        <f>Week5!DF40+Week6!DF35</f>
        <v>45</v>
      </c>
      <c r="DG40" s="110">
        <f>Week5!DG40+Week6!DG35</f>
        <v>49</v>
      </c>
      <c r="DH40" s="110">
        <f>Week5!DH40+Week6!DH35</f>
        <v>52</v>
      </c>
      <c r="DI40" s="110">
        <f>Week5!DI40+Week6!DI35</f>
        <v>45</v>
      </c>
      <c r="DJ40" s="110">
        <f>Week5!DJ40+Week6!DJ35</f>
        <v>49</v>
      </c>
      <c r="DK40" s="110">
        <f>Week5!DK40+Week6!DK35</f>
        <v>39</v>
      </c>
      <c r="DL40" s="110">
        <f>Week5!DL40+Week6!DL35</f>
        <v>56</v>
      </c>
      <c r="DM40" s="110">
        <f>Week5!DM40+Week6!DM35</f>
        <v>52</v>
      </c>
      <c r="DN40" s="110">
        <f>Week5!DN40+Week6!DN35</f>
        <v>49</v>
      </c>
      <c r="DO40" s="110">
        <f>Week5!DO40+Week6!DO35</f>
        <v>42</v>
      </c>
      <c r="DP40" s="110">
        <f>Week5!DP40+Week6!DP35</f>
        <v>43</v>
      </c>
      <c r="DQ40" s="110">
        <f>Week5!DQ40+Week6!DQ35</f>
        <v>41</v>
      </c>
      <c r="DR40" s="110">
        <f>Week5!DR40+Week6!DR35</f>
        <v>46</v>
      </c>
      <c r="DS40" s="110">
        <f>Week5!DS40+Week6!DS35</f>
        <v>45</v>
      </c>
      <c r="DT40" s="110">
        <f>Week5!DT40+Week6!DT35</f>
        <v>49</v>
      </c>
      <c r="DU40" s="110">
        <f>Week5!DU40+Week6!DU35</f>
        <v>39</v>
      </c>
      <c r="DV40" s="110">
        <f>Week5!DV40+Week6!DV35</f>
        <v>40</v>
      </c>
      <c r="DW40" s="110">
        <f>Week5!DW40+Week6!DW35</f>
        <v>46</v>
      </c>
      <c r="DX40" s="110">
        <f>Week5!DX40+Week6!DX35</f>
        <v>51</v>
      </c>
      <c r="DY40" s="110">
        <f>Week5!DY40+Week6!DY35</f>
        <v>50</v>
      </c>
      <c r="DZ40" s="110">
        <f>Week5!DZ40+Week6!DZ35</f>
        <v>0</v>
      </c>
      <c r="EA40" s="110">
        <f>Week5!EA40+Week6!EA35</f>
        <v>0</v>
      </c>
      <c r="EB40" s="110">
        <f>Week5!EB40+Week6!EB35</f>
        <v>0</v>
      </c>
      <c r="EC40" s="110">
        <f>Week5!EC40+Week6!EC35</f>
        <v>0</v>
      </c>
      <c r="ED40" s="110">
        <f>Week5!ED40+Week6!ED35</f>
        <v>0</v>
      </c>
      <c r="EE40" s="110">
        <f>Week5!EE40+Week6!EE35</f>
        <v>0</v>
      </c>
      <c r="EF40" s="110">
        <f>Week5!EF40+Week6!EF35</f>
        <v>0</v>
      </c>
      <c r="EG40" s="110">
        <f>Week5!EG40+Week6!EG35</f>
        <v>0</v>
      </c>
      <c r="EH40" s="110">
        <f>Week5!EH40+Week6!EH35</f>
        <v>0</v>
      </c>
      <c r="EI40" s="110">
        <f>Week5!EI40+Week6!EI35</f>
        <v>0</v>
      </c>
      <c r="EJ40" s="110">
        <f>Week5!EJ40+Week6!EJ35</f>
        <v>0</v>
      </c>
      <c r="EK40" s="110">
        <f>Week5!EK40+Week6!EK35</f>
        <v>0</v>
      </c>
      <c r="EL40" s="110">
        <f>Week5!EL40+Week6!EL35</f>
        <v>0</v>
      </c>
      <c r="EM40" s="110">
        <f>Week5!EM40+Week6!EM35</f>
        <v>0</v>
      </c>
      <c r="EN40" s="110">
        <f>Week5!EN40+Week6!EN35</f>
        <v>0</v>
      </c>
      <c r="EO40" s="110">
        <f>Week5!EO40+Week6!EO35</f>
        <v>0</v>
      </c>
      <c r="EP40" s="110">
        <f>Week5!EP40+Week6!EP35</f>
        <v>0</v>
      </c>
      <c r="EQ40" s="110">
        <f>Week5!EQ40+Week6!EQ35</f>
        <v>0</v>
      </c>
      <c r="ER40" s="110">
        <f>Week5!ER40+Week6!ER35</f>
        <v>0</v>
      </c>
      <c r="ES40" s="110">
        <f>Week5!ES40+Week6!ES35</f>
        <v>0</v>
      </c>
      <c r="ET40" s="110">
        <f>Week5!ET40+Week6!ET35</f>
        <v>0</v>
      </c>
      <c r="EU40" s="110">
        <f>Week5!EU40+Week6!EU35</f>
        <v>0</v>
      </c>
      <c r="EV40" s="110">
        <f>Week5!EV40+Week6!EV35</f>
        <v>0</v>
      </c>
      <c r="EW40" s="110">
        <f>Week5!EW40+Week6!EW35</f>
        <v>0</v>
      </c>
      <c r="EX40" s="110">
        <f>Week5!EX40+Week6!EX35</f>
        <v>0</v>
      </c>
      <c r="EY40" s="110">
        <f>Week5!EY40+Week6!EY35</f>
        <v>0</v>
      </c>
      <c r="EZ40" s="110">
        <f>Week5!EZ40+Week6!EZ35</f>
        <v>0</v>
      </c>
      <c r="FA40" s="110">
        <f>Week5!FA40+Week6!FA35</f>
        <v>0</v>
      </c>
      <c r="FB40" s="110">
        <f>Week5!FB40+Week6!FB35</f>
        <v>0</v>
      </c>
      <c r="FC40" s="110">
        <f>Week5!FC40+Week6!FC35</f>
        <v>0</v>
      </c>
      <c r="FD40" s="110">
        <f>Week5!FD40+Week6!FD35</f>
        <v>0</v>
      </c>
      <c r="FE40" s="110">
        <f>Week5!FE40+Week6!FE35</f>
        <v>0</v>
      </c>
      <c r="FF40" s="110">
        <f>Week5!FF40+Week6!FF35</f>
        <v>0</v>
      </c>
      <c r="FG40" s="110">
        <f>Week5!FG40+Week6!FG35</f>
        <v>0</v>
      </c>
    </row>
    <row r="41" spans="1:163" x14ac:dyDescent="0.25">
      <c r="B41" s="109" t="s">
        <v>3</v>
      </c>
      <c r="C41" s="111">
        <f t="shared" ref="C41" si="12">C39/(C39+C40)</f>
        <v>0.43181818181818182</v>
      </c>
      <c r="D41" s="111">
        <f t="shared" ref="D41:BO41" si="13">D39/(D39+D40)</f>
        <v>0.47727272727272729</v>
      </c>
      <c r="E41" s="111">
        <f t="shared" si="13"/>
        <v>0.48863636363636365</v>
      </c>
      <c r="F41" s="111">
        <f t="shared" si="13"/>
        <v>0.5</v>
      </c>
      <c r="G41" s="111">
        <f t="shared" si="13"/>
        <v>0.46590909090909088</v>
      </c>
      <c r="H41" s="111">
        <f t="shared" si="13"/>
        <v>0.52272727272727271</v>
      </c>
      <c r="I41" s="111">
        <f t="shared" si="13"/>
        <v>0.46590909090909088</v>
      </c>
      <c r="J41" s="111">
        <f t="shared" si="13"/>
        <v>0.40909090909090912</v>
      </c>
      <c r="K41" s="111">
        <f t="shared" si="13"/>
        <v>0.48863636363636365</v>
      </c>
      <c r="L41" s="111">
        <f t="shared" si="13"/>
        <v>0.48863636363636365</v>
      </c>
      <c r="M41" s="111">
        <f t="shared" si="13"/>
        <v>0.54545454545454541</v>
      </c>
      <c r="N41" s="111">
        <f t="shared" si="13"/>
        <v>0.47727272727272729</v>
      </c>
      <c r="O41" s="111">
        <f t="shared" si="13"/>
        <v>0.45454545454545453</v>
      </c>
      <c r="P41" s="111">
        <f t="shared" si="13"/>
        <v>0.46590909090909088</v>
      </c>
      <c r="Q41" s="111">
        <f t="shared" si="13"/>
        <v>0.43181818181818182</v>
      </c>
      <c r="R41" s="111">
        <f t="shared" si="13"/>
        <v>0.40909090909090912</v>
      </c>
      <c r="S41" s="111">
        <f t="shared" si="13"/>
        <v>0.44318181818181818</v>
      </c>
      <c r="T41" s="111">
        <f t="shared" si="13"/>
        <v>0.42045454545454547</v>
      </c>
      <c r="U41" s="111">
        <f t="shared" si="13"/>
        <v>0.48863636363636365</v>
      </c>
      <c r="V41" s="111">
        <f t="shared" si="13"/>
        <v>0.55681818181818177</v>
      </c>
      <c r="W41" s="111">
        <f t="shared" si="13"/>
        <v>0.5</v>
      </c>
      <c r="X41" s="111">
        <f t="shared" si="13"/>
        <v>0.53409090909090906</v>
      </c>
      <c r="Y41" s="111">
        <f t="shared" si="13"/>
        <v>0.47727272727272729</v>
      </c>
      <c r="Z41" s="111">
        <f t="shared" si="13"/>
        <v>0.51136363636363635</v>
      </c>
      <c r="AA41" s="111">
        <f t="shared" si="13"/>
        <v>0.47727272727272729</v>
      </c>
      <c r="AB41" s="111">
        <f t="shared" si="13"/>
        <v>0.45454545454545453</v>
      </c>
      <c r="AC41" s="111">
        <f t="shared" si="13"/>
        <v>0.44318181818181818</v>
      </c>
      <c r="AD41" s="111">
        <f t="shared" si="13"/>
        <v>0.54545454545454541</v>
      </c>
      <c r="AE41" s="111">
        <f t="shared" si="13"/>
        <v>0.43181818181818182</v>
      </c>
      <c r="AF41" s="111">
        <f t="shared" si="13"/>
        <v>0.45454545454545453</v>
      </c>
      <c r="AG41" s="111">
        <f t="shared" si="13"/>
        <v>0.42045454545454547</v>
      </c>
      <c r="AH41" s="111">
        <f t="shared" si="13"/>
        <v>0.43181818181818182</v>
      </c>
      <c r="AI41" s="111">
        <f t="shared" si="13"/>
        <v>0.5</v>
      </c>
      <c r="AJ41" s="111">
        <f t="shared" si="13"/>
        <v>0.48863636363636365</v>
      </c>
      <c r="AK41" s="111">
        <f t="shared" si="13"/>
        <v>0.60227272727272729</v>
      </c>
      <c r="AL41" s="111">
        <f t="shared" si="13"/>
        <v>0.51136363636363635</v>
      </c>
      <c r="AM41" s="111">
        <f t="shared" si="13"/>
        <v>0.51136363636363635</v>
      </c>
      <c r="AN41" s="111">
        <f t="shared" si="13"/>
        <v>0.43181818181818182</v>
      </c>
      <c r="AO41" s="111">
        <f t="shared" si="13"/>
        <v>0.44318181818181818</v>
      </c>
      <c r="AP41" s="111">
        <f t="shared" si="13"/>
        <v>0.44318181818181818</v>
      </c>
      <c r="AQ41" s="111">
        <f t="shared" si="13"/>
        <v>0.43181818181818182</v>
      </c>
      <c r="AR41" s="111">
        <f t="shared" si="13"/>
        <v>0.43181818181818182</v>
      </c>
      <c r="AS41" s="111">
        <f t="shared" si="13"/>
        <v>0.52272727272727271</v>
      </c>
      <c r="AT41" s="111">
        <f t="shared" si="13"/>
        <v>0.43181818181818182</v>
      </c>
      <c r="AU41" s="111">
        <f t="shared" si="13"/>
        <v>0.40909090909090912</v>
      </c>
      <c r="AV41" s="111">
        <f t="shared" si="13"/>
        <v>0.45454545454545453</v>
      </c>
      <c r="AW41" s="111">
        <f t="shared" si="13"/>
        <v>0.46590909090909088</v>
      </c>
      <c r="AX41" s="111">
        <f t="shared" si="13"/>
        <v>0.55681818181818177</v>
      </c>
      <c r="AY41" s="111">
        <f t="shared" si="13"/>
        <v>0.47727272727272729</v>
      </c>
      <c r="AZ41" s="111">
        <f t="shared" si="13"/>
        <v>0.40909090909090912</v>
      </c>
      <c r="BA41" s="111">
        <f t="shared" si="13"/>
        <v>0.46590909090909088</v>
      </c>
      <c r="BB41" s="111">
        <f t="shared" si="13"/>
        <v>0.53409090909090906</v>
      </c>
      <c r="BC41" s="111">
        <f t="shared" si="13"/>
        <v>0.44318181818181818</v>
      </c>
      <c r="BD41" s="111">
        <f t="shared" si="13"/>
        <v>0.42045454545454547</v>
      </c>
      <c r="BE41" s="111">
        <f t="shared" si="13"/>
        <v>0.42045454545454547</v>
      </c>
      <c r="BF41" s="111">
        <f t="shared" si="13"/>
        <v>0.57954545454545459</v>
      </c>
      <c r="BG41" s="111">
        <f t="shared" si="13"/>
        <v>0.47727272727272729</v>
      </c>
      <c r="BH41" s="111">
        <f t="shared" si="13"/>
        <v>0.45454545454545453</v>
      </c>
      <c r="BI41" s="111">
        <f t="shared" si="13"/>
        <v>0.56818181818181823</v>
      </c>
      <c r="BJ41" s="111">
        <f t="shared" si="13"/>
        <v>0.47727272727272729</v>
      </c>
      <c r="BK41" s="111">
        <f t="shared" si="13"/>
        <v>0.42045454545454547</v>
      </c>
      <c r="BL41" s="111">
        <f t="shared" si="13"/>
        <v>0.46590909090909088</v>
      </c>
      <c r="BM41" s="111">
        <f t="shared" si="13"/>
        <v>0.48863636363636365</v>
      </c>
      <c r="BN41" s="111">
        <f t="shared" si="13"/>
        <v>0.47727272727272729</v>
      </c>
      <c r="BO41" s="111">
        <f t="shared" si="13"/>
        <v>0.48863636363636365</v>
      </c>
      <c r="BP41" s="111">
        <f t="shared" ref="BP41:EA41" si="14">BP39/(BP39+BP40)</f>
        <v>0.42045454545454547</v>
      </c>
      <c r="BQ41" s="111">
        <f t="shared" si="14"/>
        <v>0.42045454545454547</v>
      </c>
      <c r="BR41" s="111">
        <f t="shared" si="14"/>
        <v>0.53409090909090906</v>
      </c>
      <c r="BS41" s="111">
        <f t="shared" si="14"/>
        <v>0.51136363636363635</v>
      </c>
      <c r="BT41" s="111">
        <f t="shared" si="14"/>
        <v>0.51136363636363635</v>
      </c>
      <c r="BU41" s="111">
        <f t="shared" si="14"/>
        <v>0.42045454545454547</v>
      </c>
      <c r="BV41" s="111">
        <f t="shared" si="14"/>
        <v>0.44318181818181818</v>
      </c>
      <c r="BW41" s="111">
        <f t="shared" si="14"/>
        <v>0.42045454545454547</v>
      </c>
      <c r="BX41" s="111">
        <f t="shared" si="14"/>
        <v>0.52272727272727271</v>
      </c>
      <c r="BY41" s="111">
        <f t="shared" si="14"/>
        <v>0.45454545454545453</v>
      </c>
      <c r="BZ41" s="111">
        <f t="shared" si="14"/>
        <v>0.5</v>
      </c>
      <c r="CA41" s="111">
        <f t="shared" si="14"/>
        <v>0.52272727272727271</v>
      </c>
      <c r="CB41" s="111">
        <f t="shared" si="14"/>
        <v>0.44318181818181818</v>
      </c>
      <c r="CC41" s="111">
        <f t="shared" si="14"/>
        <v>0.43181818181818182</v>
      </c>
      <c r="CD41" s="111">
        <f t="shared" si="14"/>
        <v>0.47727272727272729</v>
      </c>
      <c r="CE41" s="111">
        <f t="shared" si="14"/>
        <v>0.52272727272727271</v>
      </c>
      <c r="CF41" s="111">
        <f t="shared" si="14"/>
        <v>0.52272727272727271</v>
      </c>
      <c r="CG41" s="111">
        <f t="shared" si="14"/>
        <v>0.48863636363636365</v>
      </c>
      <c r="CH41" s="111">
        <f t="shared" si="14"/>
        <v>0.44318181818181818</v>
      </c>
      <c r="CI41" s="111">
        <f t="shared" si="14"/>
        <v>0.45454545454545453</v>
      </c>
      <c r="CJ41" s="111">
        <f t="shared" si="14"/>
        <v>0.45454545454545453</v>
      </c>
      <c r="CK41" s="111">
        <f t="shared" si="14"/>
        <v>0.56818181818181823</v>
      </c>
      <c r="CL41" s="111">
        <f t="shared" si="14"/>
        <v>0.54545454545454541</v>
      </c>
      <c r="CM41" s="111">
        <f t="shared" si="14"/>
        <v>0.48863636363636365</v>
      </c>
      <c r="CN41" s="111">
        <f t="shared" si="14"/>
        <v>0.5</v>
      </c>
      <c r="CO41" s="111">
        <f t="shared" si="14"/>
        <v>0.44318181818181818</v>
      </c>
      <c r="CP41" s="111">
        <f t="shared" si="14"/>
        <v>0.45454545454545453</v>
      </c>
      <c r="CQ41" s="111">
        <f t="shared" si="14"/>
        <v>0.51136363636363635</v>
      </c>
      <c r="CR41" s="111">
        <f t="shared" si="14"/>
        <v>0.51136363636363635</v>
      </c>
      <c r="CS41" s="111">
        <f t="shared" si="14"/>
        <v>0.56818181818181823</v>
      </c>
      <c r="CT41" s="111">
        <f t="shared" si="14"/>
        <v>0.52272727272727271</v>
      </c>
      <c r="CU41" s="111">
        <f t="shared" si="14"/>
        <v>0.51136363636363635</v>
      </c>
      <c r="CV41" s="111">
        <f t="shared" si="14"/>
        <v>0.53409090909090906</v>
      </c>
      <c r="CW41" s="111">
        <f t="shared" si="14"/>
        <v>0.55681818181818177</v>
      </c>
      <c r="CX41" s="111">
        <f t="shared" si="14"/>
        <v>0.52272727272727271</v>
      </c>
      <c r="CY41" s="111">
        <f t="shared" si="14"/>
        <v>0.54545454545454541</v>
      </c>
      <c r="CZ41" s="111">
        <f t="shared" si="14"/>
        <v>0.51136363636363635</v>
      </c>
      <c r="DA41" s="111">
        <f t="shared" si="14"/>
        <v>0.47727272727272729</v>
      </c>
      <c r="DB41" s="111">
        <f t="shared" si="14"/>
        <v>0.46590909090909088</v>
      </c>
      <c r="DC41" s="111">
        <f t="shared" si="14"/>
        <v>0.42045454545454547</v>
      </c>
      <c r="DD41" s="111">
        <f t="shared" si="14"/>
        <v>0.45454545454545453</v>
      </c>
      <c r="DE41" s="111">
        <f t="shared" si="14"/>
        <v>0.51136363636363635</v>
      </c>
      <c r="DF41" s="111">
        <f t="shared" si="14"/>
        <v>0.48863636363636365</v>
      </c>
      <c r="DG41" s="111">
        <f t="shared" si="14"/>
        <v>0.44318181818181818</v>
      </c>
      <c r="DH41" s="111">
        <f t="shared" si="14"/>
        <v>0.40909090909090912</v>
      </c>
      <c r="DI41" s="111">
        <f t="shared" si="14"/>
        <v>0.48863636363636365</v>
      </c>
      <c r="DJ41" s="111">
        <f t="shared" si="14"/>
        <v>0.44318181818181818</v>
      </c>
      <c r="DK41" s="111">
        <f t="shared" si="14"/>
        <v>0.55681818181818177</v>
      </c>
      <c r="DL41" s="111">
        <f t="shared" si="14"/>
        <v>0.36363636363636365</v>
      </c>
      <c r="DM41" s="111">
        <f t="shared" si="14"/>
        <v>0.40909090909090912</v>
      </c>
      <c r="DN41" s="111">
        <f t="shared" si="14"/>
        <v>0.44318181818181818</v>
      </c>
      <c r="DO41" s="111">
        <f t="shared" si="14"/>
        <v>0.52272727272727271</v>
      </c>
      <c r="DP41" s="111">
        <f t="shared" si="14"/>
        <v>0.51136363636363635</v>
      </c>
      <c r="DQ41" s="111">
        <f t="shared" si="14"/>
        <v>0.53409090909090906</v>
      </c>
      <c r="DR41" s="111">
        <f t="shared" si="14"/>
        <v>0.47727272727272729</v>
      </c>
      <c r="DS41" s="111">
        <f t="shared" si="14"/>
        <v>0.48863636363636365</v>
      </c>
      <c r="DT41" s="111">
        <f t="shared" si="14"/>
        <v>0.44318181818181818</v>
      </c>
      <c r="DU41" s="111">
        <f t="shared" si="14"/>
        <v>0.55681818181818177</v>
      </c>
      <c r="DV41" s="111">
        <f t="shared" si="14"/>
        <v>0.54545454545454541</v>
      </c>
      <c r="DW41" s="111">
        <f t="shared" si="14"/>
        <v>0.47727272727272729</v>
      </c>
      <c r="DX41" s="111">
        <f t="shared" si="14"/>
        <v>0.42045454545454547</v>
      </c>
      <c r="DY41" s="111">
        <f t="shared" si="14"/>
        <v>0.43181818181818182</v>
      </c>
      <c r="DZ41" s="111" t="e">
        <f t="shared" si="14"/>
        <v>#DIV/0!</v>
      </c>
      <c r="EA41" s="111" t="e">
        <f t="shared" si="14"/>
        <v>#DIV/0!</v>
      </c>
      <c r="EB41" s="111" t="e">
        <f t="shared" ref="EB41:FG41" si="15">EB39/(EB39+EB40)</f>
        <v>#DIV/0!</v>
      </c>
      <c r="EC41" s="111" t="e">
        <f t="shared" si="15"/>
        <v>#DIV/0!</v>
      </c>
      <c r="ED41" s="111" t="e">
        <f t="shared" si="15"/>
        <v>#DIV/0!</v>
      </c>
      <c r="EE41" s="111" t="e">
        <f t="shared" si="15"/>
        <v>#DIV/0!</v>
      </c>
      <c r="EF41" s="111" t="e">
        <f t="shared" si="15"/>
        <v>#DIV/0!</v>
      </c>
      <c r="EG41" s="111" t="e">
        <f t="shared" si="15"/>
        <v>#DIV/0!</v>
      </c>
      <c r="EH41" s="111" t="e">
        <f t="shared" si="15"/>
        <v>#DIV/0!</v>
      </c>
      <c r="EI41" s="111" t="e">
        <f t="shared" si="15"/>
        <v>#DIV/0!</v>
      </c>
      <c r="EJ41" s="111" t="e">
        <f t="shared" si="15"/>
        <v>#DIV/0!</v>
      </c>
      <c r="EK41" s="111" t="e">
        <f t="shared" si="15"/>
        <v>#DIV/0!</v>
      </c>
      <c r="EL41" s="111" t="e">
        <f t="shared" si="15"/>
        <v>#DIV/0!</v>
      </c>
      <c r="EM41" s="111" t="e">
        <f t="shared" si="15"/>
        <v>#DIV/0!</v>
      </c>
      <c r="EN41" s="111" t="e">
        <f t="shared" si="15"/>
        <v>#DIV/0!</v>
      </c>
      <c r="EO41" s="111" t="e">
        <f t="shared" si="15"/>
        <v>#DIV/0!</v>
      </c>
      <c r="EP41" s="111" t="e">
        <f t="shared" si="15"/>
        <v>#DIV/0!</v>
      </c>
      <c r="EQ41" s="111" t="e">
        <f t="shared" si="15"/>
        <v>#DIV/0!</v>
      </c>
      <c r="ER41" s="111" t="e">
        <f t="shared" si="15"/>
        <v>#DIV/0!</v>
      </c>
      <c r="ES41" s="111" t="e">
        <f t="shared" si="15"/>
        <v>#DIV/0!</v>
      </c>
      <c r="ET41" s="111" t="e">
        <f t="shared" si="15"/>
        <v>#DIV/0!</v>
      </c>
      <c r="EU41" s="111" t="e">
        <f t="shared" si="15"/>
        <v>#DIV/0!</v>
      </c>
      <c r="EV41" s="111" t="e">
        <f t="shared" si="15"/>
        <v>#DIV/0!</v>
      </c>
      <c r="EW41" s="111" t="e">
        <f t="shared" si="15"/>
        <v>#DIV/0!</v>
      </c>
      <c r="EX41" s="111" t="e">
        <f t="shared" si="15"/>
        <v>#DIV/0!</v>
      </c>
      <c r="EY41" s="111" t="e">
        <f t="shared" si="15"/>
        <v>#DIV/0!</v>
      </c>
      <c r="EZ41" s="111" t="e">
        <f t="shared" si="15"/>
        <v>#DIV/0!</v>
      </c>
      <c r="FA41" s="111" t="e">
        <f t="shared" si="15"/>
        <v>#DIV/0!</v>
      </c>
      <c r="FB41" s="111" t="e">
        <f t="shared" si="15"/>
        <v>#DIV/0!</v>
      </c>
      <c r="FC41" s="111" t="e">
        <f t="shared" si="15"/>
        <v>#DIV/0!</v>
      </c>
      <c r="FD41" s="111" t="e">
        <f t="shared" si="15"/>
        <v>#DIV/0!</v>
      </c>
      <c r="FE41" s="111" t="e">
        <f t="shared" si="15"/>
        <v>#DIV/0!</v>
      </c>
      <c r="FF41" s="111" t="e">
        <f t="shared" si="15"/>
        <v>#DIV/0!</v>
      </c>
      <c r="FG41" s="111" t="e">
        <f t="shared" si="15"/>
        <v>#DIV/0!</v>
      </c>
    </row>
    <row r="42" spans="1:163" ht="65.5" x14ac:dyDescent="0.2">
      <c r="A42" s="113"/>
      <c r="B42" s="114"/>
      <c r="C42" s="103" t="str">
        <f t="shared" ref="C42" si="16">C1</f>
        <v>Jun</v>
      </c>
      <c r="D42" s="103" t="str">
        <f t="shared" ref="D42:BO42" si="17">D1</f>
        <v>Diana C</v>
      </c>
      <c r="E42" s="103" t="str">
        <f t="shared" si="17"/>
        <v>Tinny</v>
      </c>
      <c r="F42" s="103" t="str">
        <f t="shared" si="17"/>
        <v>Smith, M</v>
      </c>
      <c r="G42" s="103" t="str">
        <f t="shared" si="17"/>
        <v>John McG</v>
      </c>
      <c r="H42" s="103" t="str">
        <f t="shared" si="17"/>
        <v>Hamilton, J</v>
      </c>
      <c r="I42" s="103" t="str">
        <f t="shared" si="17"/>
        <v xml:space="preserve">Dan G </v>
      </c>
      <c r="J42" s="103" t="str">
        <f t="shared" si="17"/>
        <v>Caracas, M</v>
      </c>
      <c r="K42" s="103" t="str">
        <f t="shared" si="17"/>
        <v>Knavel, Don</v>
      </c>
      <c r="L42" s="103" t="str">
        <f t="shared" si="17"/>
        <v>Frost, I</v>
      </c>
      <c r="M42" s="103" t="str">
        <f t="shared" si="17"/>
        <v>Heather M.</v>
      </c>
      <c r="N42" s="103" t="str">
        <f t="shared" si="17"/>
        <v>Morissey, B</v>
      </c>
      <c r="O42" s="103" t="str">
        <f t="shared" si="17"/>
        <v>Kopie, G</v>
      </c>
      <c r="P42" s="103" t="str">
        <f t="shared" si="17"/>
        <v>Jen S</v>
      </c>
      <c r="Q42" s="103" t="str">
        <f t="shared" si="17"/>
        <v>Megan M.</v>
      </c>
      <c r="R42" s="103" t="str">
        <f t="shared" si="17"/>
        <v>Sackey, R</v>
      </c>
      <c r="S42" s="103" t="str">
        <f t="shared" si="17"/>
        <v>Greenwell, C</v>
      </c>
      <c r="T42" s="103" t="str">
        <f t="shared" si="17"/>
        <v>Karolyn B.</v>
      </c>
      <c r="U42" s="103" t="str">
        <f t="shared" si="17"/>
        <v>McKenna, M</v>
      </c>
      <c r="V42" s="103" t="str">
        <f t="shared" si="17"/>
        <v>McKenna, P</v>
      </c>
      <c r="W42" s="103" t="str">
        <f t="shared" si="17"/>
        <v>Thompson, J</v>
      </c>
      <c r="X42" s="103" t="str">
        <f t="shared" si="17"/>
        <v>Biggs, M</v>
      </c>
      <c r="Y42" s="103" t="str">
        <f t="shared" si="17"/>
        <v>Nina I</v>
      </c>
      <c r="Z42" s="103" t="str">
        <f t="shared" si="17"/>
        <v>Conticello, A</v>
      </c>
      <c r="AA42" s="103" t="str">
        <f t="shared" si="17"/>
        <v>Matthews, D</v>
      </c>
      <c r="AB42" s="103" t="str">
        <f t="shared" si="17"/>
        <v>McCormick, C</v>
      </c>
      <c r="AC42" s="103" t="str">
        <f t="shared" si="17"/>
        <v>Buckmaster</v>
      </c>
      <c r="AD42" s="103" t="str">
        <f t="shared" si="17"/>
        <v>Reynolds, J</v>
      </c>
      <c r="AE42" s="103" t="str">
        <f t="shared" si="17"/>
        <v>Scrap</v>
      </c>
      <c r="AF42" s="103" t="str">
        <f t="shared" si="17"/>
        <v>McGinnins, S</v>
      </c>
      <c r="AG42" s="103" t="str">
        <f t="shared" si="17"/>
        <v>Patti B</v>
      </c>
      <c r="AH42" s="103" t="str">
        <f t="shared" si="17"/>
        <v>McDevitt, J</v>
      </c>
      <c r="AI42" s="103" t="str">
        <f t="shared" si="17"/>
        <v>Kunkel, D</v>
      </c>
      <c r="AJ42" s="103" t="str">
        <f t="shared" si="17"/>
        <v>Kunkel, N</v>
      </c>
      <c r="AK42" s="103" t="str">
        <f t="shared" si="17"/>
        <v>Saalbach, B</v>
      </c>
      <c r="AL42" s="103" t="str">
        <f t="shared" si="17"/>
        <v>Saalbach, T</v>
      </c>
      <c r="AM42" s="103" t="str">
        <f t="shared" si="17"/>
        <v>Santiago, C</v>
      </c>
      <c r="AN42" s="103" t="str">
        <f t="shared" si="17"/>
        <v>Blank</v>
      </c>
      <c r="AO42" s="103" t="str">
        <f t="shared" si="17"/>
        <v>Quinn, R</v>
      </c>
      <c r="AP42" s="103" t="str">
        <f t="shared" si="17"/>
        <v>Pini, A</v>
      </c>
      <c r="AQ42" s="103" t="str">
        <f t="shared" si="17"/>
        <v>Blank</v>
      </c>
      <c r="AR42" s="103" t="str">
        <f t="shared" si="17"/>
        <v>Blank</v>
      </c>
      <c r="AS42" s="103" t="str">
        <f t="shared" si="17"/>
        <v>Akers, T</v>
      </c>
      <c r="AT42" s="103" t="str">
        <f t="shared" si="17"/>
        <v>Blank</v>
      </c>
      <c r="AU42" s="103" t="str">
        <f t="shared" si="17"/>
        <v>Devores, L</v>
      </c>
      <c r="AV42" s="103" t="str">
        <f t="shared" si="17"/>
        <v>Lundeen, D</v>
      </c>
      <c r="AW42" s="103" t="str">
        <f t="shared" si="17"/>
        <v>Bacote</v>
      </c>
      <c r="AX42" s="103" t="str">
        <f t="shared" si="17"/>
        <v>Weber, N</v>
      </c>
      <c r="AY42" s="103" t="str">
        <f t="shared" si="17"/>
        <v>Yungwulf</v>
      </c>
      <c r="AZ42" s="103" t="str">
        <f t="shared" si="17"/>
        <v>Mills, J</v>
      </c>
      <c r="BA42" s="103" t="str">
        <f t="shared" si="17"/>
        <v>Muscelli, A</v>
      </c>
      <c r="BB42" s="103" t="str">
        <f t="shared" si="17"/>
        <v>Smith, Jason</v>
      </c>
      <c r="BC42" s="103" t="str">
        <f t="shared" si="17"/>
        <v>Tollinger</v>
      </c>
      <c r="BD42" s="103" t="str">
        <f t="shared" si="17"/>
        <v>Greenway, T</v>
      </c>
      <c r="BE42" s="103" t="str">
        <f t="shared" si="17"/>
        <v>Smith, Scott</v>
      </c>
      <c r="BF42" s="103" t="str">
        <f t="shared" si="17"/>
        <v>Horsey, A</v>
      </c>
      <c r="BG42" s="103" t="str">
        <f t="shared" si="17"/>
        <v>Horsey, E</v>
      </c>
      <c r="BH42" s="103" t="str">
        <f t="shared" si="17"/>
        <v>Horsey, L</v>
      </c>
      <c r="BI42" s="103" t="str">
        <f t="shared" si="17"/>
        <v>Murphy, T</v>
      </c>
      <c r="BJ42" s="103" t="str">
        <f t="shared" si="17"/>
        <v>Savage, J</v>
      </c>
      <c r="BK42" s="103" t="str">
        <f t="shared" si="17"/>
        <v>Scott, Z</v>
      </c>
      <c r="BL42" s="103" t="str">
        <f t="shared" si="17"/>
        <v>Theresa S</v>
      </c>
      <c r="BM42" s="103" t="str">
        <f t="shared" si="17"/>
        <v>Griffin, S</v>
      </c>
      <c r="BN42" s="103" t="str">
        <f t="shared" si="17"/>
        <v>Marcie C</v>
      </c>
      <c r="BO42" s="103" t="str">
        <f t="shared" si="17"/>
        <v>Cole, Charles</v>
      </c>
      <c r="BP42" s="103" t="str">
        <f t="shared" ref="BP42:EA42" si="18">BP1</f>
        <v>Darden, Bentley</v>
      </c>
      <c r="BQ42" s="103" t="str">
        <f t="shared" si="18"/>
        <v>Darden, Benji</v>
      </c>
      <c r="BR42" s="103" t="str">
        <f t="shared" si="18"/>
        <v>Cass D.</v>
      </c>
      <c r="BS42" s="103" t="str">
        <f t="shared" si="18"/>
        <v>Saniya T</v>
      </c>
      <c r="BT42" s="103" t="str">
        <f t="shared" si="18"/>
        <v>Taejah W</v>
      </c>
      <c r="BU42" s="103" t="str">
        <f t="shared" si="18"/>
        <v>Peoples Coach</v>
      </c>
      <c r="BV42" s="103" t="str">
        <f t="shared" si="18"/>
        <v>D.Will</v>
      </c>
      <c r="BW42" s="103" t="str">
        <f t="shared" si="18"/>
        <v>Boyles, B</v>
      </c>
      <c r="BX42" s="103" t="str">
        <f t="shared" si="18"/>
        <v>Cincotti, N</v>
      </c>
      <c r="BY42" s="103" t="str">
        <f t="shared" si="18"/>
        <v>Mercanti, J</v>
      </c>
      <c r="BZ42" s="103" t="str">
        <f t="shared" si="18"/>
        <v>Stanfill, B</v>
      </c>
      <c r="CA42" s="103" t="str">
        <f t="shared" si="18"/>
        <v>Kutchen, T</v>
      </c>
      <c r="CB42" s="103" t="str">
        <f t="shared" si="18"/>
        <v>Walters, J</v>
      </c>
      <c r="CC42" s="103" t="str">
        <f t="shared" si="18"/>
        <v>Oakes, D</v>
      </c>
      <c r="CD42" s="103" t="str">
        <f t="shared" si="18"/>
        <v>Oakes, K</v>
      </c>
      <c r="CE42" s="103" t="str">
        <f t="shared" si="18"/>
        <v>Semet, J</v>
      </c>
      <c r="CF42" s="103" t="str">
        <f t="shared" si="18"/>
        <v>Hessling, J</v>
      </c>
      <c r="CG42" s="103" t="str">
        <f t="shared" si="18"/>
        <v>Casale, A</v>
      </c>
      <c r="CH42" s="103" t="str">
        <f t="shared" si="18"/>
        <v>Kady, T</v>
      </c>
      <c r="CI42" s="103" t="str">
        <f t="shared" si="18"/>
        <v>DiMaio, I</v>
      </c>
      <c r="CJ42" s="103" t="str">
        <f t="shared" si="18"/>
        <v>DiMaio, V</v>
      </c>
      <c r="CK42" s="103" t="str">
        <f t="shared" si="18"/>
        <v>Crash</v>
      </c>
      <c r="CL42" s="103" t="str">
        <f t="shared" si="18"/>
        <v>Mr. Pink</v>
      </c>
      <c r="CM42" s="103" t="str">
        <f t="shared" si="18"/>
        <v>Poore, L</v>
      </c>
      <c r="CN42" s="103" t="str">
        <f t="shared" si="18"/>
        <v>Scarpitti, P</v>
      </c>
      <c r="CO42" s="103" t="str">
        <f t="shared" si="18"/>
        <v>Scarpone, S</v>
      </c>
      <c r="CP42" s="103" t="str">
        <f t="shared" si="18"/>
        <v>Ortiz,, R</v>
      </c>
      <c r="CQ42" s="103" t="str">
        <f t="shared" si="18"/>
        <v>Cheri C</v>
      </c>
      <c r="CR42" s="103" t="str">
        <f t="shared" si="18"/>
        <v>Palmer, R</v>
      </c>
      <c r="CS42" s="103" t="str">
        <f t="shared" si="18"/>
        <v>Brown, A</v>
      </c>
      <c r="CT42" s="103" t="str">
        <f t="shared" si="18"/>
        <v>Brown, C</v>
      </c>
      <c r="CU42" s="103" t="str">
        <f t="shared" si="18"/>
        <v>Lisa L</v>
      </c>
      <c r="CV42" s="103" t="str">
        <f t="shared" si="18"/>
        <v>Wolski, CJ</v>
      </c>
      <c r="CW42" s="103" t="str">
        <f t="shared" si="18"/>
        <v>Laura S</v>
      </c>
      <c r="CX42" s="103" t="str">
        <f t="shared" si="18"/>
        <v>Shamrock, F</v>
      </c>
      <c r="CY42" s="103" t="str">
        <f t="shared" si="18"/>
        <v>Gabby D</v>
      </c>
      <c r="CZ42" s="103" t="str">
        <f t="shared" si="18"/>
        <v>Bella D</v>
      </c>
      <c r="DA42" s="103" t="str">
        <f t="shared" si="18"/>
        <v>Donovan, D</v>
      </c>
      <c r="DB42" s="103" t="str">
        <f t="shared" si="18"/>
        <v>Mayberry, R</v>
      </c>
      <c r="DC42" s="103" t="str">
        <f t="shared" si="18"/>
        <v>Leszczynsky, S</v>
      </c>
      <c r="DD42" s="103" t="str">
        <f t="shared" si="18"/>
        <v>Stoeckle, T</v>
      </c>
      <c r="DE42" s="103" t="str">
        <f t="shared" si="18"/>
        <v>Russell, A</v>
      </c>
      <c r="DF42" s="103" t="str">
        <f t="shared" si="18"/>
        <v>Meade, J</v>
      </c>
      <c r="DG42" s="103" t="str">
        <f t="shared" si="18"/>
        <v>Roggio, G</v>
      </c>
      <c r="DH42" s="103" t="str">
        <f t="shared" si="18"/>
        <v>Maddie D</v>
      </c>
      <c r="DI42" s="103" t="str">
        <f t="shared" si="18"/>
        <v>KevinFlyers</v>
      </c>
      <c r="DJ42" s="103" t="str">
        <f t="shared" si="18"/>
        <v>Wilson, R</v>
      </c>
      <c r="DK42" s="103" t="str">
        <f t="shared" si="18"/>
        <v>Sue D</v>
      </c>
      <c r="DL42" s="103" t="str">
        <f t="shared" si="18"/>
        <v>Geddis,J</v>
      </c>
      <c r="DM42" s="103" t="str">
        <f t="shared" si="18"/>
        <v>Wyatt, S</v>
      </c>
      <c r="DN42" s="103" t="str">
        <f t="shared" si="18"/>
        <v>Magaw, K</v>
      </c>
      <c r="DO42" s="103" t="str">
        <f t="shared" si="18"/>
        <v>Jen M</v>
      </c>
      <c r="DP42" s="103" t="str">
        <f t="shared" si="18"/>
        <v>Andralliski, K</v>
      </c>
      <c r="DQ42" s="103" t="str">
        <f t="shared" si="18"/>
        <v>Jeffery, A</v>
      </c>
      <c r="DR42" s="103" t="str">
        <f t="shared" si="18"/>
        <v>Hurt, E</v>
      </c>
      <c r="DS42" s="103" t="str">
        <f t="shared" si="18"/>
        <v>McCauley, T</v>
      </c>
      <c r="DT42" s="103" t="str">
        <f t="shared" si="18"/>
        <v>Air-Mitch</v>
      </c>
      <c r="DU42" s="103" t="str">
        <f t="shared" si="18"/>
        <v>Lepore, M</v>
      </c>
      <c r="DV42" s="103" t="str">
        <f t="shared" si="18"/>
        <v>Spice</v>
      </c>
      <c r="DW42" s="103" t="str">
        <f t="shared" si="18"/>
        <v>Linkdog</v>
      </c>
      <c r="DX42" s="103" t="str">
        <f t="shared" si="18"/>
        <v>Martin, C</v>
      </c>
      <c r="DY42" s="103" t="str">
        <f t="shared" si="18"/>
        <v>Favorites</v>
      </c>
      <c r="DZ42" s="103" t="str">
        <f t="shared" si="18"/>
        <v>Blank</v>
      </c>
      <c r="EA42" s="103" t="str">
        <f t="shared" si="18"/>
        <v>Blank</v>
      </c>
      <c r="EB42" s="103" t="str">
        <f t="shared" ref="EB42:FG42" si="19">EB1</f>
        <v>Blank</v>
      </c>
      <c r="EC42" s="103" t="str">
        <f t="shared" si="19"/>
        <v>Blank</v>
      </c>
      <c r="ED42" s="103" t="str">
        <f t="shared" si="19"/>
        <v>Blank</v>
      </c>
      <c r="EE42" s="103" t="str">
        <f t="shared" si="19"/>
        <v>Blank</v>
      </c>
      <c r="EF42" s="103" t="str">
        <f t="shared" si="19"/>
        <v>Blank</v>
      </c>
      <c r="EG42" s="103" t="str">
        <f t="shared" si="19"/>
        <v>Blank</v>
      </c>
      <c r="EH42" s="103" t="str">
        <f t="shared" si="19"/>
        <v>Blank</v>
      </c>
      <c r="EI42" s="103" t="str">
        <f t="shared" si="19"/>
        <v>Blank</v>
      </c>
      <c r="EJ42" s="103" t="str">
        <f t="shared" si="19"/>
        <v>Blank</v>
      </c>
      <c r="EK42" s="103" t="str">
        <f t="shared" si="19"/>
        <v>Blank</v>
      </c>
      <c r="EL42" s="103" t="str">
        <f t="shared" si="19"/>
        <v>Blank</v>
      </c>
      <c r="EM42" s="103" t="str">
        <f t="shared" si="19"/>
        <v>Blank</v>
      </c>
      <c r="EN42" s="103" t="str">
        <f t="shared" si="19"/>
        <v>Blank</v>
      </c>
      <c r="EO42" s="103" t="str">
        <f t="shared" si="19"/>
        <v>Blank</v>
      </c>
      <c r="EP42" s="103" t="str">
        <f t="shared" si="19"/>
        <v>Blank</v>
      </c>
      <c r="EQ42" s="103" t="str">
        <f t="shared" si="19"/>
        <v>Blank</v>
      </c>
      <c r="ER42" s="103" t="str">
        <f t="shared" si="19"/>
        <v>Blank</v>
      </c>
      <c r="ES42" s="103" t="str">
        <f t="shared" si="19"/>
        <v>Blank</v>
      </c>
      <c r="ET42" s="103" t="str">
        <f t="shared" si="19"/>
        <v>Blank</v>
      </c>
      <c r="EU42" s="103" t="str">
        <f t="shared" si="19"/>
        <v>Blank</v>
      </c>
      <c r="EV42" s="103" t="str">
        <f t="shared" si="19"/>
        <v>Blank</v>
      </c>
      <c r="EW42" s="103" t="str">
        <f t="shared" si="19"/>
        <v>Blank</v>
      </c>
      <c r="EX42" s="103" t="str">
        <f t="shared" si="19"/>
        <v>Blank</v>
      </c>
      <c r="EY42" s="103" t="str">
        <f t="shared" si="19"/>
        <v>Blank</v>
      </c>
      <c r="EZ42" s="103" t="str">
        <f t="shared" si="19"/>
        <v>Blank</v>
      </c>
      <c r="FA42" s="103" t="str">
        <f t="shared" si="19"/>
        <v>Blank</v>
      </c>
      <c r="FB42" s="103" t="str">
        <f t="shared" si="19"/>
        <v>Blank</v>
      </c>
      <c r="FC42" s="103" t="str">
        <f t="shared" si="19"/>
        <v>Blank</v>
      </c>
      <c r="FD42" s="103" t="str">
        <f t="shared" si="19"/>
        <v>Blank</v>
      </c>
      <c r="FE42" s="103" t="str">
        <f t="shared" si="19"/>
        <v>Blank</v>
      </c>
      <c r="FF42" s="103" t="str">
        <f t="shared" si="19"/>
        <v>Blank</v>
      </c>
      <c r="FG42" s="103" t="str">
        <f t="shared" si="19"/>
        <v>Blank</v>
      </c>
    </row>
    <row r="43" spans="1:163" ht="11" thickBot="1" x14ac:dyDescent="0.3">
      <c r="A43" s="12">
        <f>A28</f>
        <v>23</v>
      </c>
      <c r="B43" s="63" t="str">
        <f>B28</f>
        <v>SAN FRANCISCO (5-0)</v>
      </c>
      <c r="C43" s="11">
        <v>37</v>
      </c>
      <c r="D43" s="11">
        <v>43</v>
      </c>
      <c r="E43" s="11">
        <v>40</v>
      </c>
      <c r="F43" s="11">
        <v>48</v>
      </c>
      <c r="G43" s="11" t="s">
        <v>32</v>
      </c>
      <c r="H43" s="11" t="s">
        <v>32</v>
      </c>
      <c r="I43" s="11" t="s">
        <v>32</v>
      </c>
      <c r="J43" s="11" t="s">
        <v>32</v>
      </c>
      <c r="K43" s="11"/>
      <c r="L43" s="11" t="s">
        <v>32</v>
      </c>
      <c r="M43" s="11">
        <v>45</v>
      </c>
      <c r="N43" s="11">
        <v>48</v>
      </c>
      <c r="O43" s="11">
        <v>45</v>
      </c>
      <c r="P43" s="11" t="s">
        <v>32</v>
      </c>
      <c r="Q43" s="11" t="s">
        <v>32</v>
      </c>
      <c r="R43" s="11" t="s">
        <v>32</v>
      </c>
      <c r="S43" s="11">
        <v>45</v>
      </c>
      <c r="T43" s="11" t="s">
        <v>32</v>
      </c>
      <c r="U43" s="11" t="s">
        <v>32</v>
      </c>
      <c r="V43" s="11"/>
      <c r="W43" s="11" t="s">
        <v>32</v>
      </c>
      <c r="X43" s="11" t="s">
        <v>32</v>
      </c>
      <c r="Y43" s="11"/>
      <c r="Z43" s="11" t="s">
        <v>32</v>
      </c>
      <c r="AA43" s="11" t="s">
        <v>32</v>
      </c>
      <c r="AB43" s="11" t="s">
        <v>32</v>
      </c>
      <c r="AC43" s="11" t="s">
        <v>32</v>
      </c>
      <c r="AD43" s="11"/>
      <c r="AE43" s="11" t="s">
        <v>32</v>
      </c>
      <c r="AF43" s="11" t="s">
        <v>32</v>
      </c>
      <c r="AG43" s="11" t="s">
        <v>32</v>
      </c>
      <c r="AH43" s="11" t="s">
        <v>32</v>
      </c>
      <c r="AI43" s="11" t="s">
        <v>32</v>
      </c>
      <c r="AJ43" s="11" t="s">
        <v>32</v>
      </c>
      <c r="AK43" s="11"/>
      <c r="AL43" s="11" t="s">
        <v>32</v>
      </c>
      <c r="AM43" s="11" t="s">
        <v>32</v>
      </c>
      <c r="AN43" s="11" t="s">
        <v>32</v>
      </c>
      <c r="AO43" s="11" t="s">
        <v>32</v>
      </c>
      <c r="AP43" s="11">
        <v>56</v>
      </c>
      <c r="AQ43" s="11" t="s">
        <v>32</v>
      </c>
      <c r="AR43" s="11" t="s">
        <v>32</v>
      </c>
      <c r="AS43" s="11" t="s">
        <v>32</v>
      </c>
      <c r="AT43" s="11" t="s">
        <v>32</v>
      </c>
      <c r="AU43" s="11" t="s">
        <v>32</v>
      </c>
      <c r="AV43" s="11">
        <v>50</v>
      </c>
      <c r="AW43" s="11" t="s">
        <v>32</v>
      </c>
      <c r="AX43" s="11" t="s">
        <v>32</v>
      </c>
      <c r="AY43" s="11" t="s">
        <v>32</v>
      </c>
      <c r="AZ43" s="11" t="s">
        <v>32</v>
      </c>
      <c r="BA43" s="11"/>
      <c r="BB43" s="11"/>
      <c r="BC43" s="11"/>
      <c r="BD43" s="11" t="s">
        <v>32</v>
      </c>
      <c r="BE43" s="11" t="s">
        <v>32</v>
      </c>
      <c r="BF43" s="11">
        <v>51</v>
      </c>
      <c r="BG43" s="11">
        <v>52</v>
      </c>
      <c r="BH43" s="11" t="s">
        <v>32</v>
      </c>
      <c r="BI43" s="11">
        <v>42</v>
      </c>
      <c r="BJ43" s="11">
        <v>45</v>
      </c>
      <c r="BK43" s="11" t="s">
        <v>32</v>
      </c>
      <c r="BL43" s="11" t="s">
        <v>32</v>
      </c>
      <c r="BM43" s="11" t="s">
        <v>32</v>
      </c>
      <c r="BN43" s="11"/>
      <c r="BO43" s="11" t="s">
        <v>32</v>
      </c>
      <c r="BP43" s="11" t="s">
        <v>32</v>
      </c>
      <c r="BQ43" s="11" t="s">
        <v>32</v>
      </c>
      <c r="BR43" s="11"/>
      <c r="BS43" s="11"/>
      <c r="BT43" s="11"/>
      <c r="BU43" s="11"/>
      <c r="BV43" s="11" t="s">
        <v>32</v>
      </c>
      <c r="BW43" s="11" t="s">
        <v>32</v>
      </c>
      <c r="BX43" s="11" t="s">
        <v>32</v>
      </c>
      <c r="BY43" s="11" t="s">
        <v>32</v>
      </c>
      <c r="BZ43" s="11"/>
      <c r="CA43" s="11" t="s">
        <v>32</v>
      </c>
      <c r="CB43" s="11" t="s">
        <v>32</v>
      </c>
      <c r="CC43" s="11" t="s">
        <v>32</v>
      </c>
      <c r="CD43" s="11"/>
      <c r="CE43" s="11"/>
      <c r="CF43" s="11" t="s">
        <v>32</v>
      </c>
      <c r="CG43" s="11" t="s">
        <v>32</v>
      </c>
      <c r="CH43" s="11" t="s">
        <v>32</v>
      </c>
      <c r="CI43" s="11" t="s">
        <v>32</v>
      </c>
      <c r="CJ43" s="11" t="s">
        <v>32</v>
      </c>
      <c r="CK43" s="11">
        <v>47</v>
      </c>
      <c r="CL43" s="11">
        <v>37</v>
      </c>
      <c r="CM43" s="11" t="s">
        <v>32</v>
      </c>
      <c r="CN43" s="11" t="s">
        <v>32</v>
      </c>
      <c r="CO43" s="11">
        <v>52</v>
      </c>
      <c r="CP43" s="11">
        <v>47</v>
      </c>
      <c r="CQ43" s="106">
        <v>51</v>
      </c>
      <c r="CR43" s="11" t="s">
        <v>32</v>
      </c>
      <c r="CS43" s="11" t="s">
        <v>32</v>
      </c>
      <c r="CT43" s="11" t="s">
        <v>32</v>
      </c>
      <c r="CU43" s="11" t="s">
        <v>32</v>
      </c>
      <c r="CV43" s="11"/>
      <c r="CW43" s="11"/>
      <c r="CX43" s="11">
        <v>55</v>
      </c>
      <c r="CY43" s="11" t="s">
        <v>32</v>
      </c>
      <c r="CZ43" s="11" t="s">
        <v>32</v>
      </c>
      <c r="DA43" s="11" t="s">
        <v>32</v>
      </c>
      <c r="DB43" s="11" t="s">
        <v>32</v>
      </c>
      <c r="DC43" s="11">
        <v>43</v>
      </c>
      <c r="DD43" s="11" t="s">
        <v>32</v>
      </c>
      <c r="DE43" s="11" t="s">
        <v>32</v>
      </c>
      <c r="DF43" s="11" t="s">
        <v>32</v>
      </c>
      <c r="DG43" s="11" t="s">
        <v>32</v>
      </c>
      <c r="DH43" s="11" t="s">
        <v>32</v>
      </c>
      <c r="DI43" s="11" t="s">
        <v>32</v>
      </c>
      <c r="DJ43" s="11" t="s">
        <v>32</v>
      </c>
      <c r="DK43" s="11" t="s">
        <v>32</v>
      </c>
      <c r="DL43" s="11"/>
      <c r="DM43" s="11" t="s">
        <v>32</v>
      </c>
      <c r="DN43" s="11"/>
      <c r="DO43" s="11">
        <v>56</v>
      </c>
      <c r="DP43" s="11">
        <v>50</v>
      </c>
      <c r="DQ43" s="11" t="s">
        <v>32</v>
      </c>
      <c r="DR43" s="11" t="s">
        <v>32</v>
      </c>
      <c r="DS43" s="11" t="s">
        <v>32</v>
      </c>
      <c r="DT43" s="11">
        <v>56</v>
      </c>
      <c r="DU43" s="11"/>
      <c r="DV43" s="11">
        <v>55</v>
      </c>
      <c r="DW43" s="11"/>
      <c r="DX43" s="11">
        <v>44</v>
      </c>
      <c r="DY43" s="11" t="s">
        <v>32</v>
      </c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>
        <f>A29</f>
        <v>17</v>
      </c>
      <c r="B44" s="63" t="str">
        <f>B29</f>
        <v>Washington (1-3-1) +7.5  o/u 50.5</v>
      </c>
      <c r="C44" s="14"/>
      <c r="D44" s="14"/>
      <c r="E44" s="14"/>
      <c r="F44" s="14"/>
      <c r="G44" s="14"/>
      <c r="H44" s="14"/>
      <c r="I44" s="14"/>
      <c r="J44" s="14"/>
      <c r="K44" s="14" t="s">
        <v>32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 t="s">
        <v>32</v>
      </c>
      <c r="W44" s="14"/>
      <c r="X44" s="14"/>
      <c r="Y44" s="14" t="s">
        <v>32</v>
      </c>
      <c r="Z44" s="14"/>
      <c r="AA44" s="14"/>
      <c r="AB44" s="14"/>
      <c r="AC44" s="14"/>
      <c r="AD44" s="14" t="s">
        <v>32</v>
      </c>
      <c r="AE44" s="14"/>
      <c r="AF44" s="14"/>
      <c r="AG44" s="107"/>
      <c r="AH44" s="14"/>
      <c r="AI44" s="14"/>
      <c r="AJ44" s="14"/>
      <c r="AK44" s="14" t="s">
        <v>32</v>
      </c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 t="s">
        <v>32</v>
      </c>
      <c r="BB44" s="14">
        <v>53</v>
      </c>
      <c r="BC44" s="14">
        <v>56</v>
      </c>
      <c r="BD44" s="14"/>
      <c r="BE44" s="14"/>
      <c r="BF44" s="14"/>
      <c r="BG44" s="14"/>
      <c r="BH44" s="14"/>
      <c r="BI44" s="14"/>
      <c r="BJ44" s="14"/>
      <c r="BK44" s="14"/>
      <c r="BL44" s="14"/>
      <c r="BM44" s="107"/>
      <c r="BN44" s="14" t="s">
        <v>32</v>
      </c>
      <c r="BO44" s="14"/>
      <c r="BP44" s="14"/>
      <c r="BQ44" s="14"/>
      <c r="BR44" s="14" t="s">
        <v>32</v>
      </c>
      <c r="BS44" s="14" t="s">
        <v>32</v>
      </c>
      <c r="BT44" s="14" t="s">
        <v>32</v>
      </c>
      <c r="BU44" s="14"/>
      <c r="BV44" s="107"/>
      <c r="BW44" s="14"/>
      <c r="BX44" s="14"/>
      <c r="BY44" s="14"/>
      <c r="BZ44" s="14" t="s">
        <v>32</v>
      </c>
      <c r="CA44" s="14"/>
      <c r="CB44" s="107"/>
      <c r="CC44" s="14"/>
      <c r="CD44" s="14" t="s">
        <v>32</v>
      </c>
      <c r="CE44" s="14" t="s">
        <v>32</v>
      </c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 t="s">
        <v>32</v>
      </c>
      <c r="CW44" s="14" t="s">
        <v>32</v>
      </c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 t="s">
        <v>32</v>
      </c>
      <c r="DM44" s="14"/>
      <c r="DN44" s="14">
        <v>52</v>
      </c>
      <c r="DO44" s="14"/>
      <c r="DP44" s="14"/>
      <c r="DQ44" s="14"/>
      <c r="DR44" s="14"/>
      <c r="DS44" s="14"/>
      <c r="DT44" s="14"/>
      <c r="DU44" s="14" t="s">
        <v>32</v>
      </c>
      <c r="DV44" s="14"/>
      <c r="DW44" s="14" t="s">
        <v>32</v>
      </c>
      <c r="DX44" s="14"/>
      <c r="DY44" s="14"/>
      <c r="DZ44" s="14"/>
      <c r="EA44" s="14"/>
      <c r="EB44" s="14"/>
      <c r="EC44" s="14"/>
      <c r="ED44" s="107"/>
      <c r="EE44" s="14"/>
      <c r="EF44" s="14"/>
      <c r="EG44" s="107"/>
      <c r="EH44" s="14"/>
      <c r="EI44" s="14"/>
      <c r="EJ44" s="14"/>
      <c r="EK44" s="14"/>
      <c r="EL44" s="14"/>
      <c r="EM44" s="107"/>
      <c r="EN44" s="107"/>
      <c r="EO44" s="107"/>
      <c r="EP44" s="107"/>
      <c r="EQ44" s="107"/>
      <c r="ER44" s="107"/>
      <c r="ES44" s="107"/>
      <c r="ET44" s="107"/>
      <c r="EU44" s="107"/>
      <c r="EV44" s="107"/>
      <c r="EW44" s="107"/>
      <c r="EX44" s="107"/>
      <c r="EY44" s="107"/>
      <c r="EZ44" s="107"/>
      <c r="FA44" s="107"/>
      <c r="FB44" s="107"/>
      <c r="FC44" s="107"/>
      <c r="FD44" s="107"/>
      <c r="FE44" s="107"/>
      <c r="FF44" s="107"/>
      <c r="FG44" s="107"/>
    </row>
    <row r="45" spans="1:163" x14ac:dyDescent="0.25">
      <c r="B45" s="115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  <c r="DA45" s="112"/>
      <c r="DB45" s="112"/>
      <c r="DC45" s="112"/>
      <c r="DD45" s="112"/>
      <c r="DE45" s="112"/>
      <c r="DF45" s="112"/>
      <c r="DG45" s="112"/>
      <c r="DH45" s="112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2"/>
      <c r="DV45" s="112"/>
      <c r="DW45" s="112"/>
      <c r="DX45" s="112"/>
      <c r="DY45" s="112"/>
      <c r="DZ45" s="112"/>
      <c r="EA45" s="112"/>
      <c r="EB45" s="112"/>
      <c r="EC45" s="112"/>
      <c r="ED45" s="112"/>
      <c r="EE45" s="112"/>
      <c r="EF45" s="112"/>
      <c r="EG45" s="112"/>
      <c r="EH45" s="112"/>
      <c r="EI45" s="112"/>
      <c r="EJ45" s="112"/>
      <c r="EK45" s="112"/>
      <c r="EL45" s="112"/>
      <c r="EM45" s="112"/>
      <c r="EN45" s="112"/>
      <c r="EO45" s="112"/>
      <c r="EP45" s="112"/>
      <c r="EQ45" s="112"/>
      <c r="ER45" s="112"/>
      <c r="ES45" s="112"/>
      <c r="ET45" s="112"/>
      <c r="EU45" s="112"/>
      <c r="EV45" s="112"/>
      <c r="EW45" s="112"/>
      <c r="EX45" s="112"/>
      <c r="EY45" s="112"/>
      <c r="EZ45" s="112"/>
      <c r="FA45" s="112"/>
      <c r="FB45" s="112"/>
      <c r="FC45" s="112"/>
      <c r="FD45" s="112"/>
      <c r="FE45" s="112"/>
      <c r="FF45" s="112"/>
      <c r="FG45" s="112"/>
    </row>
    <row r="46" spans="1:163" x14ac:dyDescent="0.25">
      <c r="C46" s="159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2"/>
      <c r="DV46" s="112"/>
      <c r="DW46" s="112"/>
      <c r="DX46" s="112"/>
      <c r="DY46" s="112"/>
      <c r="DZ46" s="112"/>
      <c r="EA46" s="112"/>
      <c r="EB46" s="112"/>
      <c r="EC46" s="112"/>
      <c r="ED46" s="112"/>
      <c r="EE46" s="112"/>
      <c r="EF46" s="112"/>
      <c r="EG46" s="112"/>
      <c r="EH46" s="112"/>
      <c r="EI46" s="112"/>
      <c r="EJ46" s="112"/>
      <c r="EK46" s="112"/>
      <c r="EL46" s="112"/>
      <c r="EM46" s="112"/>
      <c r="EN46" s="112"/>
      <c r="EO46" s="112"/>
      <c r="EP46" s="112"/>
      <c r="EQ46" s="112"/>
      <c r="ER46" s="112"/>
      <c r="ES46" s="112"/>
      <c r="ET46" s="112"/>
      <c r="EU46" s="112"/>
      <c r="EV46" s="112"/>
      <c r="EW46" s="112"/>
      <c r="EX46" s="112"/>
      <c r="EY46" s="112"/>
      <c r="EZ46" s="112"/>
      <c r="FA46" s="112"/>
      <c r="FB46" s="112"/>
      <c r="FC46" s="112"/>
      <c r="FD46" s="112"/>
      <c r="FE46" s="112"/>
      <c r="FF46" s="112"/>
      <c r="FG46" s="112"/>
    </row>
    <row r="47" spans="1:163" x14ac:dyDescent="0.25">
      <c r="C47" s="112">
        <f t="shared" ref="C47:AL47" si="20">C40+C39</f>
        <v>88</v>
      </c>
      <c r="D47" s="112">
        <f t="shared" si="20"/>
        <v>88</v>
      </c>
      <c r="E47" s="112">
        <f t="shared" si="20"/>
        <v>88</v>
      </c>
      <c r="F47" s="112">
        <f t="shared" si="20"/>
        <v>88</v>
      </c>
      <c r="G47" s="112">
        <f t="shared" si="20"/>
        <v>88</v>
      </c>
      <c r="H47" s="112">
        <f t="shared" si="20"/>
        <v>88</v>
      </c>
      <c r="I47" s="112">
        <f t="shared" si="20"/>
        <v>88</v>
      </c>
      <c r="J47" s="112">
        <f t="shared" si="20"/>
        <v>88</v>
      </c>
      <c r="K47" s="112">
        <f t="shared" si="20"/>
        <v>88</v>
      </c>
      <c r="L47" s="112">
        <f t="shared" si="20"/>
        <v>88</v>
      </c>
      <c r="M47" s="112">
        <f t="shared" si="20"/>
        <v>88</v>
      </c>
      <c r="N47" s="112">
        <f t="shared" si="20"/>
        <v>88</v>
      </c>
      <c r="O47" s="112">
        <f t="shared" si="20"/>
        <v>88</v>
      </c>
      <c r="P47" s="112">
        <f t="shared" si="20"/>
        <v>88</v>
      </c>
      <c r="Q47" s="112">
        <f t="shared" si="20"/>
        <v>88</v>
      </c>
      <c r="R47" s="112">
        <f t="shared" si="20"/>
        <v>88</v>
      </c>
      <c r="S47" s="112">
        <f t="shared" si="20"/>
        <v>88</v>
      </c>
      <c r="T47" s="112">
        <f t="shared" si="20"/>
        <v>88</v>
      </c>
      <c r="U47" s="112">
        <f t="shared" si="20"/>
        <v>88</v>
      </c>
      <c r="V47" s="112">
        <f t="shared" si="20"/>
        <v>88</v>
      </c>
      <c r="W47" s="112">
        <f t="shared" si="20"/>
        <v>88</v>
      </c>
      <c r="X47" s="112">
        <f t="shared" si="20"/>
        <v>88</v>
      </c>
      <c r="Y47" s="112">
        <f t="shared" si="20"/>
        <v>88</v>
      </c>
      <c r="Z47" s="112">
        <f t="shared" si="20"/>
        <v>88</v>
      </c>
      <c r="AA47" s="112">
        <f t="shared" si="20"/>
        <v>88</v>
      </c>
      <c r="AB47" s="112">
        <f t="shared" si="20"/>
        <v>88</v>
      </c>
      <c r="AC47" s="112">
        <f t="shared" si="20"/>
        <v>88</v>
      </c>
      <c r="AD47" s="112">
        <f t="shared" si="20"/>
        <v>88</v>
      </c>
      <c r="AE47" s="112">
        <f t="shared" si="20"/>
        <v>88</v>
      </c>
      <c r="AF47" s="112">
        <f t="shared" si="20"/>
        <v>88</v>
      </c>
      <c r="AG47" s="112">
        <f t="shared" si="20"/>
        <v>88</v>
      </c>
      <c r="AH47" s="112">
        <f t="shared" si="20"/>
        <v>88</v>
      </c>
      <c r="AI47" s="112">
        <f t="shared" si="20"/>
        <v>88</v>
      </c>
      <c r="AJ47" s="112">
        <f t="shared" si="20"/>
        <v>88</v>
      </c>
      <c r="AK47" s="112">
        <f t="shared" si="20"/>
        <v>88</v>
      </c>
      <c r="AL47" s="112">
        <f t="shared" si="20"/>
        <v>88</v>
      </c>
      <c r="AM47" s="112">
        <f>AM40+AM39</f>
        <v>88</v>
      </c>
      <c r="AN47" s="112">
        <f t="shared" ref="AN47:CY47" si="21">AN40+AN39</f>
        <v>88</v>
      </c>
      <c r="AO47" s="112">
        <f t="shared" si="21"/>
        <v>88</v>
      </c>
      <c r="AP47" s="112">
        <f t="shared" si="21"/>
        <v>88</v>
      </c>
      <c r="AQ47" s="112">
        <f t="shared" si="21"/>
        <v>88</v>
      </c>
      <c r="AR47" s="112">
        <f t="shared" si="21"/>
        <v>88</v>
      </c>
      <c r="AS47" s="112">
        <f t="shared" si="21"/>
        <v>88</v>
      </c>
      <c r="AT47" s="112">
        <f t="shared" si="21"/>
        <v>88</v>
      </c>
      <c r="AU47" s="112">
        <f t="shared" si="21"/>
        <v>88</v>
      </c>
      <c r="AV47" s="112">
        <f t="shared" si="21"/>
        <v>88</v>
      </c>
      <c r="AW47" s="112">
        <f t="shared" si="21"/>
        <v>88</v>
      </c>
      <c r="AX47" s="112">
        <f t="shared" si="21"/>
        <v>88</v>
      </c>
      <c r="AY47" s="112">
        <f t="shared" si="21"/>
        <v>88</v>
      </c>
      <c r="AZ47" s="112">
        <f t="shared" si="21"/>
        <v>88</v>
      </c>
      <c r="BA47" s="112">
        <f t="shared" si="21"/>
        <v>88</v>
      </c>
      <c r="BB47" s="112">
        <f t="shared" si="21"/>
        <v>88</v>
      </c>
      <c r="BC47" s="112">
        <f t="shared" si="21"/>
        <v>88</v>
      </c>
      <c r="BD47" s="112">
        <f t="shared" si="21"/>
        <v>88</v>
      </c>
      <c r="BE47" s="112">
        <f t="shared" si="21"/>
        <v>88</v>
      </c>
      <c r="BF47" s="112">
        <f t="shared" si="21"/>
        <v>88</v>
      </c>
      <c r="BG47" s="112">
        <f t="shared" si="21"/>
        <v>88</v>
      </c>
      <c r="BH47" s="112">
        <f t="shared" si="21"/>
        <v>88</v>
      </c>
      <c r="BI47" s="112">
        <f t="shared" si="21"/>
        <v>88</v>
      </c>
      <c r="BJ47" s="112">
        <f t="shared" si="21"/>
        <v>88</v>
      </c>
      <c r="BK47" s="112">
        <f t="shared" si="21"/>
        <v>88</v>
      </c>
      <c r="BL47" s="112">
        <f t="shared" si="21"/>
        <v>88</v>
      </c>
      <c r="BM47" s="112">
        <f t="shared" si="21"/>
        <v>88</v>
      </c>
      <c r="BN47" s="112">
        <f t="shared" si="21"/>
        <v>88</v>
      </c>
      <c r="BO47" s="112">
        <f t="shared" si="21"/>
        <v>88</v>
      </c>
      <c r="BP47" s="112">
        <f t="shared" si="21"/>
        <v>88</v>
      </c>
      <c r="BQ47" s="112">
        <f t="shared" si="21"/>
        <v>88</v>
      </c>
      <c r="BR47" s="112">
        <f t="shared" si="21"/>
        <v>88</v>
      </c>
      <c r="BS47" s="112">
        <f t="shared" si="21"/>
        <v>88</v>
      </c>
      <c r="BT47" s="112">
        <f t="shared" si="21"/>
        <v>88</v>
      </c>
      <c r="BU47" s="112">
        <f t="shared" si="21"/>
        <v>88</v>
      </c>
      <c r="BV47" s="112">
        <f t="shared" si="21"/>
        <v>88</v>
      </c>
      <c r="BW47" s="112">
        <f t="shared" si="21"/>
        <v>88</v>
      </c>
      <c r="BX47" s="112">
        <f t="shared" si="21"/>
        <v>88</v>
      </c>
      <c r="BY47" s="112">
        <f t="shared" si="21"/>
        <v>88</v>
      </c>
      <c r="BZ47" s="112">
        <f t="shared" si="21"/>
        <v>88</v>
      </c>
      <c r="CA47" s="112">
        <f t="shared" si="21"/>
        <v>88</v>
      </c>
      <c r="CB47" s="112">
        <f t="shared" si="21"/>
        <v>88</v>
      </c>
      <c r="CC47" s="112">
        <f t="shared" si="21"/>
        <v>88</v>
      </c>
      <c r="CD47" s="112">
        <f t="shared" si="21"/>
        <v>88</v>
      </c>
      <c r="CE47" s="112">
        <f t="shared" si="21"/>
        <v>88</v>
      </c>
      <c r="CF47" s="112">
        <f t="shared" si="21"/>
        <v>88</v>
      </c>
      <c r="CG47" s="112">
        <f t="shared" si="21"/>
        <v>88</v>
      </c>
      <c r="CH47" s="112">
        <f t="shared" si="21"/>
        <v>88</v>
      </c>
      <c r="CI47" s="112">
        <f t="shared" si="21"/>
        <v>88</v>
      </c>
      <c r="CJ47" s="112">
        <f t="shared" si="21"/>
        <v>88</v>
      </c>
      <c r="CK47" s="112">
        <f t="shared" si="21"/>
        <v>88</v>
      </c>
      <c r="CL47" s="112">
        <f t="shared" si="21"/>
        <v>88</v>
      </c>
      <c r="CM47" s="112">
        <f t="shared" si="21"/>
        <v>88</v>
      </c>
      <c r="CN47" s="112">
        <f t="shared" si="21"/>
        <v>88</v>
      </c>
      <c r="CO47" s="112">
        <f t="shared" si="21"/>
        <v>88</v>
      </c>
      <c r="CP47" s="112">
        <f t="shared" si="21"/>
        <v>88</v>
      </c>
      <c r="CQ47" s="112">
        <f t="shared" si="21"/>
        <v>88</v>
      </c>
      <c r="CR47" s="112">
        <f t="shared" si="21"/>
        <v>88</v>
      </c>
      <c r="CS47" s="112">
        <f t="shared" si="21"/>
        <v>88</v>
      </c>
      <c r="CT47" s="112">
        <f t="shared" si="21"/>
        <v>88</v>
      </c>
      <c r="CU47" s="112">
        <f t="shared" si="21"/>
        <v>88</v>
      </c>
      <c r="CV47" s="112">
        <f t="shared" si="21"/>
        <v>88</v>
      </c>
      <c r="CW47" s="112">
        <f t="shared" si="21"/>
        <v>88</v>
      </c>
      <c r="CX47" s="112">
        <f t="shared" si="21"/>
        <v>88</v>
      </c>
      <c r="CY47" s="112">
        <f t="shared" si="21"/>
        <v>88</v>
      </c>
      <c r="CZ47" s="112">
        <f t="shared" ref="CZ47:EC47" si="22">CZ40+CZ39</f>
        <v>88</v>
      </c>
      <c r="DA47" s="112">
        <f t="shared" si="22"/>
        <v>88</v>
      </c>
      <c r="DB47" s="112">
        <f t="shared" si="22"/>
        <v>88</v>
      </c>
      <c r="DC47" s="112">
        <f t="shared" si="22"/>
        <v>88</v>
      </c>
      <c r="DD47" s="112">
        <f t="shared" si="22"/>
        <v>88</v>
      </c>
      <c r="DE47" s="112">
        <f t="shared" si="22"/>
        <v>88</v>
      </c>
      <c r="DF47" s="112">
        <f t="shared" si="22"/>
        <v>88</v>
      </c>
      <c r="DG47" s="112">
        <f t="shared" si="22"/>
        <v>88</v>
      </c>
      <c r="DH47" s="112">
        <f t="shared" si="22"/>
        <v>88</v>
      </c>
      <c r="DI47" s="112">
        <f t="shared" si="22"/>
        <v>88</v>
      </c>
      <c r="DJ47" s="112">
        <f t="shared" si="22"/>
        <v>88</v>
      </c>
      <c r="DK47" s="112">
        <f t="shared" si="22"/>
        <v>88</v>
      </c>
      <c r="DL47" s="112">
        <f t="shared" si="22"/>
        <v>88</v>
      </c>
      <c r="DM47" s="112">
        <f t="shared" si="22"/>
        <v>88</v>
      </c>
      <c r="DN47" s="112">
        <f t="shared" si="22"/>
        <v>88</v>
      </c>
      <c r="DO47" s="112">
        <f t="shared" si="22"/>
        <v>88</v>
      </c>
      <c r="DP47" s="112">
        <f t="shared" si="22"/>
        <v>88</v>
      </c>
      <c r="DQ47" s="112">
        <f t="shared" si="22"/>
        <v>88</v>
      </c>
      <c r="DR47" s="112">
        <f t="shared" si="22"/>
        <v>88</v>
      </c>
      <c r="DS47" s="112">
        <f t="shared" si="22"/>
        <v>88</v>
      </c>
      <c r="DT47" s="112">
        <f t="shared" si="22"/>
        <v>88</v>
      </c>
      <c r="DU47" s="112">
        <f t="shared" si="22"/>
        <v>88</v>
      </c>
      <c r="DV47" s="112">
        <f t="shared" si="22"/>
        <v>88</v>
      </c>
      <c r="DW47" s="112">
        <f t="shared" si="22"/>
        <v>88</v>
      </c>
      <c r="DX47" s="112">
        <f t="shared" si="22"/>
        <v>88</v>
      </c>
      <c r="DY47" s="112">
        <f t="shared" si="22"/>
        <v>88</v>
      </c>
      <c r="DZ47" s="112">
        <f t="shared" si="22"/>
        <v>0</v>
      </c>
      <c r="EA47" s="112">
        <f t="shared" si="22"/>
        <v>0</v>
      </c>
      <c r="EB47" s="112">
        <f t="shared" si="22"/>
        <v>0</v>
      </c>
      <c r="EC47" s="112">
        <f t="shared" si="22"/>
        <v>0</v>
      </c>
      <c r="ED47" s="112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</row>
    <row r="48" spans="1:163" x14ac:dyDescent="0.25"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2"/>
      <c r="DF48" s="112"/>
      <c r="DG48" s="112"/>
      <c r="DH48" s="112"/>
      <c r="DI48" s="112"/>
      <c r="DJ48" s="112"/>
      <c r="DK48" s="112"/>
      <c r="DL48" s="112"/>
      <c r="DM48" s="112"/>
      <c r="DN48" s="112"/>
      <c r="DO48" s="112"/>
      <c r="DP48" s="112"/>
      <c r="DQ48" s="112"/>
      <c r="DR48" s="112"/>
      <c r="DS48" s="112"/>
      <c r="DT48" s="112"/>
      <c r="DU48" s="112"/>
      <c r="DV48" s="112"/>
      <c r="DW48" s="112"/>
      <c r="DX48" s="112"/>
      <c r="DY48" s="112"/>
      <c r="DZ48" s="112"/>
      <c r="EA48" s="112"/>
      <c r="EB48" s="112"/>
      <c r="EC48" s="112"/>
      <c r="ED48" s="112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  <c r="EW48" s="112"/>
      <c r="EX48" s="112"/>
      <c r="EY48" s="112"/>
      <c r="EZ48" s="112"/>
      <c r="FA48" s="112"/>
      <c r="FB48" s="112"/>
      <c r="FC48" s="112"/>
      <c r="FD48" s="112"/>
      <c r="FE48" s="112"/>
      <c r="FF48" s="112"/>
      <c r="FG48" s="112"/>
    </row>
    <row r="49" spans="6:163" x14ac:dyDescent="0.25"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  <c r="DA49" s="112"/>
      <c r="DB49" s="112"/>
      <c r="DC49" s="112"/>
      <c r="DD49" s="112"/>
      <c r="DE49" s="112"/>
      <c r="DF49" s="112"/>
      <c r="DG49" s="112"/>
      <c r="DH49" s="112"/>
      <c r="DI49" s="112"/>
      <c r="DJ49" s="112"/>
      <c r="DK49" s="112"/>
      <c r="DL49" s="112"/>
      <c r="DM49" s="112"/>
      <c r="DN49" s="112"/>
      <c r="DO49" s="112"/>
      <c r="DP49" s="112"/>
      <c r="DQ49" s="112"/>
      <c r="DR49" s="112"/>
      <c r="DS49" s="112"/>
      <c r="DT49" s="112"/>
      <c r="DU49" s="112"/>
      <c r="DV49" s="112"/>
      <c r="DW49" s="112"/>
      <c r="DX49" s="112"/>
      <c r="DY49" s="112"/>
      <c r="DZ49" s="112"/>
      <c r="EA49" s="112"/>
      <c r="EB49" s="112"/>
      <c r="EC49" s="112"/>
      <c r="ED49" s="112"/>
      <c r="EE49" s="112"/>
      <c r="EF49" s="112"/>
      <c r="EG49" s="112"/>
      <c r="EH49" s="112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2"/>
      <c r="EY49" s="112"/>
      <c r="EZ49" s="112"/>
      <c r="FA49" s="112"/>
      <c r="FB49" s="112"/>
      <c r="FC49" s="112"/>
      <c r="FD49" s="112"/>
      <c r="FE49" s="112"/>
      <c r="FF49" s="112"/>
      <c r="FG49" s="112"/>
    </row>
    <row r="50" spans="6:163" x14ac:dyDescent="0.25"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</row>
    <row r="51" spans="6:163" x14ac:dyDescent="0.25"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  <c r="DA51" s="112"/>
      <c r="DB51" s="112"/>
      <c r="DC51" s="112"/>
      <c r="DD51" s="112"/>
      <c r="DE51" s="112"/>
      <c r="DF51" s="112"/>
      <c r="DG51" s="112"/>
      <c r="DH51" s="112"/>
      <c r="DI51" s="112"/>
      <c r="DJ51" s="112"/>
      <c r="DK51" s="112"/>
      <c r="DL51" s="112"/>
      <c r="DM51" s="112"/>
      <c r="DN51" s="112"/>
      <c r="DO51" s="112"/>
      <c r="DP51" s="112"/>
      <c r="DQ51" s="112"/>
      <c r="DR51" s="112"/>
      <c r="DS51" s="112"/>
      <c r="DT51" s="112"/>
      <c r="DU51" s="112"/>
      <c r="DV51" s="112"/>
      <c r="DW51" s="112"/>
      <c r="DX51" s="112"/>
      <c r="DY51" s="112"/>
      <c r="DZ51" s="112"/>
      <c r="EA51" s="112"/>
      <c r="EB51" s="112"/>
      <c r="EC51" s="112"/>
      <c r="ED51" s="112"/>
      <c r="EE51" s="112"/>
      <c r="EF51" s="112"/>
      <c r="EG51" s="112"/>
      <c r="EH51" s="112"/>
      <c r="EI51" s="112"/>
      <c r="EJ51" s="112"/>
      <c r="EK51" s="112"/>
      <c r="EL51" s="112"/>
      <c r="EM51" s="112"/>
      <c r="EN51" s="112"/>
      <c r="EO51" s="112"/>
      <c r="EP51" s="112"/>
      <c r="EQ51" s="112"/>
      <c r="ER51" s="112"/>
      <c r="ES51" s="112"/>
      <c r="ET51" s="112"/>
      <c r="EU51" s="112"/>
      <c r="EV51" s="112"/>
      <c r="EW51" s="112"/>
      <c r="EX51" s="112"/>
      <c r="EY51" s="112"/>
      <c r="EZ51" s="112"/>
      <c r="FA51" s="112"/>
      <c r="FB51" s="112"/>
      <c r="FC51" s="112"/>
      <c r="FD51" s="112"/>
      <c r="FE51" s="112"/>
      <c r="FF51" s="112"/>
      <c r="FG51" s="112"/>
    </row>
    <row r="52" spans="6:163" x14ac:dyDescent="0.25"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2"/>
      <c r="DA52" s="112"/>
      <c r="DB52" s="112"/>
      <c r="DC52" s="112"/>
      <c r="DD52" s="112"/>
      <c r="DE52" s="112"/>
      <c r="DF52" s="112"/>
      <c r="DG52" s="112"/>
      <c r="DH52" s="112"/>
      <c r="DI52" s="112"/>
      <c r="DJ52" s="112"/>
      <c r="DK52" s="112"/>
      <c r="DL52" s="112"/>
      <c r="DM52" s="112"/>
      <c r="DN52" s="112"/>
      <c r="DO52" s="112"/>
      <c r="DP52" s="112"/>
      <c r="DQ52" s="112"/>
      <c r="DR52" s="112"/>
      <c r="DS52" s="112"/>
      <c r="DT52" s="112"/>
      <c r="DU52" s="112"/>
      <c r="DV52" s="112"/>
      <c r="DW52" s="112"/>
      <c r="DX52" s="112"/>
      <c r="DY52" s="112"/>
      <c r="DZ52" s="112"/>
      <c r="EA52" s="112"/>
      <c r="EB52" s="112"/>
      <c r="EC52" s="112"/>
      <c r="ED52" s="112"/>
      <c r="EE52" s="112"/>
      <c r="EF52" s="112"/>
      <c r="EG52" s="112"/>
      <c r="EH52" s="112"/>
      <c r="EI52" s="112"/>
      <c r="EJ52" s="112"/>
      <c r="EK52" s="112"/>
      <c r="EL52" s="112"/>
      <c r="EM52" s="112"/>
      <c r="EN52" s="112"/>
      <c r="EO52" s="112"/>
      <c r="EP52" s="112"/>
      <c r="EQ52" s="112"/>
      <c r="ER52" s="112"/>
      <c r="ES52" s="112"/>
      <c r="ET52" s="112"/>
      <c r="EU52" s="112"/>
      <c r="EV52" s="112"/>
      <c r="EW52" s="112"/>
      <c r="EX52" s="112"/>
      <c r="EY52" s="112"/>
      <c r="EZ52" s="112"/>
      <c r="FA52" s="112"/>
      <c r="FB52" s="112"/>
      <c r="FC52" s="112"/>
      <c r="FD52" s="112"/>
      <c r="FE52" s="112"/>
      <c r="FF52" s="112"/>
      <c r="FG52" s="112"/>
    </row>
    <row r="53" spans="6:163" x14ac:dyDescent="0.25"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2"/>
      <c r="DM53" s="112"/>
      <c r="DN53" s="112"/>
      <c r="DO53" s="112"/>
      <c r="DP53" s="112"/>
      <c r="DQ53" s="112"/>
      <c r="DR53" s="112"/>
      <c r="DS53" s="112"/>
      <c r="DT53" s="112"/>
      <c r="DU53" s="112"/>
      <c r="DV53" s="112"/>
      <c r="DW53" s="112"/>
      <c r="DX53" s="112"/>
      <c r="DY53" s="112"/>
      <c r="DZ53" s="112"/>
      <c r="EA53" s="112"/>
      <c r="EB53" s="112"/>
      <c r="EC53" s="112"/>
      <c r="ED53" s="112"/>
      <c r="EE53" s="112"/>
      <c r="EF53" s="112"/>
      <c r="EG53" s="112"/>
      <c r="EH53" s="112"/>
      <c r="EI53" s="112"/>
      <c r="EJ53" s="112"/>
      <c r="EK53" s="112"/>
      <c r="EL53" s="112"/>
      <c r="EM53" s="112"/>
      <c r="EN53" s="112"/>
      <c r="EO53" s="112"/>
      <c r="EP53" s="112"/>
      <c r="EQ53" s="112"/>
      <c r="ER53" s="112"/>
      <c r="ES53" s="112"/>
      <c r="ET53" s="112"/>
      <c r="EU53" s="112"/>
      <c r="EV53" s="112"/>
      <c r="EW53" s="112"/>
      <c r="EX53" s="112"/>
      <c r="EY53" s="112"/>
      <c r="EZ53" s="112"/>
      <c r="FA53" s="112"/>
      <c r="FB53" s="112"/>
      <c r="FC53" s="112"/>
      <c r="FD53" s="112"/>
      <c r="FE53" s="112"/>
      <c r="FF53" s="112"/>
      <c r="FG53" s="112"/>
    </row>
    <row r="54" spans="6:163" x14ac:dyDescent="0.25"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</row>
    <row r="55" spans="6:163" x14ac:dyDescent="0.25"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112"/>
      <c r="CZ55" s="112"/>
      <c r="DA55" s="112"/>
      <c r="DB55" s="112"/>
      <c r="DC55" s="112"/>
      <c r="DD55" s="112"/>
      <c r="DE55" s="112"/>
      <c r="DF55" s="112"/>
      <c r="DG55" s="112"/>
      <c r="DH55" s="112"/>
      <c r="DI55" s="112"/>
      <c r="DJ55" s="112"/>
      <c r="DK55" s="112"/>
      <c r="DL55" s="112"/>
      <c r="DM55" s="112"/>
      <c r="DN55" s="112"/>
      <c r="DO55" s="112"/>
      <c r="DP55" s="112"/>
      <c r="DQ55" s="112"/>
      <c r="DR55" s="112"/>
      <c r="DS55" s="112"/>
      <c r="DT55" s="112"/>
      <c r="DU55" s="112"/>
      <c r="DV55" s="112"/>
      <c r="DW55" s="112"/>
      <c r="DX55" s="112"/>
      <c r="DY55" s="112"/>
      <c r="DZ55" s="112"/>
      <c r="EA55" s="112"/>
      <c r="EB55" s="112"/>
      <c r="EC55" s="112"/>
      <c r="ED55" s="112"/>
      <c r="EE55" s="112"/>
      <c r="EF55" s="112"/>
      <c r="EG55" s="112"/>
      <c r="EH55" s="112"/>
      <c r="EI55" s="112"/>
      <c r="EJ55" s="112"/>
      <c r="EK55" s="112"/>
      <c r="EL55" s="112"/>
      <c r="EM55" s="112"/>
      <c r="EN55" s="112"/>
      <c r="EO55" s="112"/>
      <c r="EP55" s="112"/>
      <c r="EQ55" s="112"/>
      <c r="ER55" s="112"/>
      <c r="ES55" s="112"/>
      <c r="ET55" s="112"/>
      <c r="EU55" s="112"/>
      <c r="EV55" s="112"/>
      <c r="EW55" s="112"/>
      <c r="EX55" s="112"/>
      <c r="EY55" s="112"/>
      <c r="EZ55" s="112"/>
      <c r="FA55" s="112"/>
      <c r="FB55" s="112"/>
      <c r="FC55" s="112"/>
      <c r="FD55" s="112"/>
      <c r="FE55" s="112"/>
      <c r="FF55" s="112"/>
      <c r="FG55" s="112"/>
    </row>
    <row r="56" spans="6:163" x14ac:dyDescent="0.25"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2"/>
      <c r="DA56" s="112"/>
      <c r="DB56" s="112"/>
      <c r="DC56" s="112"/>
      <c r="DD56" s="112"/>
      <c r="DE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112"/>
      <c r="DY56" s="112"/>
      <c r="DZ56" s="112"/>
      <c r="EA56" s="112"/>
      <c r="EB56" s="112"/>
      <c r="EC56" s="112"/>
      <c r="ED56" s="112"/>
      <c r="EE56" s="112"/>
      <c r="EF56" s="112"/>
      <c r="EG56" s="112"/>
      <c r="EH56" s="112"/>
      <c r="EI56" s="112"/>
      <c r="EJ56" s="112"/>
      <c r="EK56" s="112"/>
      <c r="EL56" s="112"/>
      <c r="EM56" s="112"/>
      <c r="EN56" s="112"/>
      <c r="EO56" s="112"/>
      <c r="EP56" s="112"/>
      <c r="EQ56" s="112"/>
      <c r="ER56" s="112"/>
      <c r="ES56" s="112"/>
      <c r="ET56" s="112"/>
      <c r="EU56" s="112"/>
      <c r="EV56" s="112"/>
      <c r="EW56" s="112"/>
      <c r="EX56" s="112"/>
      <c r="EY56" s="112"/>
      <c r="EZ56" s="112"/>
      <c r="FA56" s="112"/>
      <c r="FB56" s="112"/>
      <c r="FC56" s="112"/>
      <c r="FD56" s="112"/>
      <c r="FE56" s="112"/>
      <c r="FF56" s="112"/>
      <c r="FG56" s="112"/>
    </row>
  </sheetData>
  <phoneticPr fontId="2" type="noConversion"/>
  <pageMargins left="0.2" right="0" top="0.5" bottom="0" header="0.25" footer="0"/>
  <pageSetup scale="78" fitToWidth="0" fitToHeight="0" orientation="landscape" r:id="rId1"/>
  <headerFooter alignWithMargins="0">
    <oddHeader>&amp;C&amp;A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G47"/>
  <sheetViews>
    <sheetView zoomScale="120" zoomScaleNormal="120" workbookViewId="0">
      <pane xSplit="2" ySplit="1" topLeftCell="AD2" activePane="bottomRight" state="frozen"/>
      <selection activeCell="C2" sqref="C2"/>
      <selection pane="topRight" activeCell="C2" sqref="C2"/>
      <selection pane="bottomLeft" activeCell="C2" sqref="C2"/>
      <selection pane="bottomRight"/>
    </sheetView>
  </sheetViews>
  <sheetFormatPr defaultColWidth="9.1796875" defaultRowHeight="10.5" x14ac:dyDescent="0.25"/>
  <cols>
    <col min="1" max="1" width="4.6328125" style="84" customWidth="1"/>
    <col min="2" max="2" width="25.6328125" style="87" customWidth="1"/>
    <col min="3" max="5" width="3.81640625" style="97" customWidth="1"/>
    <col min="6" max="12" width="3.81640625" style="87" customWidth="1"/>
    <col min="13" max="13" width="3.81640625" style="84" customWidth="1"/>
    <col min="14" max="163" width="3.81640625" style="87" customWidth="1"/>
    <col min="164" max="16384" width="9.1796875" style="87"/>
  </cols>
  <sheetData>
    <row r="1" spans="1:163" ht="65.5" x14ac:dyDescent="0.25">
      <c r="B1" s="131" t="s">
        <v>5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>
        <v>16</v>
      </c>
      <c r="B2" s="5" t="s">
        <v>525</v>
      </c>
      <c r="C2" s="6" t="s">
        <v>388</v>
      </c>
      <c r="D2" s="6" t="s">
        <v>388</v>
      </c>
      <c r="E2" s="6" t="s">
        <v>388</v>
      </c>
      <c r="F2" s="6" t="s">
        <v>388</v>
      </c>
      <c r="G2" s="6" t="s">
        <v>388</v>
      </c>
      <c r="H2" s="6" t="s">
        <v>388</v>
      </c>
      <c r="I2" s="6" t="s">
        <v>388</v>
      </c>
      <c r="J2" s="6" t="s">
        <v>388</v>
      </c>
      <c r="K2" s="6" t="s">
        <v>388</v>
      </c>
      <c r="L2" s="6" t="s">
        <v>388</v>
      </c>
      <c r="M2" s="6" t="s">
        <v>388</v>
      </c>
      <c r="N2" s="6" t="s">
        <v>388</v>
      </c>
      <c r="O2" s="6" t="s">
        <v>388</v>
      </c>
      <c r="P2" s="6" t="s">
        <v>388</v>
      </c>
      <c r="Q2" s="6" t="s">
        <v>388</v>
      </c>
      <c r="R2" s="6" t="s">
        <v>388</v>
      </c>
      <c r="S2" s="6" t="s">
        <v>388</v>
      </c>
      <c r="T2" s="6" t="s">
        <v>388</v>
      </c>
      <c r="U2" s="6" t="s">
        <v>388</v>
      </c>
      <c r="V2" s="6" t="s">
        <v>388</v>
      </c>
      <c r="W2" s="6" t="s">
        <v>388</v>
      </c>
      <c r="X2" s="6" t="s">
        <v>388</v>
      </c>
      <c r="Y2" s="6" t="s">
        <v>388</v>
      </c>
      <c r="Z2" s="6" t="s">
        <v>388</v>
      </c>
      <c r="AA2" s="6" t="s">
        <v>388</v>
      </c>
      <c r="AB2" s="6" t="s">
        <v>388</v>
      </c>
      <c r="AC2" s="6" t="s">
        <v>388</v>
      </c>
      <c r="AD2" s="6" t="s">
        <v>388</v>
      </c>
      <c r="AE2" s="6" t="s">
        <v>388</v>
      </c>
      <c r="AF2" s="6" t="s">
        <v>388</v>
      </c>
      <c r="AG2" s="6" t="s">
        <v>388</v>
      </c>
      <c r="AH2" s="6" t="s">
        <v>388</v>
      </c>
      <c r="AI2" s="6" t="s">
        <v>388</v>
      </c>
      <c r="AJ2" s="6" t="s">
        <v>388</v>
      </c>
      <c r="AK2" s="6" t="s">
        <v>388</v>
      </c>
      <c r="AL2" s="6" t="s">
        <v>388</v>
      </c>
      <c r="AM2" s="6" t="s">
        <v>388</v>
      </c>
      <c r="AN2" s="6" t="s">
        <v>388</v>
      </c>
      <c r="AO2" s="6" t="s">
        <v>388</v>
      </c>
      <c r="AP2" s="6" t="s">
        <v>388</v>
      </c>
      <c r="AQ2" s="6" t="s">
        <v>388</v>
      </c>
      <c r="AR2" s="6" t="s">
        <v>388</v>
      </c>
      <c r="AS2" s="6" t="s">
        <v>388</v>
      </c>
      <c r="AT2" s="6" t="s">
        <v>388</v>
      </c>
      <c r="AU2" s="6" t="s">
        <v>388</v>
      </c>
      <c r="AV2" s="6" t="s">
        <v>388</v>
      </c>
      <c r="AW2" s="6" t="s">
        <v>388</v>
      </c>
      <c r="AX2" s="6" t="s">
        <v>388</v>
      </c>
      <c r="AY2" s="6" t="s">
        <v>388</v>
      </c>
      <c r="AZ2" s="6" t="s">
        <v>388</v>
      </c>
      <c r="BA2" s="6" t="s">
        <v>388</v>
      </c>
      <c r="BB2" s="6" t="s">
        <v>388</v>
      </c>
      <c r="BC2" s="6" t="s">
        <v>388</v>
      </c>
      <c r="BD2" s="6" t="s">
        <v>388</v>
      </c>
      <c r="BE2" s="6" t="s">
        <v>388</v>
      </c>
      <c r="BF2" s="6" t="s">
        <v>388</v>
      </c>
      <c r="BG2" s="6" t="s">
        <v>388</v>
      </c>
      <c r="BH2" s="6" t="s">
        <v>388</v>
      </c>
      <c r="BI2" s="6" t="s">
        <v>388</v>
      </c>
      <c r="BJ2" s="6" t="s">
        <v>388</v>
      </c>
      <c r="BK2" s="6" t="s">
        <v>388</v>
      </c>
      <c r="BL2" s="6" t="s">
        <v>388</v>
      </c>
      <c r="BM2" s="6" t="s">
        <v>388</v>
      </c>
      <c r="BN2" s="6" t="s">
        <v>388</v>
      </c>
      <c r="BO2" s="6" t="s">
        <v>388</v>
      </c>
      <c r="BP2" s="6" t="s">
        <v>388</v>
      </c>
      <c r="BQ2" s="6" t="s">
        <v>388</v>
      </c>
      <c r="BR2" s="6" t="s">
        <v>388</v>
      </c>
      <c r="BS2" s="6" t="s">
        <v>388</v>
      </c>
      <c r="BT2" s="6" t="s">
        <v>388</v>
      </c>
      <c r="BU2" s="6" t="s">
        <v>388</v>
      </c>
      <c r="BV2" s="6" t="s">
        <v>388</v>
      </c>
      <c r="BW2" s="6" t="s">
        <v>388</v>
      </c>
      <c r="BX2" s="6" t="s">
        <v>388</v>
      </c>
      <c r="BY2" s="6" t="s">
        <v>388</v>
      </c>
      <c r="BZ2" s="6" t="s">
        <v>388</v>
      </c>
      <c r="CA2" s="6" t="s">
        <v>388</v>
      </c>
      <c r="CB2" s="6" t="s">
        <v>388</v>
      </c>
      <c r="CC2" s="6" t="s">
        <v>388</v>
      </c>
      <c r="CD2" s="6" t="s">
        <v>388</v>
      </c>
      <c r="CE2" s="6" t="s">
        <v>388</v>
      </c>
      <c r="CF2" s="6" t="s">
        <v>388</v>
      </c>
      <c r="CG2" s="6" t="s">
        <v>388</v>
      </c>
      <c r="CH2" s="6" t="s">
        <v>388</v>
      </c>
      <c r="CI2" s="6" t="s">
        <v>388</v>
      </c>
      <c r="CJ2" s="6" t="s">
        <v>388</v>
      </c>
      <c r="CK2" s="6" t="s">
        <v>388</v>
      </c>
      <c r="CL2" s="6" t="s">
        <v>388</v>
      </c>
      <c r="CM2" s="6" t="s">
        <v>388</v>
      </c>
      <c r="CN2" s="6" t="s">
        <v>388</v>
      </c>
      <c r="CO2" s="6" t="s">
        <v>388</v>
      </c>
      <c r="CP2" s="6" t="s">
        <v>388</v>
      </c>
      <c r="CQ2" s="6" t="s">
        <v>388</v>
      </c>
      <c r="CR2" s="6" t="s">
        <v>388</v>
      </c>
      <c r="CS2" s="6" t="s">
        <v>388</v>
      </c>
      <c r="CT2" s="6" t="s">
        <v>388</v>
      </c>
      <c r="CU2" s="6" t="s">
        <v>388</v>
      </c>
      <c r="CV2" s="6" t="s">
        <v>388</v>
      </c>
      <c r="CW2" s="6" t="s">
        <v>388</v>
      </c>
      <c r="CX2" s="6" t="s">
        <v>388</v>
      </c>
      <c r="CY2" s="6" t="s">
        <v>388</v>
      </c>
      <c r="CZ2" s="6" t="s">
        <v>388</v>
      </c>
      <c r="DA2" s="6" t="s">
        <v>388</v>
      </c>
      <c r="DB2" s="6" t="s">
        <v>388</v>
      </c>
      <c r="DC2" s="6" t="s">
        <v>388</v>
      </c>
      <c r="DD2" s="6" t="s">
        <v>388</v>
      </c>
      <c r="DE2" s="6" t="s">
        <v>388</v>
      </c>
      <c r="DF2" s="6" t="s">
        <v>388</v>
      </c>
      <c r="DG2" s="6" t="s">
        <v>388</v>
      </c>
      <c r="DH2" s="6" t="s">
        <v>388</v>
      </c>
      <c r="DI2" s="6" t="s">
        <v>388</v>
      </c>
      <c r="DJ2" s="6" t="s">
        <v>388</v>
      </c>
      <c r="DK2" s="6" t="s">
        <v>388</v>
      </c>
      <c r="DL2" s="6" t="s">
        <v>388</v>
      </c>
      <c r="DM2" s="6" t="s">
        <v>388</v>
      </c>
      <c r="DN2" s="6" t="s">
        <v>388</v>
      </c>
      <c r="DO2" s="6" t="s">
        <v>388</v>
      </c>
      <c r="DP2" s="6" t="s">
        <v>388</v>
      </c>
      <c r="DQ2" s="6" t="s">
        <v>388</v>
      </c>
      <c r="DR2" s="6" t="s">
        <v>388</v>
      </c>
      <c r="DS2" s="6" t="s">
        <v>388</v>
      </c>
      <c r="DT2" s="6" t="s">
        <v>388</v>
      </c>
      <c r="DU2" s="6" t="s">
        <v>388</v>
      </c>
      <c r="DV2" s="6" t="s">
        <v>388</v>
      </c>
      <c r="DW2" s="6" t="s">
        <v>388</v>
      </c>
      <c r="DX2" s="6" t="s">
        <v>388</v>
      </c>
      <c r="DY2" s="6" t="s">
        <v>388</v>
      </c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>
        <v>24</v>
      </c>
      <c r="B3" s="18" t="s">
        <v>524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</row>
    <row r="4" spans="1:163" x14ac:dyDescent="0.25">
      <c r="A4" s="9">
        <v>19</v>
      </c>
      <c r="B4" s="19" t="s">
        <v>510</v>
      </c>
      <c r="C4" s="11" t="s">
        <v>1</v>
      </c>
      <c r="D4" s="11" t="s">
        <v>1</v>
      </c>
      <c r="E4" s="11"/>
      <c r="F4" s="11"/>
      <c r="G4" s="11" t="s">
        <v>1</v>
      </c>
      <c r="H4" s="11"/>
      <c r="I4" s="11"/>
      <c r="J4" s="11" t="s">
        <v>1</v>
      </c>
      <c r="K4" s="11" t="s">
        <v>1</v>
      </c>
      <c r="L4" s="11" t="s">
        <v>1</v>
      </c>
      <c r="M4" s="11" t="s">
        <v>1</v>
      </c>
      <c r="N4" s="11" t="s">
        <v>1</v>
      </c>
      <c r="O4" s="11" t="s">
        <v>1</v>
      </c>
      <c r="P4" s="11"/>
      <c r="Q4" s="11" t="s">
        <v>1</v>
      </c>
      <c r="R4" s="11"/>
      <c r="S4" s="11" t="s">
        <v>1</v>
      </c>
      <c r="T4" s="11" t="s">
        <v>1</v>
      </c>
      <c r="U4" s="11" t="s">
        <v>1</v>
      </c>
      <c r="V4" s="11"/>
      <c r="W4" s="11"/>
      <c r="X4" s="11"/>
      <c r="Y4" s="11" t="s">
        <v>1</v>
      </c>
      <c r="Z4" s="11" t="s">
        <v>1</v>
      </c>
      <c r="AA4" s="11"/>
      <c r="AB4" s="11" t="s">
        <v>1</v>
      </c>
      <c r="AC4" s="11" t="s">
        <v>1</v>
      </c>
      <c r="AD4" s="11" t="s">
        <v>1</v>
      </c>
      <c r="AE4" s="11" t="s">
        <v>1</v>
      </c>
      <c r="AF4" s="11"/>
      <c r="AG4" s="11" t="s">
        <v>1</v>
      </c>
      <c r="AH4" s="11"/>
      <c r="AI4" s="11" t="s">
        <v>1</v>
      </c>
      <c r="AJ4" s="11" t="s">
        <v>1</v>
      </c>
      <c r="AK4" s="11"/>
      <c r="AL4" s="11"/>
      <c r="AM4" s="11"/>
      <c r="AN4" s="11" t="s">
        <v>1</v>
      </c>
      <c r="AO4" s="11" t="s">
        <v>1</v>
      </c>
      <c r="AP4" s="11"/>
      <c r="AQ4" s="11" t="s">
        <v>1</v>
      </c>
      <c r="AR4" s="11" t="s">
        <v>1</v>
      </c>
      <c r="AS4" s="11"/>
      <c r="AT4" s="11" t="s">
        <v>1</v>
      </c>
      <c r="AU4" s="11" t="s">
        <v>1</v>
      </c>
      <c r="AV4" s="11" t="s">
        <v>1</v>
      </c>
      <c r="AW4" s="11" t="s">
        <v>1</v>
      </c>
      <c r="AX4" s="11" t="s">
        <v>1</v>
      </c>
      <c r="AY4" s="11" t="s">
        <v>1</v>
      </c>
      <c r="AZ4" s="11" t="s">
        <v>1</v>
      </c>
      <c r="BA4" s="11"/>
      <c r="BB4" s="11" t="s">
        <v>1</v>
      </c>
      <c r="BC4" s="11" t="s">
        <v>1</v>
      </c>
      <c r="BD4" s="11" t="s">
        <v>1</v>
      </c>
      <c r="BE4" s="11" t="s">
        <v>1</v>
      </c>
      <c r="BF4" s="11"/>
      <c r="BG4" s="11"/>
      <c r="BH4" s="11"/>
      <c r="BI4" s="11"/>
      <c r="BJ4" s="11" t="s">
        <v>1</v>
      </c>
      <c r="BK4" s="11"/>
      <c r="BL4" s="11"/>
      <c r="BM4" s="11" t="s">
        <v>1</v>
      </c>
      <c r="BN4" s="11" t="s">
        <v>1</v>
      </c>
      <c r="BO4" s="11" t="s">
        <v>1</v>
      </c>
      <c r="BP4" s="11" t="s">
        <v>1</v>
      </c>
      <c r="BQ4" s="11" t="s">
        <v>1</v>
      </c>
      <c r="BR4" s="11" t="s">
        <v>1</v>
      </c>
      <c r="BS4" s="11" t="s">
        <v>1</v>
      </c>
      <c r="BT4" s="11" t="s">
        <v>1</v>
      </c>
      <c r="BU4" s="11" t="s">
        <v>1</v>
      </c>
      <c r="BV4" s="11" t="s">
        <v>1</v>
      </c>
      <c r="BW4" s="11" t="s">
        <v>1</v>
      </c>
      <c r="BX4" s="11" t="s">
        <v>1</v>
      </c>
      <c r="BY4" s="11" t="s">
        <v>1</v>
      </c>
      <c r="BZ4" s="11"/>
      <c r="CA4" s="11" t="s">
        <v>1</v>
      </c>
      <c r="CB4" s="11"/>
      <c r="CC4" s="11" t="s">
        <v>1</v>
      </c>
      <c r="CD4" s="11"/>
      <c r="CE4" s="11"/>
      <c r="CF4" s="11"/>
      <c r="CG4" s="11" t="s">
        <v>1</v>
      </c>
      <c r="CH4" s="11" t="s">
        <v>1</v>
      </c>
      <c r="CI4" s="11"/>
      <c r="CJ4" s="11"/>
      <c r="CK4" s="11" t="s">
        <v>1</v>
      </c>
      <c r="CL4" s="11" t="s">
        <v>1</v>
      </c>
      <c r="CM4" s="11" t="s">
        <v>1</v>
      </c>
      <c r="CN4" s="11"/>
      <c r="CO4" s="11" t="s">
        <v>1</v>
      </c>
      <c r="CP4" s="11" t="s">
        <v>1</v>
      </c>
      <c r="CQ4" s="11"/>
      <c r="CR4" s="11" t="s">
        <v>1</v>
      </c>
      <c r="CS4" s="11"/>
      <c r="CT4" s="11"/>
      <c r="CU4" s="11"/>
      <c r="CV4" s="11"/>
      <c r="CW4" s="11"/>
      <c r="CX4" s="11"/>
      <c r="CY4" s="11"/>
      <c r="CZ4" s="11" t="s">
        <v>1</v>
      </c>
      <c r="DA4" s="11" t="s">
        <v>1</v>
      </c>
      <c r="DB4" s="11" t="s">
        <v>1</v>
      </c>
      <c r="DC4" s="11" t="s">
        <v>1</v>
      </c>
      <c r="DD4" s="11"/>
      <c r="DE4" s="11" t="s">
        <v>1</v>
      </c>
      <c r="DF4" s="11"/>
      <c r="DG4" s="11" t="s">
        <v>1</v>
      </c>
      <c r="DH4" s="11"/>
      <c r="DI4" s="11"/>
      <c r="DJ4" s="11"/>
      <c r="DK4" s="11"/>
      <c r="DL4" s="11" t="s">
        <v>1</v>
      </c>
      <c r="DM4" s="11" t="s">
        <v>1</v>
      </c>
      <c r="DN4" s="11" t="s">
        <v>1</v>
      </c>
      <c r="DO4" s="11"/>
      <c r="DP4" s="11"/>
      <c r="DQ4" s="11" t="s">
        <v>1</v>
      </c>
      <c r="DR4" s="11" t="s">
        <v>1</v>
      </c>
      <c r="DS4" s="11" t="s">
        <v>1</v>
      </c>
      <c r="DT4" s="11" t="s">
        <v>1</v>
      </c>
      <c r="DU4" s="11"/>
      <c r="DV4" s="11" t="s">
        <v>1</v>
      </c>
      <c r="DW4" s="11" t="s">
        <v>1</v>
      </c>
      <c r="DX4" s="11" t="s">
        <v>1</v>
      </c>
      <c r="DY4" s="11" t="s">
        <v>1</v>
      </c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>
        <v>17</v>
      </c>
      <c r="B5" s="13" t="s">
        <v>537</v>
      </c>
      <c r="C5" s="14"/>
      <c r="D5" s="14"/>
      <c r="E5" s="14" t="s">
        <v>2</v>
      </c>
      <c r="F5" s="14" t="s">
        <v>2</v>
      </c>
      <c r="G5" s="14"/>
      <c r="H5" s="14" t="s">
        <v>2</v>
      </c>
      <c r="I5" s="14" t="s">
        <v>2</v>
      </c>
      <c r="J5" s="14"/>
      <c r="K5" s="14"/>
      <c r="L5" s="14"/>
      <c r="M5" s="14"/>
      <c r="N5" s="14"/>
      <c r="O5" s="14"/>
      <c r="P5" s="14" t="s">
        <v>2</v>
      </c>
      <c r="Q5" s="14"/>
      <c r="R5" s="14" t="s">
        <v>2</v>
      </c>
      <c r="S5" s="92"/>
      <c r="T5" s="92"/>
      <c r="U5" s="14"/>
      <c r="V5" s="14" t="s">
        <v>2</v>
      </c>
      <c r="W5" s="14" t="s">
        <v>2</v>
      </c>
      <c r="X5" s="14" t="s">
        <v>2</v>
      </c>
      <c r="Y5" s="92"/>
      <c r="Z5" s="92"/>
      <c r="AA5" s="14" t="s">
        <v>2</v>
      </c>
      <c r="AB5" s="92"/>
      <c r="AC5" s="14"/>
      <c r="AD5" s="14"/>
      <c r="AE5" s="14"/>
      <c r="AF5" s="14" t="s">
        <v>2</v>
      </c>
      <c r="AG5" s="92"/>
      <c r="AH5" s="14" t="s">
        <v>2</v>
      </c>
      <c r="AI5" s="14"/>
      <c r="AJ5" s="14"/>
      <c r="AK5" s="14" t="s">
        <v>2</v>
      </c>
      <c r="AL5" s="14" t="s">
        <v>2</v>
      </c>
      <c r="AM5" s="14" t="s">
        <v>2</v>
      </c>
      <c r="AN5" s="14"/>
      <c r="AO5" s="14"/>
      <c r="AP5" s="14" t="s">
        <v>2</v>
      </c>
      <c r="AQ5" s="14"/>
      <c r="AR5" s="92"/>
      <c r="AS5" s="14" t="s">
        <v>2</v>
      </c>
      <c r="AT5" s="14"/>
      <c r="AU5" s="14"/>
      <c r="AV5" s="14"/>
      <c r="AW5" s="92"/>
      <c r="AX5" s="14"/>
      <c r="AY5" s="92"/>
      <c r="AZ5" s="92"/>
      <c r="BA5" s="14" t="s">
        <v>2</v>
      </c>
      <c r="BB5" s="14"/>
      <c r="BC5" s="92"/>
      <c r="BD5" s="92"/>
      <c r="BE5" s="14"/>
      <c r="BF5" s="14" t="s">
        <v>2</v>
      </c>
      <c r="BG5" s="14" t="s">
        <v>2</v>
      </c>
      <c r="BH5" s="14" t="s">
        <v>2</v>
      </c>
      <c r="BI5" s="14" t="s">
        <v>2</v>
      </c>
      <c r="BJ5" s="14"/>
      <c r="BK5" s="14" t="s">
        <v>2</v>
      </c>
      <c r="BL5" s="14" t="s">
        <v>2</v>
      </c>
      <c r="BM5" s="14"/>
      <c r="BN5" s="92"/>
      <c r="BO5" s="14"/>
      <c r="BP5" s="92"/>
      <c r="BQ5" s="92"/>
      <c r="BR5" s="92"/>
      <c r="BS5" s="92"/>
      <c r="BT5" s="92"/>
      <c r="BU5" s="14"/>
      <c r="BV5" s="14"/>
      <c r="BW5" s="14"/>
      <c r="BX5" s="14"/>
      <c r="BY5" s="92"/>
      <c r="BZ5" s="14" t="s">
        <v>2</v>
      </c>
      <c r="CA5" s="92"/>
      <c r="CB5" s="14" t="s">
        <v>2</v>
      </c>
      <c r="CC5" s="14"/>
      <c r="CD5" s="14" t="s">
        <v>2</v>
      </c>
      <c r="CE5" s="14" t="s">
        <v>2</v>
      </c>
      <c r="CF5" s="14" t="s">
        <v>2</v>
      </c>
      <c r="CG5" s="92"/>
      <c r="CH5" s="14"/>
      <c r="CI5" s="14" t="s">
        <v>2</v>
      </c>
      <c r="CJ5" s="14" t="s">
        <v>2</v>
      </c>
      <c r="CK5" s="14"/>
      <c r="CL5" s="14"/>
      <c r="CM5" s="14"/>
      <c r="CN5" s="14" t="s">
        <v>2</v>
      </c>
      <c r="CO5" s="14"/>
      <c r="CP5" s="14"/>
      <c r="CQ5" s="14" t="s">
        <v>2</v>
      </c>
      <c r="CR5" s="92"/>
      <c r="CS5" s="14" t="s">
        <v>2</v>
      </c>
      <c r="CT5" s="14" t="s">
        <v>2</v>
      </c>
      <c r="CU5" s="14" t="s">
        <v>2</v>
      </c>
      <c r="CV5" s="14" t="s">
        <v>2</v>
      </c>
      <c r="CW5" s="14" t="s">
        <v>2</v>
      </c>
      <c r="CX5" s="14" t="s">
        <v>2</v>
      </c>
      <c r="CY5" s="14" t="s">
        <v>2</v>
      </c>
      <c r="CZ5" s="14"/>
      <c r="DA5" s="92"/>
      <c r="DB5" s="14"/>
      <c r="DC5" s="14"/>
      <c r="DD5" s="14" t="s">
        <v>2</v>
      </c>
      <c r="DE5" s="14"/>
      <c r="DF5" s="14" t="s">
        <v>2</v>
      </c>
      <c r="DG5" s="92"/>
      <c r="DH5" s="14" t="s">
        <v>2</v>
      </c>
      <c r="DI5" s="14" t="s">
        <v>2</v>
      </c>
      <c r="DJ5" s="14" t="s">
        <v>2</v>
      </c>
      <c r="DK5" s="14" t="s">
        <v>2</v>
      </c>
      <c r="DL5" s="14"/>
      <c r="DM5" s="14"/>
      <c r="DN5" s="14"/>
      <c r="DO5" s="14" t="s">
        <v>2</v>
      </c>
      <c r="DP5" s="14" t="s">
        <v>2</v>
      </c>
      <c r="DQ5" s="14"/>
      <c r="DR5" s="92"/>
      <c r="DS5" s="14"/>
      <c r="DT5" s="92"/>
      <c r="DU5" s="14" t="s">
        <v>2</v>
      </c>
      <c r="DV5" s="14"/>
      <c r="DW5" s="14"/>
      <c r="DX5" s="14"/>
      <c r="DY5" s="14"/>
      <c r="DZ5" s="14"/>
      <c r="EA5" s="92"/>
      <c r="EB5" s="14"/>
      <c r="EC5" s="14"/>
      <c r="ED5" s="14"/>
      <c r="EE5" s="14"/>
      <c r="EF5" s="14"/>
      <c r="EG5" s="92"/>
      <c r="EH5" s="92"/>
      <c r="EI5" s="92"/>
      <c r="EJ5" s="14"/>
      <c r="EK5" s="14"/>
      <c r="EL5" s="92"/>
      <c r="EM5" s="14"/>
      <c r="EN5" s="92"/>
      <c r="EO5" s="92"/>
      <c r="EP5" s="14"/>
      <c r="EQ5" s="14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</row>
    <row r="6" spans="1:163" x14ac:dyDescent="0.25">
      <c r="A6" s="15">
        <v>31</v>
      </c>
      <c r="B6" s="16" t="s">
        <v>511</v>
      </c>
      <c r="C6" s="17" t="s">
        <v>1</v>
      </c>
      <c r="D6" s="17" t="s">
        <v>1</v>
      </c>
      <c r="E6" s="17"/>
      <c r="F6" s="17" t="s">
        <v>1</v>
      </c>
      <c r="G6" s="17" t="s">
        <v>1</v>
      </c>
      <c r="H6" s="17"/>
      <c r="I6" s="17"/>
      <c r="J6" s="17"/>
      <c r="K6" s="17" t="s">
        <v>1</v>
      </c>
      <c r="L6" s="17" t="s">
        <v>1</v>
      </c>
      <c r="M6" s="17" t="s">
        <v>1</v>
      </c>
      <c r="N6" s="17"/>
      <c r="O6" s="17" t="s">
        <v>1</v>
      </c>
      <c r="P6" s="17" t="s">
        <v>1</v>
      </c>
      <c r="Q6" s="17" t="s">
        <v>1</v>
      </c>
      <c r="R6" s="17" t="s">
        <v>1</v>
      </c>
      <c r="S6" s="17" t="s">
        <v>1</v>
      </c>
      <c r="T6" s="17" t="s">
        <v>1</v>
      </c>
      <c r="U6" s="17" t="s">
        <v>1</v>
      </c>
      <c r="V6" s="17" t="s">
        <v>1</v>
      </c>
      <c r="W6" s="17"/>
      <c r="X6" s="17" t="s">
        <v>1</v>
      </c>
      <c r="Y6" s="17" t="s">
        <v>1</v>
      </c>
      <c r="Z6" s="17"/>
      <c r="AA6" s="17" t="s">
        <v>1</v>
      </c>
      <c r="AB6" s="17" t="s">
        <v>1</v>
      </c>
      <c r="AC6" s="17" t="s">
        <v>1</v>
      </c>
      <c r="AD6" s="17"/>
      <c r="AE6" s="17"/>
      <c r="AF6" s="17" t="s">
        <v>1</v>
      </c>
      <c r="AG6" s="17" t="s">
        <v>1</v>
      </c>
      <c r="AH6" s="17" t="s">
        <v>1</v>
      </c>
      <c r="AI6" s="17" t="s">
        <v>1</v>
      </c>
      <c r="AJ6" s="17"/>
      <c r="AK6" s="17"/>
      <c r="AL6" s="17"/>
      <c r="AM6" s="17" t="s">
        <v>1</v>
      </c>
      <c r="AN6" s="17" t="s">
        <v>1</v>
      </c>
      <c r="AO6" s="17" t="s">
        <v>1</v>
      </c>
      <c r="AP6" s="17"/>
      <c r="AQ6" s="17" t="s">
        <v>1</v>
      </c>
      <c r="AR6" s="17" t="s">
        <v>1</v>
      </c>
      <c r="AS6" s="17"/>
      <c r="AT6" s="17" t="s">
        <v>1</v>
      </c>
      <c r="AU6" s="17"/>
      <c r="AV6" s="17"/>
      <c r="AW6" s="17" t="s">
        <v>1</v>
      </c>
      <c r="AX6" s="17" t="s">
        <v>1</v>
      </c>
      <c r="AY6" s="17" t="s">
        <v>1</v>
      </c>
      <c r="AZ6" s="17" t="s">
        <v>1</v>
      </c>
      <c r="BA6" s="17"/>
      <c r="BB6" s="17"/>
      <c r="BC6" s="17" t="s">
        <v>1</v>
      </c>
      <c r="BD6" s="17" t="s">
        <v>1</v>
      </c>
      <c r="BE6" s="17" t="s">
        <v>1</v>
      </c>
      <c r="BF6" s="17" t="s">
        <v>1</v>
      </c>
      <c r="BG6" s="17" t="s">
        <v>1</v>
      </c>
      <c r="BH6" s="17" t="s">
        <v>1</v>
      </c>
      <c r="BI6" s="17"/>
      <c r="BJ6" s="17"/>
      <c r="BK6" s="17" t="s">
        <v>1</v>
      </c>
      <c r="BL6" s="17" t="s">
        <v>1</v>
      </c>
      <c r="BM6" s="17" t="s">
        <v>1</v>
      </c>
      <c r="BN6" s="17" t="s">
        <v>1</v>
      </c>
      <c r="BO6" s="17" t="s">
        <v>1</v>
      </c>
      <c r="BP6" s="17" t="s">
        <v>1</v>
      </c>
      <c r="BQ6" s="17" t="s">
        <v>1</v>
      </c>
      <c r="BR6" s="17" t="s">
        <v>1</v>
      </c>
      <c r="BS6" s="17" t="s">
        <v>1</v>
      </c>
      <c r="BT6" s="17" t="s">
        <v>1</v>
      </c>
      <c r="BU6" s="17" t="s">
        <v>1</v>
      </c>
      <c r="BV6" s="17" t="s">
        <v>1</v>
      </c>
      <c r="BW6" s="17"/>
      <c r="BX6" s="17" t="s">
        <v>1</v>
      </c>
      <c r="BY6" s="17" t="s">
        <v>1</v>
      </c>
      <c r="BZ6" s="17"/>
      <c r="CA6" s="17"/>
      <c r="CB6" s="17"/>
      <c r="CC6" s="17" t="s">
        <v>1</v>
      </c>
      <c r="CD6" s="17"/>
      <c r="CE6" s="17"/>
      <c r="CF6" s="17"/>
      <c r="CG6" s="17" t="s">
        <v>1</v>
      </c>
      <c r="CH6" s="17" t="s">
        <v>1</v>
      </c>
      <c r="CI6" s="17"/>
      <c r="CJ6" s="17"/>
      <c r="CK6" s="17" t="s">
        <v>1</v>
      </c>
      <c r="CL6" s="17"/>
      <c r="CM6" s="17" t="s">
        <v>1</v>
      </c>
      <c r="CN6" s="17"/>
      <c r="CO6" s="17" t="s">
        <v>1</v>
      </c>
      <c r="CP6" s="17"/>
      <c r="CQ6" s="17"/>
      <c r="CR6" s="17" t="s">
        <v>1</v>
      </c>
      <c r="CS6" s="17"/>
      <c r="CT6" s="17" t="s">
        <v>1</v>
      </c>
      <c r="CU6" s="17" t="s">
        <v>1</v>
      </c>
      <c r="CV6" s="17"/>
      <c r="CW6" s="17" t="s">
        <v>1</v>
      </c>
      <c r="CX6" s="17" t="s">
        <v>1</v>
      </c>
      <c r="CY6" s="17" t="s">
        <v>1</v>
      </c>
      <c r="CZ6" s="17" t="s">
        <v>1</v>
      </c>
      <c r="DA6" s="17" t="s">
        <v>1</v>
      </c>
      <c r="DB6" s="17"/>
      <c r="DC6" s="17"/>
      <c r="DD6" s="17" t="s">
        <v>1</v>
      </c>
      <c r="DE6" s="17" t="s">
        <v>1</v>
      </c>
      <c r="DF6" s="17" t="s">
        <v>1</v>
      </c>
      <c r="DG6" s="17" t="s">
        <v>1</v>
      </c>
      <c r="DH6" s="17" t="s">
        <v>1</v>
      </c>
      <c r="DI6" s="17" t="s">
        <v>1</v>
      </c>
      <c r="DJ6" s="17" t="s">
        <v>1</v>
      </c>
      <c r="DK6" s="17"/>
      <c r="DL6" s="17" t="s">
        <v>1</v>
      </c>
      <c r="DM6" s="17" t="s">
        <v>1</v>
      </c>
      <c r="DN6" s="17" t="s">
        <v>1</v>
      </c>
      <c r="DO6" s="17" t="s">
        <v>1</v>
      </c>
      <c r="DP6" s="17"/>
      <c r="DQ6" s="17" t="s">
        <v>1</v>
      </c>
      <c r="DR6" s="17" t="s">
        <v>1</v>
      </c>
      <c r="DS6" s="17" t="s">
        <v>1</v>
      </c>
      <c r="DT6" s="17" t="s">
        <v>1</v>
      </c>
      <c r="DU6" s="17" t="s">
        <v>1</v>
      </c>
      <c r="DV6" s="17" t="s">
        <v>1</v>
      </c>
      <c r="DW6" s="17" t="s">
        <v>1</v>
      </c>
      <c r="DX6" s="17"/>
      <c r="DY6" s="17" t="s">
        <v>1</v>
      </c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>
        <v>24</v>
      </c>
      <c r="B7" s="18" t="s">
        <v>527</v>
      </c>
      <c r="C7" s="8"/>
      <c r="D7" s="8"/>
      <c r="E7" s="8" t="s">
        <v>2</v>
      </c>
      <c r="F7" s="8"/>
      <c r="G7" s="8"/>
      <c r="H7" s="8" t="s">
        <v>2</v>
      </c>
      <c r="I7" s="8" t="s">
        <v>2</v>
      </c>
      <c r="J7" s="8" t="s">
        <v>2</v>
      </c>
      <c r="K7" s="8"/>
      <c r="L7" s="8"/>
      <c r="M7" s="8"/>
      <c r="N7" s="8" t="s">
        <v>2</v>
      </c>
      <c r="O7" s="8"/>
      <c r="P7" s="8"/>
      <c r="Q7" s="8"/>
      <c r="R7" s="8"/>
      <c r="S7" s="88"/>
      <c r="T7" s="88"/>
      <c r="U7" s="8"/>
      <c r="V7" s="8"/>
      <c r="W7" s="8" t="s">
        <v>2</v>
      </c>
      <c r="X7" s="8"/>
      <c r="Y7" s="88"/>
      <c r="Z7" s="8" t="s">
        <v>2</v>
      </c>
      <c r="AA7" s="8"/>
      <c r="AB7" s="8"/>
      <c r="AC7" s="8"/>
      <c r="AD7" s="8" t="s">
        <v>2</v>
      </c>
      <c r="AE7" s="8" t="s">
        <v>2</v>
      </c>
      <c r="AF7" s="8"/>
      <c r="AG7" s="88"/>
      <c r="AH7" s="8"/>
      <c r="AI7" s="8"/>
      <c r="AJ7" s="8" t="s">
        <v>2</v>
      </c>
      <c r="AK7" s="8" t="s">
        <v>2</v>
      </c>
      <c r="AL7" s="8" t="s">
        <v>2</v>
      </c>
      <c r="AM7" s="8"/>
      <c r="AN7" s="8"/>
      <c r="AO7" s="8"/>
      <c r="AP7" s="8" t="s">
        <v>2</v>
      </c>
      <c r="AQ7" s="88"/>
      <c r="AR7" s="8"/>
      <c r="AS7" s="8" t="s">
        <v>2</v>
      </c>
      <c r="AT7" s="8"/>
      <c r="AU7" s="8" t="s">
        <v>2</v>
      </c>
      <c r="AV7" s="8" t="s">
        <v>2</v>
      </c>
      <c r="AW7" s="8"/>
      <c r="AX7" s="8"/>
      <c r="AY7" s="8"/>
      <c r="AZ7" s="88"/>
      <c r="BA7" s="8" t="s">
        <v>2</v>
      </c>
      <c r="BB7" s="8" t="s">
        <v>2</v>
      </c>
      <c r="BC7" s="88"/>
      <c r="BD7" s="8"/>
      <c r="BE7" s="8"/>
      <c r="BF7" s="8"/>
      <c r="BG7" s="8"/>
      <c r="BH7" s="8"/>
      <c r="BI7" s="8" t="s">
        <v>2</v>
      </c>
      <c r="BJ7" s="8" t="s">
        <v>2</v>
      </c>
      <c r="BK7" s="8"/>
      <c r="BL7" s="8"/>
      <c r="BM7" s="8"/>
      <c r="BN7" s="88"/>
      <c r="BO7" s="8"/>
      <c r="BP7" s="88"/>
      <c r="BQ7" s="88"/>
      <c r="BR7" s="88"/>
      <c r="BS7" s="88"/>
      <c r="BT7" s="88"/>
      <c r="BU7" s="8"/>
      <c r="BV7" s="8"/>
      <c r="BW7" s="8" t="s">
        <v>2</v>
      </c>
      <c r="BX7" s="8"/>
      <c r="BY7" s="8"/>
      <c r="BZ7" s="8" t="s">
        <v>2</v>
      </c>
      <c r="CA7" s="8" t="s">
        <v>2</v>
      </c>
      <c r="CB7" s="8" t="s">
        <v>2</v>
      </c>
      <c r="CC7" s="8"/>
      <c r="CD7" s="8" t="s">
        <v>2</v>
      </c>
      <c r="CE7" s="8" t="s">
        <v>2</v>
      </c>
      <c r="CF7" s="8" t="s">
        <v>2</v>
      </c>
      <c r="CG7" s="8"/>
      <c r="CH7" s="8"/>
      <c r="CI7" s="8" t="s">
        <v>2</v>
      </c>
      <c r="CJ7" s="8" t="s">
        <v>2</v>
      </c>
      <c r="CK7" s="8"/>
      <c r="CL7" s="8" t="s">
        <v>2</v>
      </c>
      <c r="CM7" s="8"/>
      <c r="CN7" s="8" t="s">
        <v>2</v>
      </c>
      <c r="CO7" s="8"/>
      <c r="CP7" s="8" t="s">
        <v>2</v>
      </c>
      <c r="CQ7" s="8" t="s">
        <v>2</v>
      </c>
      <c r="CR7" s="88"/>
      <c r="CS7" s="8" t="s">
        <v>2</v>
      </c>
      <c r="CT7" s="8"/>
      <c r="CU7" s="8"/>
      <c r="CV7" s="8" t="s">
        <v>2</v>
      </c>
      <c r="CW7" s="8"/>
      <c r="CX7" s="8"/>
      <c r="CY7" s="8"/>
      <c r="CZ7" s="8"/>
      <c r="DA7" s="8"/>
      <c r="DB7" s="8" t="s">
        <v>2</v>
      </c>
      <c r="DC7" s="8" t="s">
        <v>2</v>
      </c>
      <c r="DD7" s="8"/>
      <c r="DE7" s="8"/>
      <c r="DF7" s="8"/>
      <c r="DG7" s="88"/>
      <c r="DH7" s="8"/>
      <c r="DI7" s="8"/>
      <c r="DJ7" s="8"/>
      <c r="DK7" s="8" t="s">
        <v>2</v>
      </c>
      <c r="DL7" s="8"/>
      <c r="DM7" s="8"/>
      <c r="DN7" s="8"/>
      <c r="DO7" s="8"/>
      <c r="DP7" s="8" t="s">
        <v>2</v>
      </c>
      <c r="DQ7" s="8"/>
      <c r="DR7" s="88"/>
      <c r="DS7" s="8"/>
      <c r="DT7" s="8"/>
      <c r="DU7" s="8"/>
      <c r="DV7" s="8"/>
      <c r="DW7" s="8"/>
      <c r="DX7" s="8" t="s">
        <v>2</v>
      </c>
      <c r="DY7" s="8"/>
      <c r="DZ7" s="8"/>
      <c r="EA7" s="8"/>
      <c r="EB7" s="8"/>
      <c r="EC7" s="8"/>
      <c r="ED7" s="8"/>
      <c r="EE7" s="88"/>
      <c r="EF7" s="8"/>
      <c r="EG7" s="8"/>
      <c r="EH7" s="88"/>
      <c r="EI7" s="8"/>
      <c r="EJ7" s="8"/>
      <c r="EK7" s="8"/>
      <c r="EL7" s="88"/>
      <c r="EM7" s="88"/>
      <c r="EN7" s="8"/>
      <c r="EO7" s="88"/>
      <c r="EP7" s="88"/>
      <c r="EQ7" s="8"/>
      <c r="ER7" s="88"/>
      <c r="ES7" s="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</row>
    <row r="8" spans="1:163" x14ac:dyDescent="0.25">
      <c r="A8" s="9">
        <v>45</v>
      </c>
      <c r="B8" s="10" t="s">
        <v>512</v>
      </c>
      <c r="C8" s="11"/>
      <c r="D8" s="11"/>
      <c r="E8" s="11"/>
      <c r="F8" s="11" t="s">
        <v>2</v>
      </c>
      <c r="G8" s="11"/>
      <c r="H8" s="11" t="s">
        <v>2</v>
      </c>
      <c r="I8" s="11" t="s">
        <v>2</v>
      </c>
      <c r="J8" s="11"/>
      <c r="K8" s="11" t="s">
        <v>2</v>
      </c>
      <c r="L8" s="11"/>
      <c r="M8" s="11"/>
      <c r="N8" s="11" t="s">
        <v>2</v>
      </c>
      <c r="O8" s="11" t="s">
        <v>2</v>
      </c>
      <c r="P8" s="11"/>
      <c r="Q8" s="11"/>
      <c r="R8" s="11"/>
      <c r="S8" s="11" t="s">
        <v>2</v>
      </c>
      <c r="T8" s="11" t="s">
        <v>2</v>
      </c>
      <c r="U8" s="11" t="s">
        <v>2</v>
      </c>
      <c r="V8" s="11" t="s">
        <v>2</v>
      </c>
      <c r="W8" s="11"/>
      <c r="X8" s="11" t="s">
        <v>2</v>
      </c>
      <c r="Y8" s="11" t="s">
        <v>2</v>
      </c>
      <c r="Z8" s="11"/>
      <c r="AA8" s="11"/>
      <c r="AB8" s="11"/>
      <c r="AC8" s="11" t="s">
        <v>2</v>
      </c>
      <c r="AD8" s="11"/>
      <c r="AE8" s="11"/>
      <c r="AF8" s="11"/>
      <c r="AG8" s="11" t="s">
        <v>2</v>
      </c>
      <c r="AH8" s="11" t="s">
        <v>2</v>
      </c>
      <c r="AI8" s="11"/>
      <c r="AJ8" s="11" t="s">
        <v>2</v>
      </c>
      <c r="AK8" s="11" t="s">
        <v>2</v>
      </c>
      <c r="AL8" s="11"/>
      <c r="AM8" s="11" t="s">
        <v>2</v>
      </c>
      <c r="AN8" s="11" t="s">
        <v>2</v>
      </c>
      <c r="AO8" s="11"/>
      <c r="AP8" s="11" t="s">
        <v>2</v>
      </c>
      <c r="AQ8" s="11" t="s">
        <v>2</v>
      </c>
      <c r="AR8" s="11" t="s">
        <v>2</v>
      </c>
      <c r="AS8" s="11" t="s">
        <v>2</v>
      </c>
      <c r="AT8" s="11" t="s">
        <v>2</v>
      </c>
      <c r="AU8" s="11"/>
      <c r="AV8" s="11" t="s">
        <v>2</v>
      </c>
      <c r="AW8" s="11" t="s">
        <v>2</v>
      </c>
      <c r="AX8" s="11"/>
      <c r="AY8" s="11"/>
      <c r="AZ8" s="11" t="s">
        <v>2</v>
      </c>
      <c r="BA8" s="11"/>
      <c r="BB8" s="11"/>
      <c r="BC8" s="11" t="s">
        <v>2</v>
      </c>
      <c r="BD8" s="11"/>
      <c r="BE8" s="11"/>
      <c r="BF8" s="11" t="s">
        <v>2</v>
      </c>
      <c r="BG8" s="11"/>
      <c r="BH8" s="11"/>
      <c r="BI8" s="11" t="s">
        <v>2</v>
      </c>
      <c r="BJ8" s="11" t="s">
        <v>2</v>
      </c>
      <c r="BK8" s="11" t="s">
        <v>2</v>
      </c>
      <c r="BL8" s="11" t="s">
        <v>2</v>
      </c>
      <c r="BM8" s="11"/>
      <c r="BN8" s="11" t="s">
        <v>2</v>
      </c>
      <c r="BO8" s="11"/>
      <c r="BP8" s="11" t="s">
        <v>2</v>
      </c>
      <c r="BQ8" s="11" t="s">
        <v>2</v>
      </c>
      <c r="BR8" s="11" t="s">
        <v>2</v>
      </c>
      <c r="BS8" s="11" t="s">
        <v>2</v>
      </c>
      <c r="BT8" s="11" t="s">
        <v>2</v>
      </c>
      <c r="BU8" s="11" t="s">
        <v>2</v>
      </c>
      <c r="BV8" s="11" t="s">
        <v>2</v>
      </c>
      <c r="BW8" s="11"/>
      <c r="BX8" s="11"/>
      <c r="BY8" s="11"/>
      <c r="BZ8" s="11" t="s">
        <v>2</v>
      </c>
      <c r="CA8" s="11" t="s">
        <v>2</v>
      </c>
      <c r="CB8" s="11" t="s">
        <v>2</v>
      </c>
      <c r="CC8" s="11" t="s">
        <v>2</v>
      </c>
      <c r="CD8" s="11" t="s">
        <v>2</v>
      </c>
      <c r="CE8" s="11" t="s">
        <v>2</v>
      </c>
      <c r="CF8" s="11"/>
      <c r="CG8" s="11" t="s">
        <v>2</v>
      </c>
      <c r="CH8" s="11" t="s">
        <v>2</v>
      </c>
      <c r="CI8" s="11"/>
      <c r="CJ8" s="11"/>
      <c r="CK8" s="11"/>
      <c r="CL8" s="11"/>
      <c r="CM8" s="11"/>
      <c r="CN8" s="11"/>
      <c r="CO8" s="11" t="s">
        <v>2</v>
      </c>
      <c r="CP8" s="11" t="s">
        <v>2</v>
      </c>
      <c r="CQ8" s="11" t="s">
        <v>2</v>
      </c>
      <c r="CR8" s="11" t="s">
        <v>2</v>
      </c>
      <c r="CS8" s="11"/>
      <c r="CT8" s="11"/>
      <c r="CU8" s="11"/>
      <c r="CV8" s="11"/>
      <c r="CW8" s="11"/>
      <c r="CX8" s="11" t="s">
        <v>2</v>
      </c>
      <c r="CY8" s="11"/>
      <c r="CZ8" s="11"/>
      <c r="DA8" s="11"/>
      <c r="DB8" s="11"/>
      <c r="DC8" s="11" t="s">
        <v>2</v>
      </c>
      <c r="DD8" s="11" t="s">
        <v>2</v>
      </c>
      <c r="DE8" s="11"/>
      <c r="DF8" s="11"/>
      <c r="DG8" s="11" t="s">
        <v>2</v>
      </c>
      <c r="DH8" s="11"/>
      <c r="DI8" s="11"/>
      <c r="DJ8" s="11"/>
      <c r="DK8" s="11" t="s">
        <v>2</v>
      </c>
      <c r="DL8" s="11"/>
      <c r="DM8" s="11"/>
      <c r="DN8" s="11"/>
      <c r="DO8" s="11"/>
      <c r="DP8" s="11"/>
      <c r="DQ8" s="11"/>
      <c r="DR8" s="11" t="s">
        <v>2</v>
      </c>
      <c r="DS8" s="11"/>
      <c r="DT8" s="11"/>
      <c r="DU8" s="11"/>
      <c r="DV8" s="11"/>
      <c r="DW8" s="11" t="s">
        <v>2</v>
      </c>
      <c r="DX8" s="11" t="s">
        <v>2</v>
      </c>
      <c r="DY8" s="11" t="s">
        <v>2</v>
      </c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>
        <v>17</v>
      </c>
      <c r="B9" s="13" t="s">
        <v>528</v>
      </c>
      <c r="C9" s="14" t="s">
        <v>1</v>
      </c>
      <c r="D9" s="14" t="s">
        <v>1</v>
      </c>
      <c r="E9" s="14" t="s">
        <v>1</v>
      </c>
      <c r="F9" s="14"/>
      <c r="G9" s="14" t="s">
        <v>1</v>
      </c>
      <c r="H9" s="14"/>
      <c r="I9" s="14"/>
      <c r="J9" s="14" t="s">
        <v>1</v>
      </c>
      <c r="K9" s="14"/>
      <c r="L9" s="14" t="s">
        <v>1</v>
      </c>
      <c r="M9" s="14" t="s">
        <v>1</v>
      </c>
      <c r="N9" s="14"/>
      <c r="O9" s="14"/>
      <c r="P9" s="14" t="s">
        <v>1</v>
      </c>
      <c r="Q9" s="14" t="s">
        <v>1</v>
      </c>
      <c r="R9" s="14" t="s">
        <v>1</v>
      </c>
      <c r="S9" s="14"/>
      <c r="T9" s="14"/>
      <c r="U9" s="14"/>
      <c r="V9" s="14"/>
      <c r="W9" s="14" t="s">
        <v>1</v>
      </c>
      <c r="X9" s="14"/>
      <c r="Y9" s="14"/>
      <c r="Z9" s="14" t="s">
        <v>1</v>
      </c>
      <c r="AA9" s="14" t="s">
        <v>1</v>
      </c>
      <c r="AB9" s="14" t="s">
        <v>1</v>
      </c>
      <c r="AC9" s="14"/>
      <c r="AD9" s="14" t="s">
        <v>1</v>
      </c>
      <c r="AE9" s="14" t="s">
        <v>1</v>
      </c>
      <c r="AF9" s="14" t="s">
        <v>1</v>
      </c>
      <c r="AG9" s="14"/>
      <c r="AH9" s="14"/>
      <c r="AI9" s="14" t="s">
        <v>1</v>
      </c>
      <c r="AJ9" s="14"/>
      <c r="AK9" s="14"/>
      <c r="AL9" s="14" t="s">
        <v>1</v>
      </c>
      <c r="AM9" s="14"/>
      <c r="AN9" s="14"/>
      <c r="AO9" s="14" t="s">
        <v>1</v>
      </c>
      <c r="AP9" s="14"/>
      <c r="AQ9" s="14"/>
      <c r="AR9" s="14"/>
      <c r="AS9" s="14"/>
      <c r="AT9" s="14"/>
      <c r="AU9" s="14" t="s">
        <v>1</v>
      </c>
      <c r="AV9" s="14"/>
      <c r="AW9" s="14"/>
      <c r="AX9" s="14" t="s">
        <v>1</v>
      </c>
      <c r="AY9" s="14" t="s">
        <v>1</v>
      </c>
      <c r="AZ9" s="14"/>
      <c r="BA9" s="14" t="s">
        <v>1</v>
      </c>
      <c r="BB9" s="14" t="s">
        <v>1</v>
      </c>
      <c r="BC9" s="14"/>
      <c r="BD9" s="14" t="s">
        <v>1</v>
      </c>
      <c r="BE9" s="14" t="s">
        <v>1</v>
      </c>
      <c r="BF9" s="14"/>
      <c r="BG9" s="14" t="s">
        <v>1</v>
      </c>
      <c r="BH9" s="14" t="s">
        <v>1</v>
      </c>
      <c r="BI9" s="14"/>
      <c r="BJ9" s="14"/>
      <c r="BK9" s="14"/>
      <c r="BL9" s="14"/>
      <c r="BM9" s="14" t="s">
        <v>1</v>
      </c>
      <c r="BN9" s="14"/>
      <c r="BO9" s="14" t="s">
        <v>1</v>
      </c>
      <c r="BP9" s="14"/>
      <c r="BQ9" s="14"/>
      <c r="BR9" s="14"/>
      <c r="BS9" s="14"/>
      <c r="BT9" s="14"/>
      <c r="BU9" s="14"/>
      <c r="BV9" s="14"/>
      <c r="BW9" s="14" t="s">
        <v>1</v>
      </c>
      <c r="BX9" s="14" t="s">
        <v>1</v>
      </c>
      <c r="BY9" s="14" t="s">
        <v>1</v>
      </c>
      <c r="BZ9" s="14"/>
      <c r="CA9" s="14"/>
      <c r="CB9" s="92"/>
      <c r="CC9" s="92"/>
      <c r="CD9" s="14"/>
      <c r="CE9" s="14"/>
      <c r="CF9" s="14" t="s">
        <v>1</v>
      </c>
      <c r="CG9" s="14"/>
      <c r="CH9" s="14"/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/>
      <c r="CP9" s="14"/>
      <c r="CQ9" s="14"/>
      <c r="CR9" s="14"/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/>
      <c r="CY9" s="14" t="s">
        <v>1</v>
      </c>
      <c r="CZ9" s="14" t="s">
        <v>1</v>
      </c>
      <c r="DA9" s="14" t="s">
        <v>1</v>
      </c>
      <c r="DB9" s="14" t="s">
        <v>1</v>
      </c>
      <c r="DC9" s="14"/>
      <c r="DD9" s="14"/>
      <c r="DE9" s="14" t="s">
        <v>1</v>
      </c>
      <c r="DF9" s="14" t="s">
        <v>1</v>
      </c>
      <c r="DG9" s="14"/>
      <c r="DH9" s="14" t="s">
        <v>1</v>
      </c>
      <c r="DI9" s="14" t="s">
        <v>1</v>
      </c>
      <c r="DJ9" s="14" t="s">
        <v>1</v>
      </c>
      <c r="DK9" s="14"/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/>
      <c r="DS9" s="14" t="s">
        <v>1</v>
      </c>
      <c r="DT9" s="14" t="s">
        <v>1</v>
      </c>
      <c r="DU9" s="14" t="s">
        <v>1</v>
      </c>
      <c r="DV9" s="14" t="s">
        <v>1</v>
      </c>
      <c r="DW9" s="14"/>
      <c r="DX9" s="14"/>
      <c r="DY9" s="14"/>
      <c r="DZ9" s="14"/>
      <c r="EA9" s="14"/>
      <c r="EB9" s="14"/>
      <c r="EC9" s="92"/>
      <c r="ED9" s="14"/>
      <c r="EE9" s="92"/>
      <c r="EF9" s="14"/>
      <c r="EG9" s="92"/>
      <c r="EH9" s="92"/>
      <c r="EI9" s="92"/>
      <c r="EJ9" s="14"/>
      <c r="EK9" s="92"/>
      <c r="EL9" s="92"/>
      <c r="EM9" s="14"/>
      <c r="EN9" s="92"/>
      <c r="EO9" s="92"/>
      <c r="EP9" s="14"/>
      <c r="EQ9" s="14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</row>
    <row r="10" spans="1:163" x14ac:dyDescent="0.25">
      <c r="A10" s="15">
        <v>23</v>
      </c>
      <c r="B10" s="16" t="s">
        <v>513</v>
      </c>
      <c r="C10" s="17" t="s">
        <v>2</v>
      </c>
      <c r="D10" s="17" t="s">
        <v>2</v>
      </c>
      <c r="E10" s="17"/>
      <c r="F10" s="17" t="s">
        <v>2</v>
      </c>
      <c r="G10" s="17" t="s">
        <v>2</v>
      </c>
      <c r="H10" s="17" t="s">
        <v>2</v>
      </c>
      <c r="I10" s="17" t="s">
        <v>2</v>
      </c>
      <c r="J10" s="17" t="s">
        <v>2</v>
      </c>
      <c r="K10" s="17" t="s">
        <v>2</v>
      </c>
      <c r="L10" s="17" t="s">
        <v>2</v>
      </c>
      <c r="M10" s="17" t="s">
        <v>2</v>
      </c>
      <c r="N10" s="17" t="s">
        <v>2</v>
      </c>
      <c r="O10" s="17" t="s">
        <v>2</v>
      </c>
      <c r="P10" s="17" t="s">
        <v>2</v>
      </c>
      <c r="Q10" s="17" t="s">
        <v>2</v>
      </c>
      <c r="R10" s="17"/>
      <c r="S10" s="17" t="s">
        <v>2</v>
      </c>
      <c r="T10" s="17" t="s">
        <v>2</v>
      </c>
      <c r="U10" s="17" t="s">
        <v>2</v>
      </c>
      <c r="V10" s="17" t="s">
        <v>2</v>
      </c>
      <c r="W10" s="17"/>
      <c r="X10" s="17" t="s">
        <v>2</v>
      </c>
      <c r="Y10" s="17" t="s">
        <v>2</v>
      </c>
      <c r="Z10" s="17" t="s">
        <v>2</v>
      </c>
      <c r="AA10" s="17"/>
      <c r="AB10" s="17"/>
      <c r="AC10" s="17" t="s">
        <v>2</v>
      </c>
      <c r="AD10" s="17"/>
      <c r="AE10" s="17" t="s">
        <v>2</v>
      </c>
      <c r="AF10" s="17" t="s">
        <v>2</v>
      </c>
      <c r="AG10" s="17" t="s">
        <v>2</v>
      </c>
      <c r="AH10" s="17" t="s">
        <v>2</v>
      </c>
      <c r="AI10" s="17" t="s">
        <v>2</v>
      </c>
      <c r="AJ10" s="17" t="s">
        <v>2</v>
      </c>
      <c r="AK10" s="17"/>
      <c r="AL10" s="17" t="s">
        <v>2</v>
      </c>
      <c r="AM10" s="17" t="s">
        <v>2</v>
      </c>
      <c r="AN10" s="17" t="s">
        <v>2</v>
      </c>
      <c r="AO10" s="17" t="s">
        <v>2</v>
      </c>
      <c r="AP10" s="17"/>
      <c r="AQ10" s="17" t="s">
        <v>2</v>
      </c>
      <c r="AR10" s="17" t="s">
        <v>2</v>
      </c>
      <c r="AS10" s="17" t="s">
        <v>2</v>
      </c>
      <c r="AT10" s="17" t="s">
        <v>2</v>
      </c>
      <c r="AU10" s="17"/>
      <c r="AV10" s="17" t="s">
        <v>2</v>
      </c>
      <c r="AW10" s="17" t="s">
        <v>2</v>
      </c>
      <c r="AX10" s="17" t="s">
        <v>2</v>
      </c>
      <c r="AY10" s="17" t="s">
        <v>2</v>
      </c>
      <c r="AZ10" s="17" t="s">
        <v>2</v>
      </c>
      <c r="BA10" s="17" t="s">
        <v>2</v>
      </c>
      <c r="BB10" s="17" t="s">
        <v>2</v>
      </c>
      <c r="BC10" s="17" t="s">
        <v>2</v>
      </c>
      <c r="BD10" s="17" t="s">
        <v>2</v>
      </c>
      <c r="BE10" s="17" t="s">
        <v>2</v>
      </c>
      <c r="BF10" s="17" t="s">
        <v>2</v>
      </c>
      <c r="BG10" s="17" t="s">
        <v>2</v>
      </c>
      <c r="BH10" s="17" t="s">
        <v>2</v>
      </c>
      <c r="BI10" s="17"/>
      <c r="BJ10" s="17" t="s">
        <v>2</v>
      </c>
      <c r="BK10" s="17"/>
      <c r="BL10" s="17"/>
      <c r="BM10" s="17" t="s">
        <v>2</v>
      </c>
      <c r="BN10" s="17" t="s">
        <v>2</v>
      </c>
      <c r="BO10" s="17" t="s">
        <v>2</v>
      </c>
      <c r="BP10" s="17" t="s">
        <v>2</v>
      </c>
      <c r="BQ10" s="17" t="s">
        <v>2</v>
      </c>
      <c r="BR10" s="17" t="s">
        <v>2</v>
      </c>
      <c r="BS10" s="17" t="s">
        <v>2</v>
      </c>
      <c r="BT10" s="17" t="s">
        <v>2</v>
      </c>
      <c r="BU10" s="17" t="s">
        <v>2</v>
      </c>
      <c r="BV10" s="17" t="s">
        <v>2</v>
      </c>
      <c r="BW10" s="17" t="s">
        <v>2</v>
      </c>
      <c r="BX10" s="17" t="s">
        <v>2</v>
      </c>
      <c r="BY10" s="17" t="s">
        <v>2</v>
      </c>
      <c r="BZ10" s="17" t="s">
        <v>2</v>
      </c>
      <c r="CA10" s="17" t="s">
        <v>2</v>
      </c>
      <c r="CB10" s="17" t="s">
        <v>2</v>
      </c>
      <c r="CC10" s="17"/>
      <c r="CD10" s="17"/>
      <c r="CE10" s="17"/>
      <c r="CF10" s="17" t="s">
        <v>2</v>
      </c>
      <c r="CG10" s="17"/>
      <c r="CH10" s="17"/>
      <c r="CI10" s="17"/>
      <c r="CJ10" s="17"/>
      <c r="CK10" s="17" t="s">
        <v>2</v>
      </c>
      <c r="CL10" s="17" t="s">
        <v>2</v>
      </c>
      <c r="CM10" s="17"/>
      <c r="CN10" s="17" t="s">
        <v>2</v>
      </c>
      <c r="CO10" s="17"/>
      <c r="CP10" s="17"/>
      <c r="CQ10" s="17" t="s">
        <v>2</v>
      </c>
      <c r="CR10" s="17" t="s">
        <v>2</v>
      </c>
      <c r="CS10" s="17" t="s">
        <v>2</v>
      </c>
      <c r="CT10" s="17" t="s">
        <v>2</v>
      </c>
      <c r="CU10" s="17" t="s">
        <v>2</v>
      </c>
      <c r="CV10" s="17" t="s">
        <v>2</v>
      </c>
      <c r="CW10" s="17"/>
      <c r="CX10" s="17" t="s">
        <v>2</v>
      </c>
      <c r="CY10" s="17"/>
      <c r="CZ10" s="17" t="s">
        <v>2</v>
      </c>
      <c r="DA10" s="17" t="s">
        <v>2</v>
      </c>
      <c r="DB10" s="17"/>
      <c r="DC10" s="17"/>
      <c r="DD10" s="17" t="s">
        <v>2</v>
      </c>
      <c r="DE10" s="17" t="s">
        <v>2</v>
      </c>
      <c r="DF10" s="17" t="s">
        <v>2</v>
      </c>
      <c r="DG10" s="17" t="s">
        <v>2</v>
      </c>
      <c r="DH10" s="17" t="s">
        <v>2</v>
      </c>
      <c r="DI10" s="17"/>
      <c r="DJ10" s="17" t="s">
        <v>2</v>
      </c>
      <c r="DK10" s="17"/>
      <c r="DL10" s="17" t="s">
        <v>2</v>
      </c>
      <c r="DM10" s="17" t="s">
        <v>2</v>
      </c>
      <c r="DN10" s="17" t="s">
        <v>2</v>
      </c>
      <c r="DO10" s="17" t="s">
        <v>2</v>
      </c>
      <c r="DP10" s="17" t="s">
        <v>2</v>
      </c>
      <c r="DQ10" s="17"/>
      <c r="DR10" s="17" t="s">
        <v>2</v>
      </c>
      <c r="DS10" s="17"/>
      <c r="DT10" s="17"/>
      <c r="DU10" s="17"/>
      <c r="DV10" s="17" t="s">
        <v>2</v>
      </c>
      <c r="DW10" s="17" t="s">
        <v>2</v>
      </c>
      <c r="DX10" s="17"/>
      <c r="DY10" s="17" t="s">
        <v>2</v>
      </c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>
        <v>13</v>
      </c>
      <c r="B11" s="18" t="s">
        <v>538</v>
      </c>
      <c r="C11" s="8"/>
      <c r="D11" s="8"/>
      <c r="E11" s="8" t="s">
        <v>1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 t="s">
        <v>1</v>
      </c>
      <c r="S11" s="88"/>
      <c r="T11" s="88"/>
      <c r="U11" s="8"/>
      <c r="V11" s="8"/>
      <c r="W11" s="8" t="s">
        <v>1</v>
      </c>
      <c r="X11" s="88"/>
      <c r="Y11" s="88"/>
      <c r="Z11" s="88"/>
      <c r="AA11" s="8" t="s">
        <v>1</v>
      </c>
      <c r="AB11" s="8" t="s">
        <v>1</v>
      </c>
      <c r="AC11" s="8"/>
      <c r="AD11" s="8" t="s">
        <v>1</v>
      </c>
      <c r="AE11" s="8"/>
      <c r="AF11" s="8"/>
      <c r="AG11" s="88"/>
      <c r="AH11" s="8"/>
      <c r="AI11" s="8"/>
      <c r="AJ11" s="8"/>
      <c r="AK11" s="8" t="s">
        <v>1</v>
      </c>
      <c r="AL11" s="8"/>
      <c r="AM11" s="8"/>
      <c r="AN11" s="88"/>
      <c r="AO11" s="8"/>
      <c r="AP11" s="8" t="s">
        <v>1</v>
      </c>
      <c r="AQ11" s="8"/>
      <c r="AR11" s="88"/>
      <c r="AS11" s="8"/>
      <c r="AT11" s="8"/>
      <c r="AU11" s="8" t="s">
        <v>1</v>
      </c>
      <c r="AV11" s="8"/>
      <c r="AW11" s="88"/>
      <c r="AX11" s="8"/>
      <c r="AY11" s="88"/>
      <c r="AZ11" s="88"/>
      <c r="BA11" s="8"/>
      <c r="BB11" s="8"/>
      <c r="BC11" s="88"/>
      <c r="BD11" s="88"/>
      <c r="BE11" s="8"/>
      <c r="BF11" s="8"/>
      <c r="BG11" s="88"/>
      <c r="BH11" s="88"/>
      <c r="BI11" s="8" t="s">
        <v>1</v>
      </c>
      <c r="BJ11" s="88"/>
      <c r="BK11" s="8" t="s">
        <v>1</v>
      </c>
      <c r="BL11" s="8" t="s">
        <v>1</v>
      </c>
      <c r="BM11" s="8"/>
      <c r="BN11" s="88"/>
      <c r="BO11" s="8"/>
      <c r="BP11" s="88"/>
      <c r="BQ11" s="88"/>
      <c r="BR11" s="88"/>
      <c r="BS11" s="88"/>
      <c r="BT11" s="88"/>
      <c r="BU11" s="8"/>
      <c r="BV11" s="8"/>
      <c r="BW11" s="8"/>
      <c r="BX11" s="8"/>
      <c r="BY11" s="8"/>
      <c r="BZ11" s="8"/>
      <c r="CA11" s="88"/>
      <c r="CB11" s="8"/>
      <c r="CC11" s="8" t="s">
        <v>1</v>
      </c>
      <c r="CD11" s="8" t="s">
        <v>1</v>
      </c>
      <c r="CE11" s="8" t="s">
        <v>1</v>
      </c>
      <c r="CF11" s="8"/>
      <c r="CG11" s="8" t="s">
        <v>1</v>
      </c>
      <c r="CH11" s="8" t="s">
        <v>1</v>
      </c>
      <c r="CI11" s="8" t="s">
        <v>1</v>
      </c>
      <c r="CJ11" s="8" t="s">
        <v>1</v>
      </c>
      <c r="CK11" s="8"/>
      <c r="CL11" s="8"/>
      <c r="CM11" s="8" t="s">
        <v>1</v>
      </c>
      <c r="CN11" s="8"/>
      <c r="CO11" s="8" t="s">
        <v>1</v>
      </c>
      <c r="CP11" s="8" t="s">
        <v>1</v>
      </c>
      <c r="CQ11" s="88"/>
      <c r="CR11" s="88"/>
      <c r="CS11" s="8"/>
      <c r="CT11" s="8"/>
      <c r="CU11" s="8"/>
      <c r="CV11" s="8"/>
      <c r="CW11" s="8" t="s">
        <v>1</v>
      </c>
      <c r="CX11" s="8"/>
      <c r="CY11" s="8" t="s">
        <v>1</v>
      </c>
      <c r="CZ11" s="88"/>
      <c r="DA11" s="88"/>
      <c r="DB11" s="8" t="s">
        <v>1</v>
      </c>
      <c r="DC11" s="8" t="s">
        <v>1</v>
      </c>
      <c r="DD11" s="8"/>
      <c r="DE11" s="8"/>
      <c r="DF11" s="88"/>
      <c r="DG11" s="88"/>
      <c r="DH11" s="88"/>
      <c r="DI11" s="8" t="s">
        <v>1</v>
      </c>
      <c r="DJ11" s="8"/>
      <c r="DK11" s="8" t="s">
        <v>1</v>
      </c>
      <c r="DL11" s="8"/>
      <c r="DM11" s="8"/>
      <c r="DN11" s="8"/>
      <c r="DO11" s="88"/>
      <c r="DP11" s="8"/>
      <c r="DQ11" s="8" t="s">
        <v>1</v>
      </c>
      <c r="DR11" s="88"/>
      <c r="DS11" s="8" t="s">
        <v>1</v>
      </c>
      <c r="DT11" s="8" t="s">
        <v>1</v>
      </c>
      <c r="DU11" s="8" t="s">
        <v>1</v>
      </c>
      <c r="DV11" s="8"/>
      <c r="DW11" s="8"/>
      <c r="DX11" s="8" t="s">
        <v>1</v>
      </c>
      <c r="DY11" s="8"/>
      <c r="DZ11" s="8"/>
      <c r="EA11" s="8"/>
      <c r="EB11" s="8"/>
      <c r="EC11" s="8"/>
      <c r="ED11" s="8"/>
      <c r="EE11" s="88"/>
      <c r="EF11" s="8"/>
      <c r="EG11" s="8"/>
      <c r="EH11" s="88"/>
      <c r="EI11" s="88"/>
      <c r="EJ11" s="8"/>
      <c r="EK11" s="88"/>
      <c r="EL11" s="88"/>
      <c r="EM11" s="8"/>
      <c r="EN11" s="88"/>
      <c r="EO11" s="88"/>
      <c r="EP11" s="88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88"/>
      <c r="FD11" s="88"/>
      <c r="FE11" s="88"/>
      <c r="FF11" s="88"/>
      <c r="FG11" s="88"/>
    </row>
    <row r="12" spans="1:163" x14ac:dyDescent="0.25">
      <c r="A12" s="9">
        <v>17</v>
      </c>
      <c r="B12" s="19" t="s">
        <v>514</v>
      </c>
      <c r="C12" s="11"/>
      <c r="D12" s="11"/>
      <c r="E12" s="11"/>
      <c r="F12" s="11"/>
      <c r="G12" s="11"/>
      <c r="H12" s="11"/>
      <c r="I12" s="11"/>
      <c r="J12" s="11"/>
      <c r="K12" s="11" t="s">
        <v>2</v>
      </c>
      <c r="L12" s="11"/>
      <c r="M12" s="11" t="s">
        <v>2</v>
      </c>
      <c r="N12" s="11"/>
      <c r="O12" s="11" t="s">
        <v>2</v>
      </c>
      <c r="P12" s="11"/>
      <c r="Q12" s="11"/>
      <c r="R12" s="11" t="s">
        <v>2</v>
      </c>
      <c r="S12" s="11" t="s">
        <v>2</v>
      </c>
      <c r="T12" s="11" t="s">
        <v>2</v>
      </c>
      <c r="U12" s="11" t="s">
        <v>2</v>
      </c>
      <c r="V12" s="11"/>
      <c r="W12" s="11" t="s">
        <v>2</v>
      </c>
      <c r="X12" s="11" t="s">
        <v>2</v>
      </c>
      <c r="Y12" s="11" t="s">
        <v>2</v>
      </c>
      <c r="Z12" s="11"/>
      <c r="AA12" s="11" t="s">
        <v>2</v>
      </c>
      <c r="AB12" s="11" t="s">
        <v>2</v>
      </c>
      <c r="AC12" s="11"/>
      <c r="AD12" s="11"/>
      <c r="AE12" s="11"/>
      <c r="AF12" s="11" t="s">
        <v>2</v>
      </c>
      <c r="AG12" s="11" t="s">
        <v>2</v>
      </c>
      <c r="AH12" s="11" t="s">
        <v>2</v>
      </c>
      <c r="AI12" s="11"/>
      <c r="AJ12" s="11" t="s">
        <v>2</v>
      </c>
      <c r="AK12" s="11" t="s">
        <v>2</v>
      </c>
      <c r="AL12" s="11"/>
      <c r="AM12" s="11"/>
      <c r="AN12" s="11" t="s">
        <v>2</v>
      </c>
      <c r="AO12" s="11"/>
      <c r="AP12" s="11"/>
      <c r="AQ12" s="11" t="s">
        <v>2</v>
      </c>
      <c r="AR12" s="11" t="s">
        <v>2</v>
      </c>
      <c r="AS12" s="11" t="s">
        <v>2</v>
      </c>
      <c r="AT12" s="11" t="s">
        <v>2</v>
      </c>
      <c r="AU12" s="11"/>
      <c r="AV12" s="11"/>
      <c r="AW12" s="11" t="s">
        <v>2</v>
      </c>
      <c r="AX12" s="11"/>
      <c r="AY12" s="11" t="s">
        <v>2</v>
      </c>
      <c r="AZ12" s="11" t="s">
        <v>2</v>
      </c>
      <c r="BA12" s="11"/>
      <c r="BB12" s="11" t="s">
        <v>2</v>
      </c>
      <c r="BC12" s="11" t="s">
        <v>2</v>
      </c>
      <c r="BD12" s="11"/>
      <c r="BE12" s="11"/>
      <c r="BF12" s="11" t="s">
        <v>2</v>
      </c>
      <c r="BG12" s="11"/>
      <c r="BH12" s="11"/>
      <c r="BI12" s="11"/>
      <c r="BJ12" s="11"/>
      <c r="BK12" s="11" t="s">
        <v>2</v>
      </c>
      <c r="BL12" s="11" t="s">
        <v>2</v>
      </c>
      <c r="BM12" s="11"/>
      <c r="BN12" s="11" t="s">
        <v>2</v>
      </c>
      <c r="BO12" s="11"/>
      <c r="BP12" s="11" t="s">
        <v>2</v>
      </c>
      <c r="BQ12" s="11" t="s">
        <v>2</v>
      </c>
      <c r="BR12" s="11" t="s">
        <v>2</v>
      </c>
      <c r="BS12" s="11" t="s">
        <v>2</v>
      </c>
      <c r="BT12" s="11" t="s">
        <v>2</v>
      </c>
      <c r="BU12" s="11"/>
      <c r="BV12" s="11"/>
      <c r="BW12" s="11"/>
      <c r="BX12" s="11"/>
      <c r="BY12" s="11"/>
      <c r="BZ12" s="11"/>
      <c r="CA12" s="11"/>
      <c r="CB12" s="11" t="s">
        <v>2</v>
      </c>
      <c r="CC12" s="11"/>
      <c r="CD12" s="11" t="s">
        <v>2</v>
      </c>
      <c r="CE12" s="11" t="s">
        <v>2</v>
      </c>
      <c r="CF12" s="11"/>
      <c r="CG12" s="11" t="s">
        <v>2</v>
      </c>
      <c r="CH12" s="11"/>
      <c r="CI12" s="11"/>
      <c r="CJ12" s="11" t="s">
        <v>2</v>
      </c>
      <c r="CK12" s="11"/>
      <c r="CL12" s="11"/>
      <c r="CM12" s="11"/>
      <c r="CN12" s="11" t="s">
        <v>2</v>
      </c>
      <c r="CO12" s="11" t="s">
        <v>2</v>
      </c>
      <c r="CP12" s="11"/>
      <c r="CQ12" s="11"/>
      <c r="CR12" s="11" t="s">
        <v>2</v>
      </c>
      <c r="CS12" s="11"/>
      <c r="CT12" s="11"/>
      <c r="CU12" s="11"/>
      <c r="CV12" s="11"/>
      <c r="CW12" s="11"/>
      <c r="CX12" s="11"/>
      <c r="CY12" s="11" t="s">
        <v>2</v>
      </c>
      <c r="CZ12" s="11"/>
      <c r="DA12" s="11"/>
      <c r="DB12" s="11"/>
      <c r="DC12" s="11" t="s">
        <v>2</v>
      </c>
      <c r="DD12" s="11"/>
      <c r="DE12" s="11"/>
      <c r="DF12" s="11"/>
      <c r="DG12" s="11" t="s">
        <v>2</v>
      </c>
      <c r="DH12" s="11"/>
      <c r="DI12" s="11"/>
      <c r="DJ12" s="11"/>
      <c r="DK12" s="11"/>
      <c r="DL12" s="11"/>
      <c r="DM12" s="11"/>
      <c r="DN12" s="11"/>
      <c r="DO12" s="11"/>
      <c r="DP12" s="11"/>
      <c r="DQ12" s="11" t="s">
        <v>2</v>
      </c>
      <c r="DR12" s="11" t="s">
        <v>2</v>
      </c>
      <c r="DS12" s="11" t="s">
        <v>2</v>
      </c>
      <c r="DT12" s="11"/>
      <c r="DU12" s="11"/>
      <c r="DV12" s="11" t="s">
        <v>2</v>
      </c>
      <c r="DW12" s="11"/>
      <c r="DX12" s="11" t="s">
        <v>2</v>
      </c>
      <c r="DY12" s="11" t="s">
        <v>2</v>
      </c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>
        <v>12</v>
      </c>
      <c r="B13" s="13" t="s">
        <v>539</v>
      </c>
      <c r="C13" s="14" t="s">
        <v>1</v>
      </c>
      <c r="D13" s="14" t="s">
        <v>1</v>
      </c>
      <c r="E13" s="14" t="s">
        <v>1</v>
      </c>
      <c r="F13" s="14" t="s">
        <v>1</v>
      </c>
      <c r="G13" s="14" t="s">
        <v>1</v>
      </c>
      <c r="H13" s="14" t="s">
        <v>1</v>
      </c>
      <c r="I13" s="14" t="s">
        <v>1</v>
      </c>
      <c r="J13" s="14" t="s">
        <v>1</v>
      </c>
      <c r="K13" s="14"/>
      <c r="L13" s="14" t="s">
        <v>1</v>
      </c>
      <c r="M13" s="14"/>
      <c r="N13" s="14" t="s">
        <v>1</v>
      </c>
      <c r="O13" s="14"/>
      <c r="P13" s="14" t="s">
        <v>1</v>
      </c>
      <c r="Q13" s="14" t="s">
        <v>1</v>
      </c>
      <c r="R13" s="14"/>
      <c r="S13" s="14"/>
      <c r="T13" s="14"/>
      <c r="U13" s="14"/>
      <c r="V13" s="14" t="s">
        <v>1</v>
      </c>
      <c r="W13" s="14"/>
      <c r="X13" s="14"/>
      <c r="Y13" s="14"/>
      <c r="Z13" s="14" t="s">
        <v>1</v>
      </c>
      <c r="AA13" s="14"/>
      <c r="AB13" s="14"/>
      <c r="AC13" s="14" t="s">
        <v>1</v>
      </c>
      <c r="AD13" s="14" t="s">
        <v>1</v>
      </c>
      <c r="AE13" s="14" t="s">
        <v>1</v>
      </c>
      <c r="AF13" s="14"/>
      <c r="AG13" s="14"/>
      <c r="AH13" s="14"/>
      <c r="AI13" s="14" t="s">
        <v>1</v>
      </c>
      <c r="AJ13" s="14"/>
      <c r="AK13" s="14"/>
      <c r="AL13" s="14" t="s">
        <v>1</v>
      </c>
      <c r="AM13" s="14" t="s">
        <v>1</v>
      </c>
      <c r="AN13" s="14"/>
      <c r="AO13" s="14" t="s">
        <v>1</v>
      </c>
      <c r="AP13" s="14" t="s">
        <v>1</v>
      </c>
      <c r="AQ13" s="14"/>
      <c r="AR13" s="14"/>
      <c r="AS13" s="14"/>
      <c r="AT13" s="14"/>
      <c r="AU13" s="14" t="s">
        <v>1</v>
      </c>
      <c r="AV13" s="14" t="s">
        <v>1</v>
      </c>
      <c r="AW13" s="14"/>
      <c r="AX13" s="14" t="s">
        <v>1</v>
      </c>
      <c r="AY13" s="14"/>
      <c r="AZ13" s="14"/>
      <c r="BA13" s="14" t="s">
        <v>1</v>
      </c>
      <c r="BB13" s="14"/>
      <c r="BC13" s="14"/>
      <c r="BD13" s="14" t="s">
        <v>1</v>
      </c>
      <c r="BE13" s="14" t="s">
        <v>1</v>
      </c>
      <c r="BF13" s="14"/>
      <c r="BG13" s="14" t="s">
        <v>1</v>
      </c>
      <c r="BH13" s="14" t="s">
        <v>1</v>
      </c>
      <c r="BI13" s="14" t="s">
        <v>1</v>
      </c>
      <c r="BJ13" s="14" t="s">
        <v>1</v>
      </c>
      <c r="BK13" s="14"/>
      <c r="BL13" s="14"/>
      <c r="BM13" s="14" t="s">
        <v>1</v>
      </c>
      <c r="BN13" s="14"/>
      <c r="BO13" s="14" t="s">
        <v>1</v>
      </c>
      <c r="BP13" s="14"/>
      <c r="BQ13" s="14"/>
      <c r="BR13" s="14"/>
      <c r="BS13" s="14"/>
      <c r="BT13" s="14"/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/>
      <c r="CC13" s="14" t="s">
        <v>1</v>
      </c>
      <c r="CD13" s="14"/>
      <c r="CE13" s="14"/>
      <c r="CF13" s="14" t="s">
        <v>1</v>
      </c>
      <c r="CG13" s="14"/>
      <c r="CH13" s="14" t="s">
        <v>1</v>
      </c>
      <c r="CI13" s="14" t="s">
        <v>1</v>
      </c>
      <c r="CJ13" s="92"/>
      <c r="CK13" s="14" t="s">
        <v>1</v>
      </c>
      <c r="CL13" s="14" t="s">
        <v>1</v>
      </c>
      <c r="CM13" s="14" t="s">
        <v>1</v>
      </c>
      <c r="CN13" s="14"/>
      <c r="CO13" s="14"/>
      <c r="CP13" s="14" t="s">
        <v>1</v>
      </c>
      <c r="CQ13" s="14" t="s">
        <v>1</v>
      </c>
      <c r="CR13" s="14"/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/>
      <c r="CZ13" s="14" t="s">
        <v>1</v>
      </c>
      <c r="DA13" s="14" t="s">
        <v>1</v>
      </c>
      <c r="DB13" s="14" t="s">
        <v>1</v>
      </c>
      <c r="DC13" s="14"/>
      <c r="DD13" s="14" t="s">
        <v>1</v>
      </c>
      <c r="DE13" s="14" t="s">
        <v>1</v>
      </c>
      <c r="DF13" s="14" t="s">
        <v>1</v>
      </c>
      <c r="DG13" s="14"/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/>
      <c r="DR13" s="14"/>
      <c r="DS13" s="14"/>
      <c r="DT13" s="14" t="s">
        <v>1</v>
      </c>
      <c r="DU13" s="14" t="s">
        <v>1</v>
      </c>
      <c r="DV13" s="14"/>
      <c r="DW13" s="14" t="s">
        <v>1</v>
      </c>
      <c r="DX13" s="14"/>
      <c r="DY13" s="14"/>
      <c r="DZ13" s="14"/>
      <c r="EA13" s="14"/>
      <c r="EB13" s="14"/>
      <c r="EC13" s="92"/>
      <c r="ED13" s="14"/>
      <c r="EE13" s="92"/>
      <c r="EF13" s="14"/>
      <c r="EG13" s="14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</row>
    <row r="14" spans="1:163" x14ac:dyDescent="0.25">
      <c r="A14" s="15">
        <v>34</v>
      </c>
      <c r="B14" s="16" t="s">
        <v>515</v>
      </c>
      <c r="C14" s="17" t="s">
        <v>2</v>
      </c>
      <c r="D14" s="17" t="s">
        <v>2</v>
      </c>
      <c r="E14" s="17"/>
      <c r="F14" s="17" t="s">
        <v>2</v>
      </c>
      <c r="G14" s="17"/>
      <c r="H14" s="17" t="s">
        <v>2</v>
      </c>
      <c r="I14" s="17"/>
      <c r="J14" s="17"/>
      <c r="K14" s="17" t="s">
        <v>2</v>
      </c>
      <c r="L14" s="17"/>
      <c r="M14" s="17" t="s">
        <v>2</v>
      </c>
      <c r="N14" s="17" t="s">
        <v>2</v>
      </c>
      <c r="O14" s="17" t="s">
        <v>2</v>
      </c>
      <c r="P14" s="17" t="s">
        <v>2</v>
      </c>
      <c r="Q14" s="17"/>
      <c r="R14" s="17"/>
      <c r="S14" s="17" t="s">
        <v>2</v>
      </c>
      <c r="T14" s="17" t="s">
        <v>2</v>
      </c>
      <c r="U14" s="17" t="s">
        <v>2</v>
      </c>
      <c r="V14" s="17" t="s">
        <v>2</v>
      </c>
      <c r="W14" s="17" t="s">
        <v>2</v>
      </c>
      <c r="X14" s="17"/>
      <c r="Y14" s="17" t="s">
        <v>2</v>
      </c>
      <c r="Z14" s="17" t="s">
        <v>2</v>
      </c>
      <c r="AA14" s="17" t="s">
        <v>2</v>
      </c>
      <c r="AB14" s="17"/>
      <c r="AC14" s="17"/>
      <c r="AD14" s="17" t="s">
        <v>2</v>
      </c>
      <c r="AE14" s="17" t="s">
        <v>2</v>
      </c>
      <c r="AF14" s="17" t="s">
        <v>2</v>
      </c>
      <c r="AG14" s="17" t="s">
        <v>2</v>
      </c>
      <c r="AH14" s="17"/>
      <c r="AI14" s="17" t="s">
        <v>2</v>
      </c>
      <c r="AJ14" s="17" t="s">
        <v>2</v>
      </c>
      <c r="AK14" s="17" t="s">
        <v>2</v>
      </c>
      <c r="AL14" s="17"/>
      <c r="AM14" s="17"/>
      <c r="AN14" s="17" t="s">
        <v>2</v>
      </c>
      <c r="AO14" s="17"/>
      <c r="AP14" s="17" t="s">
        <v>2</v>
      </c>
      <c r="AQ14" s="17" t="s">
        <v>2</v>
      </c>
      <c r="AR14" s="17" t="s">
        <v>2</v>
      </c>
      <c r="AS14" s="17" t="s">
        <v>2</v>
      </c>
      <c r="AT14" s="17" t="s">
        <v>2</v>
      </c>
      <c r="AU14" s="17"/>
      <c r="AV14" s="17" t="s">
        <v>2</v>
      </c>
      <c r="AW14" s="17"/>
      <c r="AX14" s="17" t="s">
        <v>2</v>
      </c>
      <c r="AY14" s="17" t="s">
        <v>2</v>
      </c>
      <c r="AZ14" s="17" t="s">
        <v>2</v>
      </c>
      <c r="BA14" s="17"/>
      <c r="BB14" s="17"/>
      <c r="BC14" s="17" t="s">
        <v>2</v>
      </c>
      <c r="BD14" s="17" t="s">
        <v>2</v>
      </c>
      <c r="BE14" s="17"/>
      <c r="BF14" s="17" t="s">
        <v>2</v>
      </c>
      <c r="BG14" s="17" t="s">
        <v>2</v>
      </c>
      <c r="BH14" s="17"/>
      <c r="BI14" s="17" t="s">
        <v>2</v>
      </c>
      <c r="BJ14" s="17"/>
      <c r="BK14" s="17" t="s">
        <v>2</v>
      </c>
      <c r="BL14" s="17" t="s">
        <v>2</v>
      </c>
      <c r="BM14" s="17"/>
      <c r="BN14" s="17" t="s">
        <v>2</v>
      </c>
      <c r="BO14" s="17"/>
      <c r="BP14" s="17" t="s">
        <v>2</v>
      </c>
      <c r="BQ14" s="17" t="s">
        <v>2</v>
      </c>
      <c r="BR14" s="17" t="s">
        <v>2</v>
      </c>
      <c r="BS14" s="17" t="s">
        <v>2</v>
      </c>
      <c r="BT14" s="17" t="s">
        <v>2</v>
      </c>
      <c r="BU14" s="17"/>
      <c r="BV14" s="17" t="s">
        <v>2</v>
      </c>
      <c r="BW14" s="17" t="s">
        <v>2</v>
      </c>
      <c r="BX14" s="17"/>
      <c r="BY14" s="17"/>
      <c r="BZ14" s="17"/>
      <c r="CA14" s="17"/>
      <c r="CB14" s="17" t="s">
        <v>2</v>
      </c>
      <c r="CC14" s="17" t="s">
        <v>2</v>
      </c>
      <c r="CD14" s="17"/>
      <c r="CE14" s="17"/>
      <c r="CF14" s="17"/>
      <c r="CG14" s="17"/>
      <c r="CH14" s="17" t="s">
        <v>2</v>
      </c>
      <c r="CI14" s="17" t="s">
        <v>2</v>
      </c>
      <c r="CJ14" s="17" t="s">
        <v>2</v>
      </c>
      <c r="CK14" s="17"/>
      <c r="CL14" s="17" t="s">
        <v>2</v>
      </c>
      <c r="CM14" s="17" t="s">
        <v>2</v>
      </c>
      <c r="CN14" s="17"/>
      <c r="CO14" s="17"/>
      <c r="CP14" s="17" t="s">
        <v>2</v>
      </c>
      <c r="CQ14" s="17" t="s">
        <v>2</v>
      </c>
      <c r="CR14" s="17" t="s">
        <v>2</v>
      </c>
      <c r="CS14" s="17"/>
      <c r="CT14" s="17" t="s">
        <v>2</v>
      </c>
      <c r="CU14" s="17" t="s">
        <v>2</v>
      </c>
      <c r="CV14" s="17"/>
      <c r="CW14" s="17" t="s">
        <v>2</v>
      </c>
      <c r="CX14" s="17"/>
      <c r="CY14" s="17" t="s">
        <v>2</v>
      </c>
      <c r="CZ14" s="17"/>
      <c r="DA14" s="17"/>
      <c r="DB14" s="17"/>
      <c r="DC14" s="17" t="s">
        <v>2</v>
      </c>
      <c r="DD14" s="17" t="s">
        <v>2</v>
      </c>
      <c r="DE14" s="17" t="s">
        <v>2</v>
      </c>
      <c r="DF14" s="17" t="s">
        <v>2</v>
      </c>
      <c r="DG14" s="17" t="s">
        <v>2</v>
      </c>
      <c r="DH14" s="17" t="s">
        <v>2</v>
      </c>
      <c r="DI14" s="17"/>
      <c r="DJ14" s="17" t="s">
        <v>2</v>
      </c>
      <c r="DK14" s="17" t="s">
        <v>2</v>
      </c>
      <c r="DL14" s="17" t="s">
        <v>2</v>
      </c>
      <c r="DM14" s="17"/>
      <c r="DN14" s="17" t="s">
        <v>2</v>
      </c>
      <c r="DO14" s="17"/>
      <c r="DP14" s="17"/>
      <c r="DQ14" s="17"/>
      <c r="DR14" s="17" t="s">
        <v>2</v>
      </c>
      <c r="DS14" s="17" t="s">
        <v>2</v>
      </c>
      <c r="DT14" s="17"/>
      <c r="DU14" s="17"/>
      <c r="DV14" s="17" t="s">
        <v>2</v>
      </c>
      <c r="DW14" s="17"/>
      <c r="DX14" s="17" t="s">
        <v>2</v>
      </c>
      <c r="DY14" s="17" t="s">
        <v>2</v>
      </c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>
        <v>22</v>
      </c>
      <c r="B15" s="18" t="s">
        <v>526</v>
      </c>
      <c r="C15" s="8"/>
      <c r="D15" s="8"/>
      <c r="E15" s="8" t="s">
        <v>1</v>
      </c>
      <c r="F15" s="8"/>
      <c r="G15" s="8" t="s">
        <v>1</v>
      </c>
      <c r="H15" s="8"/>
      <c r="I15" s="8" t="s">
        <v>1</v>
      </c>
      <c r="J15" s="8" t="s">
        <v>1</v>
      </c>
      <c r="K15" s="8"/>
      <c r="L15" s="8" t="s">
        <v>1</v>
      </c>
      <c r="M15" s="8"/>
      <c r="N15" s="8"/>
      <c r="O15" s="8"/>
      <c r="P15" s="8"/>
      <c r="Q15" s="8" t="s">
        <v>1</v>
      </c>
      <c r="R15" s="8" t="s">
        <v>1</v>
      </c>
      <c r="S15" s="8"/>
      <c r="T15" s="8"/>
      <c r="U15" s="8"/>
      <c r="V15" s="8"/>
      <c r="W15" s="8"/>
      <c r="X15" s="8" t="s">
        <v>1</v>
      </c>
      <c r="Y15" s="8"/>
      <c r="Z15" s="8"/>
      <c r="AA15" s="8"/>
      <c r="AB15" s="8" t="s">
        <v>1</v>
      </c>
      <c r="AC15" s="8" t="s">
        <v>1</v>
      </c>
      <c r="AD15" s="8"/>
      <c r="AE15" s="8"/>
      <c r="AF15" s="8"/>
      <c r="AG15" s="8"/>
      <c r="AH15" s="8" t="s">
        <v>1</v>
      </c>
      <c r="AI15" s="8"/>
      <c r="AJ15" s="8"/>
      <c r="AK15" s="8"/>
      <c r="AL15" s="8" t="s">
        <v>1</v>
      </c>
      <c r="AM15" s="8" t="s">
        <v>1</v>
      </c>
      <c r="AN15" s="8"/>
      <c r="AO15" s="8" t="s">
        <v>1</v>
      </c>
      <c r="AP15" s="8"/>
      <c r="AQ15" s="8"/>
      <c r="AR15" s="8"/>
      <c r="AS15" s="8"/>
      <c r="AT15" s="8"/>
      <c r="AU15" s="8" t="s">
        <v>1</v>
      </c>
      <c r="AV15" s="8"/>
      <c r="AW15" s="8" t="s">
        <v>1</v>
      </c>
      <c r="AX15" s="8"/>
      <c r="AY15" s="8"/>
      <c r="AZ15" s="8"/>
      <c r="BA15" s="8" t="s">
        <v>1</v>
      </c>
      <c r="BB15" s="8" t="s">
        <v>1</v>
      </c>
      <c r="BC15" s="8"/>
      <c r="BD15" s="8"/>
      <c r="BE15" s="8" t="s">
        <v>1</v>
      </c>
      <c r="BF15" s="8"/>
      <c r="BG15" s="8"/>
      <c r="BH15" s="8" t="s">
        <v>1</v>
      </c>
      <c r="BI15" s="8"/>
      <c r="BJ15" s="8" t="s">
        <v>1</v>
      </c>
      <c r="BK15" s="8"/>
      <c r="BL15" s="8"/>
      <c r="BM15" s="8" t="s">
        <v>1</v>
      </c>
      <c r="BN15" s="8"/>
      <c r="BO15" s="8" t="s">
        <v>1</v>
      </c>
      <c r="BP15" s="8"/>
      <c r="BQ15" s="8"/>
      <c r="BR15" s="8"/>
      <c r="BS15" s="8"/>
      <c r="BT15" s="8"/>
      <c r="BU15" s="8" t="s">
        <v>1</v>
      </c>
      <c r="BV15" s="8"/>
      <c r="BW15" s="8"/>
      <c r="BX15" s="8" t="s">
        <v>1</v>
      </c>
      <c r="BY15" s="8" t="s">
        <v>1</v>
      </c>
      <c r="BZ15" s="8" t="s">
        <v>1</v>
      </c>
      <c r="CA15" s="8" t="s">
        <v>1</v>
      </c>
      <c r="CB15" s="8"/>
      <c r="CC15" s="8"/>
      <c r="CD15" s="8" t="s">
        <v>1</v>
      </c>
      <c r="CE15" s="8" t="s">
        <v>1</v>
      </c>
      <c r="CF15" s="8" t="s">
        <v>1</v>
      </c>
      <c r="CG15" s="8" t="s">
        <v>1</v>
      </c>
      <c r="CH15" s="8"/>
      <c r="CI15" s="8"/>
      <c r="CJ15" s="8"/>
      <c r="CK15" s="8" t="s">
        <v>1</v>
      </c>
      <c r="CL15" s="8"/>
      <c r="CM15" s="8"/>
      <c r="CN15" s="8" t="s">
        <v>1</v>
      </c>
      <c r="CO15" s="8" t="s">
        <v>1</v>
      </c>
      <c r="CP15" s="8"/>
      <c r="CQ15" s="8"/>
      <c r="CR15" s="8"/>
      <c r="CS15" s="8" t="s">
        <v>1</v>
      </c>
      <c r="CT15" s="8"/>
      <c r="CU15" s="88"/>
      <c r="CV15" s="8" t="s">
        <v>1</v>
      </c>
      <c r="CW15" s="8"/>
      <c r="CX15" s="8" t="s">
        <v>1</v>
      </c>
      <c r="CY15" s="8"/>
      <c r="CZ15" s="8" t="s">
        <v>1</v>
      </c>
      <c r="DA15" s="8" t="s">
        <v>1</v>
      </c>
      <c r="DB15" s="8" t="s">
        <v>1</v>
      </c>
      <c r="DC15" s="8"/>
      <c r="DD15" s="8"/>
      <c r="DE15" s="8"/>
      <c r="DF15" s="88"/>
      <c r="DG15" s="8"/>
      <c r="DH15" s="8"/>
      <c r="DI15" s="8" t="s">
        <v>1</v>
      </c>
      <c r="DJ15" s="8"/>
      <c r="DK15" s="88"/>
      <c r="DL15" s="8"/>
      <c r="DM15" s="8" t="s">
        <v>1</v>
      </c>
      <c r="DN15" s="8"/>
      <c r="DO15" s="8" t="s">
        <v>1</v>
      </c>
      <c r="DP15" s="8" t="s">
        <v>1</v>
      </c>
      <c r="DQ15" s="8" t="s">
        <v>1</v>
      </c>
      <c r="DR15" s="8"/>
      <c r="DS15" s="8"/>
      <c r="DT15" s="8" t="s">
        <v>1</v>
      </c>
      <c r="DU15" s="8" t="s">
        <v>1</v>
      </c>
      <c r="DV15" s="8"/>
      <c r="DW15" s="8" t="s">
        <v>1</v>
      </c>
      <c r="DX15" s="88"/>
      <c r="DY15" s="8"/>
      <c r="DZ15" s="88"/>
      <c r="EA15" s="8"/>
      <c r="EB15" s="8"/>
      <c r="EC15" s="8"/>
      <c r="ED15" s="8"/>
      <c r="EE15" s="88"/>
      <c r="EF15" s="8"/>
      <c r="EG15" s="8"/>
      <c r="EH15" s="88"/>
      <c r="EI15" s="8"/>
      <c r="EJ15" s="88"/>
      <c r="EK15" s="8"/>
      <c r="EL15" s="88"/>
      <c r="EM15" s="88"/>
      <c r="EN15" s="88"/>
      <c r="EO15" s="88"/>
      <c r="EP15" s="88"/>
      <c r="EQ15" s="88"/>
      <c r="ER15" s="88"/>
      <c r="ES15" s="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</row>
    <row r="16" spans="1:163" x14ac:dyDescent="0.25">
      <c r="A16" s="9">
        <v>26</v>
      </c>
      <c r="B16" s="19" t="s">
        <v>516</v>
      </c>
      <c r="C16" s="11"/>
      <c r="D16" s="11" t="s">
        <v>2</v>
      </c>
      <c r="E16" s="11"/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  <c r="M16" s="11"/>
      <c r="N16" s="11" t="s">
        <v>2</v>
      </c>
      <c r="O16" s="11" t="s">
        <v>2</v>
      </c>
      <c r="P16" s="11"/>
      <c r="Q16" s="11"/>
      <c r="R16" s="11" t="s">
        <v>2</v>
      </c>
      <c r="S16" s="11" t="s">
        <v>2</v>
      </c>
      <c r="T16" s="11" t="s">
        <v>2</v>
      </c>
      <c r="U16" s="11" t="s">
        <v>2</v>
      </c>
      <c r="V16" s="11"/>
      <c r="W16" s="11" t="s">
        <v>2</v>
      </c>
      <c r="X16" s="11" t="s">
        <v>2</v>
      </c>
      <c r="Y16" s="11" t="s">
        <v>2</v>
      </c>
      <c r="Z16" s="11" t="s">
        <v>2</v>
      </c>
      <c r="AA16" s="11" t="s">
        <v>2</v>
      </c>
      <c r="AB16" s="11" t="s">
        <v>2</v>
      </c>
      <c r="AC16" s="11"/>
      <c r="AD16" s="11"/>
      <c r="AE16" s="11" t="s">
        <v>2</v>
      </c>
      <c r="AF16" s="11"/>
      <c r="AG16" s="11" t="s">
        <v>2</v>
      </c>
      <c r="AH16" s="11" t="s">
        <v>2</v>
      </c>
      <c r="AI16" s="11"/>
      <c r="AJ16" s="11" t="s">
        <v>2</v>
      </c>
      <c r="AK16" s="11" t="s">
        <v>2</v>
      </c>
      <c r="AL16" s="11"/>
      <c r="AM16" s="11"/>
      <c r="AN16" s="11" t="s">
        <v>2</v>
      </c>
      <c r="AO16" s="11"/>
      <c r="AP16" s="11" t="s">
        <v>2</v>
      </c>
      <c r="AQ16" s="11" t="s">
        <v>2</v>
      </c>
      <c r="AR16" s="11" t="s">
        <v>2</v>
      </c>
      <c r="AS16" s="11" t="s">
        <v>2</v>
      </c>
      <c r="AT16" s="11" t="s">
        <v>2</v>
      </c>
      <c r="AU16" s="11" t="s">
        <v>2</v>
      </c>
      <c r="AV16" s="11" t="s">
        <v>2</v>
      </c>
      <c r="AW16" s="11" t="s">
        <v>2</v>
      </c>
      <c r="AX16" s="11" t="s">
        <v>2</v>
      </c>
      <c r="AY16" s="11" t="s">
        <v>2</v>
      </c>
      <c r="AZ16" s="11" t="s">
        <v>2</v>
      </c>
      <c r="BA16" s="11" t="s">
        <v>2</v>
      </c>
      <c r="BB16" s="11" t="s">
        <v>2</v>
      </c>
      <c r="BC16" s="11" t="s">
        <v>2</v>
      </c>
      <c r="BD16" s="11" t="s">
        <v>2</v>
      </c>
      <c r="BE16" s="11"/>
      <c r="BF16" s="11"/>
      <c r="BG16" s="11" t="s">
        <v>2</v>
      </c>
      <c r="BH16" s="11" t="s">
        <v>2</v>
      </c>
      <c r="BI16" s="11"/>
      <c r="BJ16" s="11"/>
      <c r="BK16" s="11" t="s">
        <v>2</v>
      </c>
      <c r="BL16" s="11" t="s">
        <v>2</v>
      </c>
      <c r="BM16" s="11"/>
      <c r="BN16" s="11" t="s">
        <v>2</v>
      </c>
      <c r="BO16" s="11" t="s">
        <v>2</v>
      </c>
      <c r="BP16" s="11" t="s">
        <v>2</v>
      </c>
      <c r="BQ16" s="11" t="s">
        <v>2</v>
      </c>
      <c r="BR16" s="11" t="s">
        <v>2</v>
      </c>
      <c r="BS16" s="11" t="s">
        <v>2</v>
      </c>
      <c r="BT16" s="11" t="s">
        <v>2</v>
      </c>
      <c r="BU16" s="11"/>
      <c r="BV16" s="11" t="s">
        <v>2</v>
      </c>
      <c r="BW16" s="11"/>
      <c r="BX16" s="11"/>
      <c r="BY16" s="11" t="s">
        <v>2</v>
      </c>
      <c r="BZ16" s="11" t="s">
        <v>2</v>
      </c>
      <c r="CA16" s="11" t="s">
        <v>2</v>
      </c>
      <c r="CB16" s="11"/>
      <c r="CC16" s="11" t="s">
        <v>2</v>
      </c>
      <c r="CD16" s="11" t="s">
        <v>2</v>
      </c>
      <c r="CE16" s="11" t="s">
        <v>2</v>
      </c>
      <c r="CF16" s="11" t="s">
        <v>2</v>
      </c>
      <c r="CG16" s="11" t="s">
        <v>2</v>
      </c>
      <c r="CH16" s="11" t="s">
        <v>2</v>
      </c>
      <c r="CI16" s="11" t="s">
        <v>2</v>
      </c>
      <c r="CJ16" s="11"/>
      <c r="CK16" s="11" t="s">
        <v>2</v>
      </c>
      <c r="CL16" s="11"/>
      <c r="CM16" s="11" t="s">
        <v>2</v>
      </c>
      <c r="CN16" s="11" t="s">
        <v>2</v>
      </c>
      <c r="CO16" s="11"/>
      <c r="CP16" s="11" t="s">
        <v>2</v>
      </c>
      <c r="CQ16" s="11"/>
      <c r="CR16" s="11" t="s">
        <v>2</v>
      </c>
      <c r="CS16" s="11" t="s">
        <v>2</v>
      </c>
      <c r="CT16" s="11" t="s">
        <v>2</v>
      </c>
      <c r="CU16" s="11"/>
      <c r="CV16" s="11" t="s">
        <v>2</v>
      </c>
      <c r="CW16" s="11" t="s">
        <v>2</v>
      </c>
      <c r="CX16" s="11" t="s">
        <v>2</v>
      </c>
      <c r="CY16" s="11"/>
      <c r="CZ16" s="11" t="s">
        <v>2</v>
      </c>
      <c r="DA16" s="11" t="s">
        <v>2</v>
      </c>
      <c r="DB16" s="11" t="s">
        <v>2</v>
      </c>
      <c r="DC16" s="11"/>
      <c r="DD16" s="11" t="s">
        <v>2</v>
      </c>
      <c r="DE16" s="11" t="s">
        <v>2</v>
      </c>
      <c r="DF16" s="11"/>
      <c r="DG16" s="11" t="s">
        <v>2</v>
      </c>
      <c r="DH16" s="11"/>
      <c r="DI16" s="11" t="s">
        <v>2</v>
      </c>
      <c r="DJ16" s="11"/>
      <c r="DK16" s="11"/>
      <c r="DL16" s="11" t="s">
        <v>2</v>
      </c>
      <c r="DM16" s="11" t="s">
        <v>2</v>
      </c>
      <c r="DN16" s="11"/>
      <c r="DO16" s="11"/>
      <c r="DP16" s="11"/>
      <c r="DQ16" s="11" t="s">
        <v>2</v>
      </c>
      <c r="DR16" s="11" t="s">
        <v>2</v>
      </c>
      <c r="DS16" s="11" t="s">
        <v>2</v>
      </c>
      <c r="DT16" s="11" t="s">
        <v>2</v>
      </c>
      <c r="DU16" s="11"/>
      <c r="DV16" s="11" t="s">
        <v>2</v>
      </c>
      <c r="DW16" s="11" t="s">
        <v>2</v>
      </c>
      <c r="DX16" s="11" t="s">
        <v>2</v>
      </c>
      <c r="DY16" s="11" t="s">
        <v>2</v>
      </c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>
        <v>3</v>
      </c>
      <c r="B17" s="13" t="s">
        <v>530</v>
      </c>
      <c r="C17" s="14" t="s">
        <v>1</v>
      </c>
      <c r="D17" s="14"/>
      <c r="E17" s="14" t="s">
        <v>1</v>
      </c>
      <c r="F17" s="14"/>
      <c r="G17" s="14"/>
      <c r="H17" s="14"/>
      <c r="I17" s="14"/>
      <c r="J17" s="14"/>
      <c r="K17" s="14"/>
      <c r="L17" s="14"/>
      <c r="M17" s="14" t="s">
        <v>1</v>
      </c>
      <c r="N17" s="14"/>
      <c r="O17" s="14"/>
      <c r="P17" s="14" t="s">
        <v>1</v>
      </c>
      <c r="Q17" s="14" t="s">
        <v>1</v>
      </c>
      <c r="R17" s="14"/>
      <c r="S17" s="14"/>
      <c r="T17" s="14"/>
      <c r="U17" s="14"/>
      <c r="V17" s="14" t="s">
        <v>1</v>
      </c>
      <c r="W17" s="14"/>
      <c r="X17" s="14"/>
      <c r="Y17" s="14"/>
      <c r="Z17" s="14"/>
      <c r="AA17" s="14"/>
      <c r="AB17" s="14"/>
      <c r="AC17" s="14" t="s">
        <v>1</v>
      </c>
      <c r="AD17" s="14" t="s">
        <v>1</v>
      </c>
      <c r="AE17" s="14"/>
      <c r="AF17" s="14" t="s">
        <v>1</v>
      </c>
      <c r="AG17" s="14"/>
      <c r="AH17" s="14"/>
      <c r="AI17" s="14" t="s">
        <v>1</v>
      </c>
      <c r="AJ17" s="14"/>
      <c r="AK17" s="14"/>
      <c r="AL17" s="14" t="s">
        <v>1</v>
      </c>
      <c r="AM17" s="14" t="s">
        <v>1</v>
      </c>
      <c r="AN17" s="14"/>
      <c r="AO17" s="14" t="s">
        <v>1</v>
      </c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 t="s">
        <v>1</v>
      </c>
      <c r="BF17" s="14" t="s">
        <v>1</v>
      </c>
      <c r="BG17" s="14"/>
      <c r="BH17" s="14"/>
      <c r="BI17" s="14" t="s">
        <v>1</v>
      </c>
      <c r="BJ17" s="14" t="s">
        <v>1</v>
      </c>
      <c r="BK17" s="14"/>
      <c r="BL17" s="14"/>
      <c r="BM17" s="14" t="s">
        <v>1</v>
      </c>
      <c r="BN17" s="14"/>
      <c r="BO17" s="14"/>
      <c r="BP17" s="14"/>
      <c r="BQ17" s="14"/>
      <c r="BR17" s="14"/>
      <c r="BS17" s="14"/>
      <c r="BT17" s="14"/>
      <c r="BU17" s="14" t="s">
        <v>1</v>
      </c>
      <c r="BV17" s="92"/>
      <c r="BW17" s="14" t="s">
        <v>1</v>
      </c>
      <c r="BX17" s="14" t="s">
        <v>1</v>
      </c>
      <c r="BY17" s="14"/>
      <c r="BZ17" s="14"/>
      <c r="CA17" s="14"/>
      <c r="CB17" s="14" t="s">
        <v>1</v>
      </c>
      <c r="CC17" s="14"/>
      <c r="CD17" s="14"/>
      <c r="CE17" s="14"/>
      <c r="CF17" s="14"/>
      <c r="CG17" s="14"/>
      <c r="CH17" s="14"/>
      <c r="CI17" s="14"/>
      <c r="CJ17" s="14" t="s">
        <v>1</v>
      </c>
      <c r="CK17" s="14"/>
      <c r="CL17" s="14" t="s">
        <v>1</v>
      </c>
      <c r="CM17" s="14"/>
      <c r="CN17" s="14"/>
      <c r="CO17" s="14" t="s">
        <v>1</v>
      </c>
      <c r="CP17" s="14"/>
      <c r="CQ17" s="14" t="s">
        <v>1</v>
      </c>
      <c r="CR17" s="14"/>
      <c r="CS17" s="14"/>
      <c r="CT17" s="14"/>
      <c r="CU17" s="14" t="s">
        <v>1</v>
      </c>
      <c r="CV17" s="14"/>
      <c r="CW17" s="14"/>
      <c r="CX17" s="14"/>
      <c r="CY17" s="14" t="s">
        <v>1</v>
      </c>
      <c r="CZ17" s="14"/>
      <c r="DA17" s="14"/>
      <c r="DB17" s="14"/>
      <c r="DC17" s="14" t="s">
        <v>1</v>
      </c>
      <c r="DD17" s="14"/>
      <c r="DE17" s="14"/>
      <c r="DF17" s="14" t="s">
        <v>1</v>
      </c>
      <c r="DG17" s="14"/>
      <c r="DH17" s="14" t="s">
        <v>1</v>
      </c>
      <c r="DI17" s="14"/>
      <c r="DJ17" s="14" t="s">
        <v>1</v>
      </c>
      <c r="DK17" s="14" t="s">
        <v>1</v>
      </c>
      <c r="DL17" s="14"/>
      <c r="DM17" s="14"/>
      <c r="DN17" s="14" t="s">
        <v>1</v>
      </c>
      <c r="DO17" s="14" t="s">
        <v>1</v>
      </c>
      <c r="DP17" s="14" t="s">
        <v>1</v>
      </c>
      <c r="DQ17" s="14"/>
      <c r="DR17" s="14"/>
      <c r="DS17" s="14"/>
      <c r="DT17" s="14"/>
      <c r="DU17" s="14" t="s">
        <v>1</v>
      </c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92"/>
      <c r="EI17" s="14"/>
      <c r="EJ17" s="14"/>
      <c r="EK17" s="14"/>
      <c r="EL17" s="92"/>
      <c r="EM17" s="14"/>
      <c r="EN17" s="14"/>
      <c r="EO17" s="92"/>
      <c r="EP17" s="92"/>
      <c r="EQ17" s="14"/>
      <c r="ER17" s="92"/>
      <c r="ES17" s="14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</row>
    <row r="18" spans="1:163" x14ac:dyDescent="0.25">
      <c r="A18" s="15">
        <v>27</v>
      </c>
      <c r="B18" s="16" t="s">
        <v>517</v>
      </c>
      <c r="C18" s="17"/>
      <c r="D18" s="17"/>
      <c r="E18" s="17"/>
      <c r="F18" s="17"/>
      <c r="G18" s="17"/>
      <c r="H18" s="17"/>
      <c r="I18" s="17" t="s">
        <v>1</v>
      </c>
      <c r="J18" s="17"/>
      <c r="K18" s="17" t="s">
        <v>1</v>
      </c>
      <c r="L18" s="17"/>
      <c r="M18" s="17"/>
      <c r="N18" s="17"/>
      <c r="O18" s="17"/>
      <c r="P18" s="17" t="s">
        <v>1</v>
      </c>
      <c r="Q18" s="17"/>
      <c r="R18" s="17"/>
      <c r="S18" s="17" t="s">
        <v>1</v>
      </c>
      <c r="T18" s="17" t="s">
        <v>1</v>
      </c>
      <c r="U18" s="17"/>
      <c r="V18" s="17" t="s">
        <v>1</v>
      </c>
      <c r="W18" s="17" t="s">
        <v>1</v>
      </c>
      <c r="X18" s="17"/>
      <c r="Y18" s="17" t="s">
        <v>1</v>
      </c>
      <c r="Z18" s="17"/>
      <c r="AA18" s="17"/>
      <c r="AB18" s="17" t="s">
        <v>1</v>
      </c>
      <c r="AC18" s="17" t="s">
        <v>1</v>
      </c>
      <c r="AD18" s="17"/>
      <c r="AE18" s="17"/>
      <c r="AF18" s="17"/>
      <c r="AG18" s="17" t="s">
        <v>1</v>
      </c>
      <c r="AH18" s="17" t="s">
        <v>1</v>
      </c>
      <c r="AI18" s="17"/>
      <c r="AJ18" s="17"/>
      <c r="AK18" s="17" t="s">
        <v>1</v>
      </c>
      <c r="AL18" s="17"/>
      <c r="AM18" s="17"/>
      <c r="AN18" s="17" t="s">
        <v>1</v>
      </c>
      <c r="AO18" s="17"/>
      <c r="AP18" s="17"/>
      <c r="AQ18" s="17" t="s">
        <v>1</v>
      </c>
      <c r="AR18" s="17" t="s">
        <v>1</v>
      </c>
      <c r="AS18" s="17"/>
      <c r="AT18" s="17" t="s">
        <v>1</v>
      </c>
      <c r="AU18" s="17" t="s">
        <v>1</v>
      </c>
      <c r="AV18" s="17"/>
      <c r="AW18" s="17"/>
      <c r="AX18" s="17"/>
      <c r="AY18" s="17" t="s">
        <v>1</v>
      </c>
      <c r="AZ18" s="17" t="s">
        <v>1</v>
      </c>
      <c r="BA18" s="17"/>
      <c r="BB18" s="17"/>
      <c r="BC18" s="17" t="s">
        <v>1</v>
      </c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 t="s">
        <v>1</v>
      </c>
      <c r="BO18" s="17"/>
      <c r="BP18" s="17" t="s">
        <v>1</v>
      </c>
      <c r="BQ18" s="17" t="s">
        <v>1</v>
      </c>
      <c r="BR18" s="17" t="s">
        <v>1</v>
      </c>
      <c r="BS18" s="17" t="s">
        <v>1</v>
      </c>
      <c r="BT18" s="17" t="s">
        <v>1</v>
      </c>
      <c r="BU18" s="17"/>
      <c r="BV18" s="17"/>
      <c r="BW18" s="17" t="s">
        <v>1</v>
      </c>
      <c r="BX18" s="17"/>
      <c r="BY18" s="17"/>
      <c r="BZ18" s="17"/>
      <c r="CA18" s="17"/>
      <c r="CB18" s="17" t="s">
        <v>1</v>
      </c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 t="s">
        <v>1</v>
      </c>
      <c r="CQ18" s="17" t="s">
        <v>1</v>
      </c>
      <c r="CR18" s="17" t="s">
        <v>1</v>
      </c>
      <c r="CS18" s="17" t="s">
        <v>1</v>
      </c>
      <c r="CT18" s="17"/>
      <c r="CU18" s="17"/>
      <c r="CV18" s="17" t="s">
        <v>1</v>
      </c>
      <c r="CW18" s="17"/>
      <c r="CX18" s="17" t="s">
        <v>1</v>
      </c>
      <c r="CY18" s="17" t="s">
        <v>1</v>
      </c>
      <c r="CZ18" s="17"/>
      <c r="DA18" s="17"/>
      <c r="DB18" s="17" t="s">
        <v>1</v>
      </c>
      <c r="DC18" s="17" t="s">
        <v>1</v>
      </c>
      <c r="DD18" s="17" t="s">
        <v>1</v>
      </c>
      <c r="DE18" s="17"/>
      <c r="DF18" s="17"/>
      <c r="DG18" s="17" t="s">
        <v>1</v>
      </c>
      <c r="DH18" s="17"/>
      <c r="DI18" s="17"/>
      <c r="DJ18" s="17" t="s">
        <v>1</v>
      </c>
      <c r="DK18" s="17"/>
      <c r="DL18" s="17" t="s">
        <v>1</v>
      </c>
      <c r="DM18" s="17" t="s">
        <v>1</v>
      </c>
      <c r="DN18" s="17" t="s">
        <v>1</v>
      </c>
      <c r="DO18" s="17"/>
      <c r="DP18" s="17"/>
      <c r="DQ18" s="17" t="s">
        <v>1</v>
      </c>
      <c r="DR18" s="17" t="s">
        <v>1</v>
      </c>
      <c r="DS18" s="17"/>
      <c r="DT18" s="17"/>
      <c r="DU18" s="17"/>
      <c r="DV18" s="17"/>
      <c r="DW18" s="17" t="s">
        <v>1</v>
      </c>
      <c r="DX18" s="17" t="s">
        <v>1</v>
      </c>
      <c r="DY18" s="17" t="s">
        <v>1</v>
      </c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>
        <v>27</v>
      </c>
      <c r="B19" s="18" t="s">
        <v>529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8"/>
      <c r="J19" s="8" t="s">
        <v>2</v>
      </c>
      <c r="K19" s="8"/>
      <c r="L19" s="8" t="s">
        <v>2</v>
      </c>
      <c r="M19" s="8" t="s">
        <v>2</v>
      </c>
      <c r="N19" s="8" t="s">
        <v>2</v>
      </c>
      <c r="O19" s="8" t="s">
        <v>2</v>
      </c>
      <c r="P19" s="8"/>
      <c r="Q19" s="8" t="s">
        <v>2</v>
      </c>
      <c r="R19" s="8" t="s">
        <v>2</v>
      </c>
      <c r="S19" s="8"/>
      <c r="T19" s="8"/>
      <c r="U19" s="8" t="s">
        <v>2</v>
      </c>
      <c r="V19" s="8"/>
      <c r="W19" s="8"/>
      <c r="X19" s="8" t="s">
        <v>2</v>
      </c>
      <c r="Y19" s="8"/>
      <c r="Z19" s="8" t="s">
        <v>2</v>
      </c>
      <c r="AA19" s="8" t="s">
        <v>2</v>
      </c>
      <c r="AB19" s="8"/>
      <c r="AC19" s="88"/>
      <c r="AD19" s="8" t="s">
        <v>2</v>
      </c>
      <c r="AE19" s="8" t="s">
        <v>2</v>
      </c>
      <c r="AF19" s="8" t="s">
        <v>2</v>
      </c>
      <c r="AG19" s="8"/>
      <c r="AH19" s="8"/>
      <c r="AI19" s="8" t="s">
        <v>2</v>
      </c>
      <c r="AJ19" s="8" t="s">
        <v>2</v>
      </c>
      <c r="AK19" s="8"/>
      <c r="AL19" s="8" t="s">
        <v>2</v>
      </c>
      <c r="AM19" s="8" t="s">
        <v>2</v>
      </c>
      <c r="AN19" s="88"/>
      <c r="AO19" s="8" t="s">
        <v>2</v>
      </c>
      <c r="AP19" s="8" t="s">
        <v>2</v>
      </c>
      <c r="AQ19" s="8"/>
      <c r="AR19" s="8"/>
      <c r="AS19" s="8" t="s">
        <v>2</v>
      </c>
      <c r="AT19" s="8"/>
      <c r="AU19" s="8"/>
      <c r="AV19" s="8" t="s">
        <v>2</v>
      </c>
      <c r="AW19" s="8" t="s">
        <v>2</v>
      </c>
      <c r="AX19" s="8" t="s">
        <v>2</v>
      </c>
      <c r="AY19" s="8"/>
      <c r="AZ19" s="8"/>
      <c r="BA19" s="8" t="s">
        <v>2</v>
      </c>
      <c r="BB19" s="8" t="s">
        <v>2</v>
      </c>
      <c r="BC19" s="8"/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/>
      <c r="BO19" s="8" t="s">
        <v>2</v>
      </c>
      <c r="BP19" s="8"/>
      <c r="BQ19" s="8"/>
      <c r="BR19" s="8"/>
      <c r="BS19" s="8"/>
      <c r="BT19" s="8"/>
      <c r="BU19" s="8" t="s">
        <v>2</v>
      </c>
      <c r="BV19" s="8" t="s">
        <v>2</v>
      </c>
      <c r="BW19" s="8"/>
      <c r="BX19" s="8" t="s">
        <v>2</v>
      </c>
      <c r="BY19" s="8" t="s">
        <v>2</v>
      </c>
      <c r="BZ19" s="8" t="s">
        <v>2</v>
      </c>
      <c r="CA19" s="8" t="s">
        <v>2</v>
      </c>
      <c r="CB19" s="8"/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  <c r="CH19" s="8" t="s">
        <v>2</v>
      </c>
      <c r="CI19" s="8" t="s">
        <v>2</v>
      </c>
      <c r="CJ19" s="8" t="s">
        <v>2</v>
      </c>
      <c r="CK19" s="8" t="s">
        <v>2</v>
      </c>
      <c r="CL19" s="8" t="s">
        <v>2</v>
      </c>
      <c r="CM19" s="8" t="s">
        <v>2</v>
      </c>
      <c r="CN19" s="8" t="s">
        <v>2</v>
      </c>
      <c r="CO19" s="8" t="s">
        <v>2</v>
      </c>
      <c r="CP19" s="8"/>
      <c r="CQ19" s="8"/>
      <c r="CR19" s="8"/>
      <c r="CS19" s="8"/>
      <c r="CT19" s="8" t="s">
        <v>2</v>
      </c>
      <c r="CU19" s="8" t="s">
        <v>2</v>
      </c>
      <c r="CV19" s="8"/>
      <c r="CW19" s="8" t="s">
        <v>2</v>
      </c>
      <c r="CX19" s="8"/>
      <c r="CY19" s="8"/>
      <c r="CZ19" s="8" t="s">
        <v>2</v>
      </c>
      <c r="DA19" s="8" t="s">
        <v>2</v>
      </c>
      <c r="DB19" s="8"/>
      <c r="DC19" s="8"/>
      <c r="DD19" s="8"/>
      <c r="DE19" s="8" t="s">
        <v>2</v>
      </c>
      <c r="DF19" s="8" t="s">
        <v>2</v>
      </c>
      <c r="DG19" s="8"/>
      <c r="DH19" s="8" t="s">
        <v>2</v>
      </c>
      <c r="DI19" s="8" t="s">
        <v>2</v>
      </c>
      <c r="DJ19" s="8"/>
      <c r="DK19" s="8" t="s">
        <v>2</v>
      </c>
      <c r="DL19" s="8"/>
      <c r="DM19" s="8"/>
      <c r="DN19" s="8"/>
      <c r="DO19" s="8" t="s">
        <v>2</v>
      </c>
      <c r="DP19" s="8" t="s">
        <v>2</v>
      </c>
      <c r="DQ19" s="8"/>
      <c r="DR19" s="8"/>
      <c r="DS19" s="8" t="s">
        <v>2</v>
      </c>
      <c r="DT19" s="8" t="s">
        <v>2</v>
      </c>
      <c r="DU19" s="8" t="s">
        <v>2</v>
      </c>
      <c r="DV19" s="8" t="s">
        <v>2</v>
      </c>
      <c r="DW19" s="8"/>
      <c r="DX19" s="8"/>
      <c r="DY19" s="8"/>
      <c r="DZ19" s="8"/>
      <c r="EA19" s="8"/>
      <c r="EB19" s="8"/>
      <c r="EC19" s="8"/>
      <c r="ED19" s="8"/>
      <c r="EE19" s="88"/>
      <c r="EF19" s="88"/>
      <c r="EG19" s="8"/>
      <c r="EH19" s="8"/>
      <c r="EI19" s="8"/>
      <c r="EJ19" s="8"/>
      <c r="EK19" s="88"/>
      <c r="EL19" s="88"/>
      <c r="EM19" s="88"/>
      <c r="EN19" s="8"/>
      <c r="EO19" s="88"/>
      <c r="EP19" s="88"/>
      <c r="EQ19" s="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88"/>
      <c r="FD19" s="88"/>
      <c r="FE19" s="88"/>
      <c r="FF19" s="88"/>
      <c r="FG19" s="88"/>
    </row>
    <row r="20" spans="1:163" x14ac:dyDescent="0.25">
      <c r="A20" s="9">
        <v>23</v>
      </c>
      <c r="B20" s="19" t="s">
        <v>519</v>
      </c>
      <c r="C20" s="11"/>
      <c r="D20" s="11" t="s">
        <v>2</v>
      </c>
      <c r="E20" s="11"/>
      <c r="F20" s="11" t="s">
        <v>2</v>
      </c>
      <c r="G20" s="11" t="s">
        <v>2</v>
      </c>
      <c r="H20" s="11" t="s">
        <v>2</v>
      </c>
      <c r="I20" s="11" t="s">
        <v>2</v>
      </c>
      <c r="J20" s="11"/>
      <c r="K20" s="11" t="s">
        <v>2</v>
      </c>
      <c r="L20" s="11" t="s">
        <v>2</v>
      </c>
      <c r="M20" s="11" t="s">
        <v>2</v>
      </c>
      <c r="N20" s="11" t="s">
        <v>2</v>
      </c>
      <c r="O20" s="11"/>
      <c r="P20" s="11" t="s">
        <v>2</v>
      </c>
      <c r="Q20" s="11" t="s">
        <v>2</v>
      </c>
      <c r="R20" s="11"/>
      <c r="S20" s="11" t="s">
        <v>2</v>
      </c>
      <c r="T20" s="11" t="s">
        <v>2</v>
      </c>
      <c r="U20" s="11"/>
      <c r="V20" s="11" t="s">
        <v>2</v>
      </c>
      <c r="W20" s="11" t="s">
        <v>2</v>
      </c>
      <c r="X20" s="11" t="s">
        <v>2</v>
      </c>
      <c r="Y20" s="11" t="s">
        <v>2</v>
      </c>
      <c r="Z20" s="11" t="s">
        <v>2</v>
      </c>
      <c r="AA20" s="11" t="s">
        <v>2</v>
      </c>
      <c r="AB20" s="11"/>
      <c r="AC20" s="11" t="s">
        <v>2</v>
      </c>
      <c r="AD20" s="11"/>
      <c r="AE20" s="11" t="s">
        <v>2</v>
      </c>
      <c r="AF20" s="11" t="s">
        <v>2</v>
      </c>
      <c r="AG20" s="11" t="s">
        <v>2</v>
      </c>
      <c r="AH20" s="11" t="s">
        <v>2</v>
      </c>
      <c r="AI20" s="11" t="s">
        <v>2</v>
      </c>
      <c r="AJ20" s="11"/>
      <c r="AK20" s="11"/>
      <c r="AL20" s="11"/>
      <c r="AM20" s="11" t="s">
        <v>2</v>
      </c>
      <c r="AN20" s="11" t="s">
        <v>2</v>
      </c>
      <c r="AO20" s="11"/>
      <c r="AP20" s="11" t="s">
        <v>2</v>
      </c>
      <c r="AQ20" s="11" t="s">
        <v>2</v>
      </c>
      <c r="AR20" s="11" t="s">
        <v>2</v>
      </c>
      <c r="AS20" s="11"/>
      <c r="AT20" s="11" t="s">
        <v>2</v>
      </c>
      <c r="AU20" s="11" t="s">
        <v>2</v>
      </c>
      <c r="AV20" s="11" t="s">
        <v>2</v>
      </c>
      <c r="AW20" s="11" t="s">
        <v>2</v>
      </c>
      <c r="AX20" s="11" t="s">
        <v>2</v>
      </c>
      <c r="AY20" s="11" t="s">
        <v>2</v>
      </c>
      <c r="AZ20" s="11" t="s">
        <v>2</v>
      </c>
      <c r="BA20" s="11"/>
      <c r="BB20" s="11"/>
      <c r="BC20" s="11" t="s">
        <v>2</v>
      </c>
      <c r="BD20" s="11"/>
      <c r="BE20" s="11" t="s">
        <v>2</v>
      </c>
      <c r="BF20" s="11" t="s">
        <v>2</v>
      </c>
      <c r="BG20" s="11" t="s">
        <v>2</v>
      </c>
      <c r="BH20" s="11" t="s">
        <v>2</v>
      </c>
      <c r="BI20" s="11"/>
      <c r="BJ20" s="11" t="s">
        <v>2</v>
      </c>
      <c r="BK20" s="11"/>
      <c r="BL20" s="11"/>
      <c r="BM20" s="11" t="s">
        <v>2</v>
      </c>
      <c r="BN20" s="11" t="s">
        <v>2</v>
      </c>
      <c r="BO20" s="11" t="s">
        <v>2</v>
      </c>
      <c r="BP20" s="11" t="s">
        <v>2</v>
      </c>
      <c r="BQ20" s="11" t="s">
        <v>2</v>
      </c>
      <c r="BR20" s="11" t="s">
        <v>2</v>
      </c>
      <c r="BS20" s="11" t="s">
        <v>2</v>
      </c>
      <c r="BT20" s="11" t="s">
        <v>2</v>
      </c>
      <c r="BU20" s="11" t="s">
        <v>2</v>
      </c>
      <c r="BV20" s="11" t="s">
        <v>2</v>
      </c>
      <c r="BW20" s="11" t="s">
        <v>2</v>
      </c>
      <c r="BX20" s="11" t="s">
        <v>2</v>
      </c>
      <c r="BY20" s="11" t="s">
        <v>2</v>
      </c>
      <c r="BZ20" s="11"/>
      <c r="CA20" s="11"/>
      <c r="CB20" s="11" t="s">
        <v>2</v>
      </c>
      <c r="CC20" s="11" t="s">
        <v>2</v>
      </c>
      <c r="CD20" s="11"/>
      <c r="CE20" s="11"/>
      <c r="CF20" s="11"/>
      <c r="CG20" s="11"/>
      <c r="CH20" s="11" t="s">
        <v>2</v>
      </c>
      <c r="CI20" s="11" t="s">
        <v>2</v>
      </c>
      <c r="CJ20" s="11" t="s">
        <v>2</v>
      </c>
      <c r="CK20" s="11" t="s">
        <v>2</v>
      </c>
      <c r="CL20" s="11"/>
      <c r="CM20" s="11"/>
      <c r="CN20" s="11" t="s">
        <v>2</v>
      </c>
      <c r="CO20" s="11" t="s">
        <v>2</v>
      </c>
      <c r="CP20" s="11"/>
      <c r="CQ20" s="11"/>
      <c r="CR20" s="11" t="s">
        <v>2</v>
      </c>
      <c r="CS20" s="11" t="s">
        <v>2</v>
      </c>
      <c r="CT20" s="11" t="s">
        <v>2</v>
      </c>
      <c r="CU20" s="11" t="s">
        <v>2</v>
      </c>
      <c r="CV20" s="11"/>
      <c r="CW20" s="11"/>
      <c r="CX20" s="11" t="s">
        <v>2</v>
      </c>
      <c r="CY20" s="11" t="s">
        <v>2</v>
      </c>
      <c r="CZ20" s="11" t="s">
        <v>2</v>
      </c>
      <c r="DA20" s="11" t="s">
        <v>2</v>
      </c>
      <c r="DB20" s="11" t="s">
        <v>2</v>
      </c>
      <c r="DC20" s="11"/>
      <c r="DD20" s="11" t="s">
        <v>2</v>
      </c>
      <c r="DE20" s="11" t="s">
        <v>2</v>
      </c>
      <c r="DF20" s="11"/>
      <c r="DG20" s="11" t="s">
        <v>2</v>
      </c>
      <c r="DH20" s="11"/>
      <c r="DI20" s="11" t="s">
        <v>2</v>
      </c>
      <c r="DJ20" s="11"/>
      <c r="DK20" s="11" t="s">
        <v>2</v>
      </c>
      <c r="DL20" s="11" t="s">
        <v>2</v>
      </c>
      <c r="DM20" s="11"/>
      <c r="DN20" s="11"/>
      <c r="DO20" s="11" t="s">
        <v>2</v>
      </c>
      <c r="DP20" s="11"/>
      <c r="DQ20" s="11"/>
      <c r="DR20" s="11" t="s">
        <v>2</v>
      </c>
      <c r="DS20" s="11"/>
      <c r="DT20" s="11" t="s">
        <v>2</v>
      </c>
      <c r="DU20" s="11"/>
      <c r="DV20" s="11" t="s">
        <v>2</v>
      </c>
      <c r="DW20" s="11"/>
      <c r="DX20" s="11"/>
      <c r="DY20" s="11" t="s">
        <v>2</v>
      </c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>
        <v>17</v>
      </c>
      <c r="B21" s="13" t="s">
        <v>532</v>
      </c>
      <c r="C21" s="14" t="s">
        <v>1</v>
      </c>
      <c r="D21" s="14"/>
      <c r="E21" s="14" t="s">
        <v>1</v>
      </c>
      <c r="F21" s="14"/>
      <c r="G21" s="14"/>
      <c r="H21" s="14"/>
      <c r="I21" s="14"/>
      <c r="J21" s="14" t="s">
        <v>1</v>
      </c>
      <c r="K21" s="14"/>
      <c r="L21" s="14"/>
      <c r="M21" s="14"/>
      <c r="N21" s="14"/>
      <c r="O21" s="14" t="s">
        <v>1</v>
      </c>
      <c r="P21" s="14"/>
      <c r="Q21" s="14"/>
      <c r="R21" s="14" t="s">
        <v>1</v>
      </c>
      <c r="S21" s="14"/>
      <c r="T21" s="14"/>
      <c r="U21" s="14" t="s">
        <v>1</v>
      </c>
      <c r="V21" s="14"/>
      <c r="W21" s="14"/>
      <c r="X21" s="92"/>
      <c r="Y21" s="14"/>
      <c r="Z21" s="92"/>
      <c r="AA21" s="92"/>
      <c r="AB21" s="14" t="s">
        <v>1</v>
      </c>
      <c r="AC21" s="14"/>
      <c r="AD21" s="14" t="s">
        <v>1</v>
      </c>
      <c r="AE21" s="14"/>
      <c r="AF21" s="92"/>
      <c r="AG21" s="14"/>
      <c r="AH21" s="14"/>
      <c r="AI21" s="14"/>
      <c r="AJ21" s="14" t="s">
        <v>1</v>
      </c>
      <c r="AK21" s="14" t="s">
        <v>1</v>
      </c>
      <c r="AL21" s="14" t="s">
        <v>1</v>
      </c>
      <c r="AM21" s="14"/>
      <c r="AN21" s="14"/>
      <c r="AO21" s="14" t="s">
        <v>1</v>
      </c>
      <c r="AP21" s="14"/>
      <c r="AQ21" s="14"/>
      <c r="AR21" s="92"/>
      <c r="AS21" s="14" t="s">
        <v>1</v>
      </c>
      <c r="AT21" s="14"/>
      <c r="AU21" s="14"/>
      <c r="AV21" s="14"/>
      <c r="AW21" s="92"/>
      <c r="AX21" s="14"/>
      <c r="AY21" s="92"/>
      <c r="AZ21" s="14"/>
      <c r="BA21" s="14" t="s">
        <v>1</v>
      </c>
      <c r="BB21" s="14" t="s">
        <v>1</v>
      </c>
      <c r="BC21" s="14"/>
      <c r="BD21" s="14" t="s">
        <v>1</v>
      </c>
      <c r="BE21" s="14"/>
      <c r="BF21" s="14"/>
      <c r="BG21" s="92"/>
      <c r="BH21" s="92"/>
      <c r="BI21" s="14" t="s">
        <v>1</v>
      </c>
      <c r="BJ21" s="14"/>
      <c r="BK21" s="14" t="s">
        <v>1</v>
      </c>
      <c r="BL21" s="14" t="s">
        <v>1</v>
      </c>
      <c r="BM21" s="14"/>
      <c r="BN21" s="14"/>
      <c r="BO21" s="14"/>
      <c r="BP21" s="14"/>
      <c r="BQ21" s="14"/>
      <c r="BR21" s="14"/>
      <c r="BS21" s="14"/>
      <c r="BT21" s="14"/>
      <c r="BU21" s="14"/>
      <c r="BV21" s="92"/>
      <c r="BW21" s="14"/>
      <c r="BX21" s="14"/>
      <c r="BY21" s="14"/>
      <c r="BZ21" s="14" t="s">
        <v>1</v>
      </c>
      <c r="CA21" s="14" t="s">
        <v>1</v>
      </c>
      <c r="CB21" s="14"/>
      <c r="CC21" s="14"/>
      <c r="CD21" s="14" t="s">
        <v>1</v>
      </c>
      <c r="CE21" s="14" t="s">
        <v>1</v>
      </c>
      <c r="CF21" s="14" t="s">
        <v>1</v>
      </c>
      <c r="CG21" s="14" t="s">
        <v>1</v>
      </c>
      <c r="CH21" s="14"/>
      <c r="CI21" s="14"/>
      <c r="CJ21" s="14"/>
      <c r="CK21" s="14"/>
      <c r="CL21" s="14" t="s">
        <v>1</v>
      </c>
      <c r="CM21" s="14" t="s">
        <v>1</v>
      </c>
      <c r="CN21" s="14"/>
      <c r="CO21" s="14"/>
      <c r="CP21" s="14" t="s">
        <v>1</v>
      </c>
      <c r="CQ21" s="14" t="s">
        <v>1</v>
      </c>
      <c r="CR21" s="14"/>
      <c r="CS21" s="14"/>
      <c r="CT21" s="14"/>
      <c r="CU21" s="14"/>
      <c r="CV21" s="14" t="s">
        <v>1</v>
      </c>
      <c r="CW21" s="14" t="s">
        <v>1</v>
      </c>
      <c r="CX21" s="14"/>
      <c r="CY21" s="14"/>
      <c r="CZ21" s="14"/>
      <c r="DA21" s="14"/>
      <c r="DB21" s="14"/>
      <c r="DC21" s="14" t="s">
        <v>1</v>
      </c>
      <c r="DD21" s="14"/>
      <c r="DE21" s="14"/>
      <c r="DF21" s="14" t="s">
        <v>1</v>
      </c>
      <c r="DG21" s="14"/>
      <c r="DH21" s="14" t="s">
        <v>1</v>
      </c>
      <c r="DI21" s="92"/>
      <c r="DJ21" s="14" t="s">
        <v>1</v>
      </c>
      <c r="DK21" s="92"/>
      <c r="DL21" s="14"/>
      <c r="DM21" s="14" t="s">
        <v>1</v>
      </c>
      <c r="DN21" s="14" t="s">
        <v>1</v>
      </c>
      <c r="DO21" s="92"/>
      <c r="DP21" s="14" t="s">
        <v>1</v>
      </c>
      <c r="DQ21" s="14" t="s">
        <v>1</v>
      </c>
      <c r="DR21" s="14"/>
      <c r="DS21" s="14" t="s">
        <v>1</v>
      </c>
      <c r="DT21" s="92"/>
      <c r="DU21" s="14" t="s">
        <v>1</v>
      </c>
      <c r="DV21" s="14"/>
      <c r="DW21" s="14" t="s">
        <v>1</v>
      </c>
      <c r="DX21" s="14" t="s">
        <v>1</v>
      </c>
      <c r="DY21" s="14"/>
      <c r="DZ21" s="14"/>
      <c r="EA21" s="92"/>
      <c r="EB21" s="14"/>
      <c r="EC21" s="14"/>
      <c r="ED21" s="14"/>
      <c r="EE21" s="14"/>
      <c r="EF21" s="14"/>
      <c r="EG21" s="92"/>
      <c r="EH21" s="14"/>
      <c r="EI21" s="14"/>
      <c r="EJ21" s="14"/>
      <c r="EK21" s="92"/>
      <c r="EL21" s="92"/>
      <c r="EM21" s="14"/>
      <c r="EN21" s="92"/>
      <c r="EO21" s="92"/>
      <c r="EP21" s="92"/>
      <c r="EQ21" s="14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</row>
    <row r="22" spans="1:163" x14ac:dyDescent="0.25">
      <c r="A22" s="15">
        <v>45</v>
      </c>
      <c r="B22" s="60" t="s">
        <v>522</v>
      </c>
      <c r="C22" s="17"/>
      <c r="D22" s="17"/>
      <c r="E22" s="17"/>
      <c r="F22" s="17" t="s">
        <v>2</v>
      </c>
      <c r="G22" s="17" t="s">
        <v>2</v>
      </c>
      <c r="H22" s="17" t="s">
        <v>2</v>
      </c>
      <c r="I22" s="17"/>
      <c r="J22" s="17" t="s">
        <v>2</v>
      </c>
      <c r="K22" s="17" t="s">
        <v>2</v>
      </c>
      <c r="L22" s="17" t="s">
        <v>2</v>
      </c>
      <c r="M22" s="17" t="s">
        <v>2</v>
      </c>
      <c r="N22" s="17" t="s">
        <v>2</v>
      </c>
      <c r="O22" s="17" t="s">
        <v>2</v>
      </c>
      <c r="P22" s="17" t="s">
        <v>2</v>
      </c>
      <c r="Q22" s="17" t="s">
        <v>2</v>
      </c>
      <c r="R22" s="17"/>
      <c r="S22" s="17" t="s">
        <v>2</v>
      </c>
      <c r="T22" s="17" t="s">
        <v>2</v>
      </c>
      <c r="U22" s="17" t="s">
        <v>2</v>
      </c>
      <c r="V22" s="17"/>
      <c r="W22" s="17" t="s">
        <v>2</v>
      </c>
      <c r="X22" s="17" t="s">
        <v>2</v>
      </c>
      <c r="Y22" s="17" t="s">
        <v>2</v>
      </c>
      <c r="Z22" s="17" t="s">
        <v>2</v>
      </c>
      <c r="AA22" s="17" t="s">
        <v>2</v>
      </c>
      <c r="AB22" s="17"/>
      <c r="AC22" s="17" t="s">
        <v>2</v>
      </c>
      <c r="AD22" s="17"/>
      <c r="AE22" s="17" t="s">
        <v>2</v>
      </c>
      <c r="AF22" s="17" t="s">
        <v>2</v>
      </c>
      <c r="AG22" s="17" t="s">
        <v>2</v>
      </c>
      <c r="AH22" s="17" t="s">
        <v>2</v>
      </c>
      <c r="AI22" s="17" t="s">
        <v>2</v>
      </c>
      <c r="AJ22" s="17" t="s">
        <v>2</v>
      </c>
      <c r="AK22" s="17" t="s">
        <v>2</v>
      </c>
      <c r="AL22" s="17" t="s">
        <v>2</v>
      </c>
      <c r="AM22" s="17" t="s">
        <v>2</v>
      </c>
      <c r="AN22" s="17" t="s">
        <v>2</v>
      </c>
      <c r="AO22" s="17" t="s">
        <v>2</v>
      </c>
      <c r="AP22" s="17" t="s">
        <v>2</v>
      </c>
      <c r="AQ22" s="17" t="s">
        <v>2</v>
      </c>
      <c r="AR22" s="17" t="s">
        <v>2</v>
      </c>
      <c r="AS22" s="17" t="s">
        <v>2</v>
      </c>
      <c r="AT22" s="17" t="s">
        <v>2</v>
      </c>
      <c r="AU22" s="17" t="s">
        <v>2</v>
      </c>
      <c r="AV22" s="17" t="s">
        <v>2</v>
      </c>
      <c r="AW22" s="17" t="s">
        <v>2</v>
      </c>
      <c r="AX22" s="17" t="s">
        <v>2</v>
      </c>
      <c r="AY22" s="17" t="s">
        <v>2</v>
      </c>
      <c r="AZ22" s="17" t="s">
        <v>2</v>
      </c>
      <c r="BA22" s="17"/>
      <c r="BB22" s="17" t="s">
        <v>2</v>
      </c>
      <c r="BC22" s="17" t="s">
        <v>2</v>
      </c>
      <c r="BD22" s="17" t="s">
        <v>2</v>
      </c>
      <c r="BE22" s="17" t="s">
        <v>2</v>
      </c>
      <c r="BF22" s="17" t="s">
        <v>2</v>
      </c>
      <c r="BG22" s="17" t="s">
        <v>2</v>
      </c>
      <c r="BH22" s="17" t="s">
        <v>2</v>
      </c>
      <c r="BI22" s="17"/>
      <c r="BJ22" s="17"/>
      <c r="BK22" s="17" t="s">
        <v>2</v>
      </c>
      <c r="BL22" s="17" t="s">
        <v>2</v>
      </c>
      <c r="BM22" s="17" t="s">
        <v>2</v>
      </c>
      <c r="BN22" s="17" t="s">
        <v>2</v>
      </c>
      <c r="BO22" s="17" t="s">
        <v>2</v>
      </c>
      <c r="BP22" s="17" t="s">
        <v>2</v>
      </c>
      <c r="BQ22" s="17" t="s">
        <v>2</v>
      </c>
      <c r="BR22" s="17" t="s">
        <v>2</v>
      </c>
      <c r="BS22" s="17" t="s">
        <v>2</v>
      </c>
      <c r="BT22" s="17" t="s">
        <v>2</v>
      </c>
      <c r="BU22" s="17" t="s">
        <v>2</v>
      </c>
      <c r="BV22" s="17" t="s">
        <v>2</v>
      </c>
      <c r="BW22" s="17"/>
      <c r="BX22" s="17"/>
      <c r="BY22" s="17" t="s">
        <v>2</v>
      </c>
      <c r="BZ22" s="17" t="s">
        <v>2</v>
      </c>
      <c r="CA22" s="17"/>
      <c r="CB22" s="17"/>
      <c r="CC22" s="17" t="s">
        <v>2</v>
      </c>
      <c r="CD22" s="17" t="s">
        <v>2</v>
      </c>
      <c r="CE22" s="17" t="s">
        <v>2</v>
      </c>
      <c r="CF22" s="17" t="s">
        <v>2</v>
      </c>
      <c r="CG22" s="17" t="s">
        <v>2</v>
      </c>
      <c r="CH22" s="17" t="s">
        <v>2</v>
      </c>
      <c r="CI22" s="17" t="s">
        <v>2</v>
      </c>
      <c r="CJ22" s="17" t="s">
        <v>2</v>
      </c>
      <c r="CK22" s="17" t="s">
        <v>2</v>
      </c>
      <c r="CL22" s="17" t="s">
        <v>2</v>
      </c>
      <c r="CM22" s="17" t="s">
        <v>2</v>
      </c>
      <c r="CN22" s="17" t="s">
        <v>2</v>
      </c>
      <c r="CO22" s="17" t="s">
        <v>2</v>
      </c>
      <c r="CP22" s="17"/>
      <c r="CQ22" s="17" t="s">
        <v>2</v>
      </c>
      <c r="CR22" s="17" t="s">
        <v>2</v>
      </c>
      <c r="CS22" s="17" t="s">
        <v>2</v>
      </c>
      <c r="CT22" s="17"/>
      <c r="CU22" s="17" t="s">
        <v>2</v>
      </c>
      <c r="CV22" s="17" t="s">
        <v>2</v>
      </c>
      <c r="CW22" s="17" t="s">
        <v>2</v>
      </c>
      <c r="CX22" s="17" t="s">
        <v>2</v>
      </c>
      <c r="CY22" s="17" t="s">
        <v>2</v>
      </c>
      <c r="CZ22" s="17" t="s">
        <v>2</v>
      </c>
      <c r="DA22" s="17" t="s">
        <v>2</v>
      </c>
      <c r="DB22" s="17" t="s">
        <v>2</v>
      </c>
      <c r="DC22" s="17" t="s">
        <v>2</v>
      </c>
      <c r="DD22" s="17" t="s">
        <v>2</v>
      </c>
      <c r="DE22" s="17" t="s">
        <v>2</v>
      </c>
      <c r="DF22" s="17" t="s">
        <v>2</v>
      </c>
      <c r="DG22" s="17" t="s">
        <v>2</v>
      </c>
      <c r="DH22" s="17" t="s">
        <v>2</v>
      </c>
      <c r="DI22" s="17" t="s">
        <v>2</v>
      </c>
      <c r="DJ22" s="17" t="s">
        <v>2</v>
      </c>
      <c r="DK22" s="17" t="s">
        <v>2</v>
      </c>
      <c r="DL22" s="17"/>
      <c r="DM22" s="17" t="s">
        <v>2</v>
      </c>
      <c r="DN22" s="17"/>
      <c r="DO22" s="17" t="s">
        <v>2</v>
      </c>
      <c r="DP22" s="17"/>
      <c r="DQ22" s="17" t="s">
        <v>2</v>
      </c>
      <c r="DR22" s="17" t="s">
        <v>2</v>
      </c>
      <c r="DS22" s="17" t="s">
        <v>2</v>
      </c>
      <c r="DT22" s="17" t="s">
        <v>2</v>
      </c>
      <c r="DU22" s="17" t="s">
        <v>2</v>
      </c>
      <c r="DV22" s="17"/>
      <c r="DW22" s="17" t="s">
        <v>2</v>
      </c>
      <c r="DX22" s="17" t="s">
        <v>2</v>
      </c>
      <c r="DY22" s="17" t="s">
        <v>2</v>
      </c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>
        <v>21</v>
      </c>
      <c r="B23" s="61" t="s">
        <v>533</v>
      </c>
      <c r="C23" s="8" t="s">
        <v>1</v>
      </c>
      <c r="D23" s="8" t="s">
        <v>1</v>
      </c>
      <c r="E23" s="8" t="s">
        <v>1</v>
      </c>
      <c r="F23" s="8"/>
      <c r="G23" s="8"/>
      <c r="H23" s="8"/>
      <c r="I23" s="8" t="s">
        <v>1</v>
      </c>
      <c r="J23" s="88"/>
      <c r="K23" s="8"/>
      <c r="L23" s="8"/>
      <c r="M23" s="8"/>
      <c r="N23" s="8"/>
      <c r="O23" s="8"/>
      <c r="P23" s="8"/>
      <c r="Q23" s="8"/>
      <c r="R23" s="8" t="s">
        <v>1</v>
      </c>
      <c r="S23" s="8"/>
      <c r="T23" s="8"/>
      <c r="U23" s="8"/>
      <c r="V23" s="8" t="s">
        <v>1</v>
      </c>
      <c r="W23" s="88"/>
      <c r="X23" s="8"/>
      <c r="Y23" s="8"/>
      <c r="Z23" s="8"/>
      <c r="AA23" s="8"/>
      <c r="AB23" s="8" t="s">
        <v>1</v>
      </c>
      <c r="AC23" s="8"/>
      <c r="AD23" s="8" t="s">
        <v>1</v>
      </c>
      <c r="AE23" s="8"/>
      <c r="AF23" s="8"/>
      <c r="AG23" s="8"/>
      <c r="AH23" s="8"/>
      <c r="AI23" s="8"/>
      <c r="AJ23" s="8"/>
      <c r="AK23" s="8"/>
      <c r="AL23" s="88"/>
      <c r="AM23" s="8"/>
      <c r="AN23" s="8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 t="s">
        <v>1</v>
      </c>
      <c r="BB23" s="8"/>
      <c r="BC23" s="8"/>
      <c r="BD23" s="8"/>
      <c r="BE23" s="8"/>
      <c r="BF23" s="8"/>
      <c r="BG23" s="8"/>
      <c r="BH23" s="8"/>
      <c r="BI23" s="8" t="s">
        <v>1</v>
      </c>
      <c r="BJ23" s="8" t="s">
        <v>1</v>
      </c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 t="s">
        <v>1</v>
      </c>
      <c r="BX23" s="8" t="s">
        <v>1</v>
      </c>
      <c r="BY23" s="8"/>
      <c r="BZ23" s="8"/>
      <c r="CA23" s="8" t="s">
        <v>1</v>
      </c>
      <c r="CB23" s="8" t="s">
        <v>1</v>
      </c>
      <c r="CC23" s="88"/>
      <c r="CD23" s="8"/>
      <c r="CE23" s="8"/>
      <c r="CF23" s="8"/>
      <c r="CG23" s="8"/>
      <c r="CH23" s="8"/>
      <c r="CI23" s="8"/>
      <c r="CJ23" s="8"/>
      <c r="CK23" s="8"/>
      <c r="CL23" s="8"/>
      <c r="CM23" s="88"/>
      <c r="CN23" s="8"/>
      <c r="CO23" s="8"/>
      <c r="CP23" s="8" t="s">
        <v>1</v>
      </c>
      <c r="CQ23" s="8"/>
      <c r="CR23" s="8"/>
      <c r="CS23" s="8"/>
      <c r="CT23" s="8" t="s">
        <v>1</v>
      </c>
      <c r="CU23" s="8"/>
      <c r="CV23" s="8"/>
      <c r="CW23" s="8"/>
      <c r="CX23" s="8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 t="s">
        <v>1</v>
      </c>
      <c r="DM23" s="8"/>
      <c r="DN23" s="8" t="s">
        <v>1</v>
      </c>
      <c r="DO23" s="8"/>
      <c r="DP23" s="8" t="s">
        <v>1</v>
      </c>
      <c r="DQ23" s="8"/>
      <c r="DR23" s="8"/>
      <c r="DS23" s="8"/>
      <c r="DT23" s="8"/>
      <c r="DU23" s="8"/>
      <c r="DV23" s="8" t="s">
        <v>1</v>
      </c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8"/>
      <c r="EI23" s="8"/>
      <c r="EJ23" s="8"/>
      <c r="EK23" s="8"/>
      <c r="EL23" s="8"/>
      <c r="EM23" s="8"/>
      <c r="EN23" s="88"/>
      <c r="EO23" s="88"/>
      <c r="EP23" s="88"/>
      <c r="EQ23" s="88"/>
      <c r="ER23" s="88"/>
      <c r="ES23" s="8"/>
      <c r="ET23" s="88"/>
      <c r="EU23" s="88"/>
      <c r="EV23" s="88"/>
      <c r="EW23" s="88"/>
      <c r="EX23" s="88"/>
      <c r="EY23" s="88"/>
      <c r="EZ23" s="88"/>
      <c r="FA23" s="88"/>
      <c r="FB23" s="88"/>
      <c r="FC23" s="88"/>
      <c r="FD23" s="88"/>
      <c r="FE23" s="88"/>
      <c r="FF23" s="88"/>
      <c r="FG23" s="88"/>
    </row>
    <row r="24" spans="1:163" x14ac:dyDescent="0.25">
      <c r="A24" s="9">
        <v>17</v>
      </c>
      <c r="B24" s="19" t="s">
        <v>518</v>
      </c>
      <c r="C24" s="11" t="s">
        <v>1</v>
      </c>
      <c r="D24" s="11" t="s">
        <v>1</v>
      </c>
      <c r="E24" s="11"/>
      <c r="F24" s="11" t="s">
        <v>1</v>
      </c>
      <c r="G24" s="11"/>
      <c r="H24" s="11" t="s">
        <v>1</v>
      </c>
      <c r="I24" s="11"/>
      <c r="J24" s="11" t="s">
        <v>1</v>
      </c>
      <c r="K24" s="11" t="s">
        <v>1</v>
      </c>
      <c r="L24" s="11"/>
      <c r="M24" s="11"/>
      <c r="N24" s="11" t="s">
        <v>1</v>
      </c>
      <c r="O24" s="11"/>
      <c r="P24" s="11" t="s">
        <v>1</v>
      </c>
      <c r="Q24" s="11" t="s">
        <v>1</v>
      </c>
      <c r="R24" s="11"/>
      <c r="S24" s="11" t="s">
        <v>1</v>
      </c>
      <c r="T24" s="11" t="s">
        <v>1</v>
      </c>
      <c r="U24" s="11"/>
      <c r="V24" s="11" t="s">
        <v>1</v>
      </c>
      <c r="W24" s="11"/>
      <c r="X24" s="11" t="s">
        <v>1</v>
      </c>
      <c r="Y24" s="11" t="s">
        <v>1</v>
      </c>
      <c r="Z24" s="11" t="s">
        <v>1</v>
      </c>
      <c r="AA24" s="11" t="s">
        <v>1</v>
      </c>
      <c r="AB24" s="11"/>
      <c r="AC24" s="11" t="s">
        <v>1</v>
      </c>
      <c r="AD24" s="11"/>
      <c r="AE24" s="11" t="s">
        <v>1</v>
      </c>
      <c r="AF24" s="11" t="s">
        <v>1</v>
      </c>
      <c r="AG24" s="11" t="s">
        <v>1</v>
      </c>
      <c r="AH24" s="11" t="s">
        <v>1</v>
      </c>
      <c r="AI24" s="11" t="s">
        <v>1</v>
      </c>
      <c r="AJ24" s="11"/>
      <c r="AK24" s="11" t="s">
        <v>1</v>
      </c>
      <c r="AL24" s="11"/>
      <c r="AM24" s="11"/>
      <c r="AN24" s="11" t="s">
        <v>1</v>
      </c>
      <c r="AO24" s="11"/>
      <c r="AP24" s="11" t="s">
        <v>1</v>
      </c>
      <c r="AQ24" s="11" t="s">
        <v>1</v>
      </c>
      <c r="AR24" s="11" t="s">
        <v>1</v>
      </c>
      <c r="AS24" s="11"/>
      <c r="AT24" s="11" t="s">
        <v>1</v>
      </c>
      <c r="AU24" s="11"/>
      <c r="AV24" s="11" t="s">
        <v>1</v>
      </c>
      <c r="AW24" s="11"/>
      <c r="AX24" s="11" t="s">
        <v>1</v>
      </c>
      <c r="AY24" s="11"/>
      <c r="AZ24" s="11" t="s">
        <v>1</v>
      </c>
      <c r="BA24" s="11"/>
      <c r="BB24" s="11" t="s">
        <v>1</v>
      </c>
      <c r="BC24" s="11" t="s">
        <v>1</v>
      </c>
      <c r="BD24" s="11" t="s">
        <v>1</v>
      </c>
      <c r="BE24" s="11" t="s">
        <v>1</v>
      </c>
      <c r="BF24" s="11" t="s">
        <v>1</v>
      </c>
      <c r="BG24" s="11" t="s">
        <v>1</v>
      </c>
      <c r="BH24" s="11" t="s">
        <v>1</v>
      </c>
      <c r="BI24" s="11"/>
      <c r="BJ24" s="11" t="s">
        <v>1</v>
      </c>
      <c r="BK24" s="11"/>
      <c r="BL24" s="11"/>
      <c r="BM24" s="11" t="s">
        <v>1</v>
      </c>
      <c r="BN24" s="11" t="s">
        <v>1</v>
      </c>
      <c r="BO24" s="11"/>
      <c r="BP24" s="11" t="s">
        <v>1</v>
      </c>
      <c r="BQ24" s="11" t="s">
        <v>1</v>
      </c>
      <c r="BR24" s="11" t="s">
        <v>1</v>
      </c>
      <c r="BS24" s="11" t="s">
        <v>1</v>
      </c>
      <c r="BT24" s="11" t="s">
        <v>1</v>
      </c>
      <c r="BU24" s="11" t="s">
        <v>1</v>
      </c>
      <c r="BV24" s="11" t="s">
        <v>1</v>
      </c>
      <c r="BW24" s="11" t="s">
        <v>1</v>
      </c>
      <c r="BX24" s="11" t="s">
        <v>1</v>
      </c>
      <c r="BY24" s="11" t="s">
        <v>1</v>
      </c>
      <c r="BZ24" s="11"/>
      <c r="CA24" s="11" t="s">
        <v>1</v>
      </c>
      <c r="CB24" s="11"/>
      <c r="CC24" s="11"/>
      <c r="CD24" s="11"/>
      <c r="CE24" s="11"/>
      <c r="CF24" s="11"/>
      <c r="CG24" s="11"/>
      <c r="CH24" s="11"/>
      <c r="CI24" s="11"/>
      <c r="CJ24" s="11" t="s">
        <v>1</v>
      </c>
      <c r="CK24" s="11" t="s">
        <v>1</v>
      </c>
      <c r="CL24" s="11"/>
      <c r="CM24" s="11" t="s">
        <v>1</v>
      </c>
      <c r="CN24" s="11" t="s">
        <v>1</v>
      </c>
      <c r="CO24" s="11"/>
      <c r="CP24" s="11"/>
      <c r="CQ24" s="11"/>
      <c r="CR24" s="11" t="s">
        <v>1</v>
      </c>
      <c r="CS24" s="11" t="s">
        <v>1</v>
      </c>
      <c r="CT24" s="11" t="s">
        <v>1</v>
      </c>
      <c r="CU24" s="11" t="s">
        <v>1</v>
      </c>
      <c r="CV24" s="11" t="s">
        <v>1</v>
      </c>
      <c r="CW24" s="11"/>
      <c r="CX24" s="11"/>
      <c r="CY24" s="11"/>
      <c r="CZ24" s="11" t="s">
        <v>1</v>
      </c>
      <c r="DA24" s="11" t="s">
        <v>1</v>
      </c>
      <c r="DB24" s="11"/>
      <c r="DC24" s="11"/>
      <c r="DD24" s="11"/>
      <c r="DE24" s="11" t="s">
        <v>1</v>
      </c>
      <c r="DF24" s="11" t="s">
        <v>1</v>
      </c>
      <c r="DG24" s="11" t="s">
        <v>1</v>
      </c>
      <c r="DH24" s="11" t="s">
        <v>1</v>
      </c>
      <c r="DI24" s="11"/>
      <c r="DJ24" s="11" t="s">
        <v>1</v>
      </c>
      <c r="DK24" s="11" t="s">
        <v>1</v>
      </c>
      <c r="DL24" s="11"/>
      <c r="DM24" s="11" t="s">
        <v>1</v>
      </c>
      <c r="DN24" s="11" t="s">
        <v>1</v>
      </c>
      <c r="DO24" s="11" t="s">
        <v>1</v>
      </c>
      <c r="DP24" s="11" t="s">
        <v>1</v>
      </c>
      <c r="DQ24" s="11" t="s">
        <v>1</v>
      </c>
      <c r="DR24" s="11" t="s">
        <v>1</v>
      </c>
      <c r="DS24" s="11"/>
      <c r="DT24" s="11"/>
      <c r="DU24" s="11"/>
      <c r="DV24" s="11" t="s">
        <v>1</v>
      </c>
      <c r="DW24" s="11"/>
      <c r="DX24" s="11"/>
      <c r="DY24" s="11" t="s">
        <v>1</v>
      </c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>
        <v>31</v>
      </c>
      <c r="B25" s="13" t="s">
        <v>531</v>
      </c>
      <c r="C25" s="14"/>
      <c r="D25" s="14"/>
      <c r="E25" s="14" t="s">
        <v>2</v>
      </c>
      <c r="F25" s="14"/>
      <c r="G25" s="14" t="s">
        <v>2</v>
      </c>
      <c r="H25" s="14"/>
      <c r="I25" s="14" t="s">
        <v>2</v>
      </c>
      <c r="J25" s="14"/>
      <c r="K25" s="14"/>
      <c r="L25" s="14" t="s">
        <v>2</v>
      </c>
      <c r="M25" s="14" t="s">
        <v>2</v>
      </c>
      <c r="N25" s="92"/>
      <c r="O25" s="14" t="s">
        <v>2</v>
      </c>
      <c r="P25" s="14"/>
      <c r="Q25" s="14"/>
      <c r="R25" s="14" t="s">
        <v>2</v>
      </c>
      <c r="S25" s="92"/>
      <c r="T25" s="92"/>
      <c r="U25" s="14" t="s">
        <v>2</v>
      </c>
      <c r="V25" s="14"/>
      <c r="W25" s="14" t="s">
        <v>2</v>
      </c>
      <c r="X25" s="14"/>
      <c r="Y25" s="92"/>
      <c r="Z25" s="14"/>
      <c r="AA25" s="14"/>
      <c r="AB25" s="14" t="s">
        <v>2</v>
      </c>
      <c r="AC25" s="14"/>
      <c r="AD25" s="14" t="s">
        <v>2</v>
      </c>
      <c r="AE25" s="14"/>
      <c r="AF25" s="14"/>
      <c r="AG25" s="92"/>
      <c r="AH25" s="14"/>
      <c r="AI25" s="14"/>
      <c r="AJ25" s="14" t="s">
        <v>2</v>
      </c>
      <c r="AK25" s="14"/>
      <c r="AL25" s="14" t="s">
        <v>2</v>
      </c>
      <c r="AM25" s="14" t="s">
        <v>2</v>
      </c>
      <c r="AN25" s="14"/>
      <c r="AO25" s="14" t="s">
        <v>2</v>
      </c>
      <c r="AP25" s="14"/>
      <c r="AQ25" s="14"/>
      <c r="AR25" s="14"/>
      <c r="AS25" s="14" t="s">
        <v>2</v>
      </c>
      <c r="AT25" s="14"/>
      <c r="AU25" s="14" t="s">
        <v>2</v>
      </c>
      <c r="AV25" s="14"/>
      <c r="AW25" s="14" t="s">
        <v>2</v>
      </c>
      <c r="AX25" s="14"/>
      <c r="AY25" s="14" t="s">
        <v>2</v>
      </c>
      <c r="AZ25" s="92"/>
      <c r="BA25" s="14" t="s">
        <v>2</v>
      </c>
      <c r="BB25" s="92"/>
      <c r="BC25" s="92"/>
      <c r="BD25" s="14"/>
      <c r="BE25" s="92"/>
      <c r="BF25" s="14"/>
      <c r="BG25" s="14"/>
      <c r="BH25" s="14"/>
      <c r="BI25" s="14" t="s">
        <v>2</v>
      </c>
      <c r="BJ25" s="14"/>
      <c r="BK25" s="14" t="s">
        <v>2</v>
      </c>
      <c r="BL25" s="14" t="s">
        <v>2</v>
      </c>
      <c r="BM25" s="92"/>
      <c r="BN25" s="92"/>
      <c r="BO25" s="14" t="s">
        <v>2</v>
      </c>
      <c r="BP25" s="92"/>
      <c r="BQ25" s="92"/>
      <c r="BR25" s="92"/>
      <c r="BS25" s="92"/>
      <c r="BT25" s="92"/>
      <c r="BU25" s="14"/>
      <c r="BV25" s="14"/>
      <c r="BW25" s="14"/>
      <c r="BX25" s="14"/>
      <c r="BY25" s="14"/>
      <c r="BZ25" s="14" t="s">
        <v>2</v>
      </c>
      <c r="CA25" s="14"/>
      <c r="CB25" s="14" t="s">
        <v>2</v>
      </c>
      <c r="CC25" s="14" t="s">
        <v>2</v>
      </c>
      <c r="CD25" s="14" t="s">
        <v>2</v>
      </c>
      <c r="CE25" s="14" t="s">
        <v>2</v>
      </c>
      <c r="CF25" s="14" t="s">
        <v>2</v>
      </c>
      <c r="CG25" s="14" t="s">
        <v>2</v>
      </c>
      <c r="CH25" s="14" t="s">
        <v>2</v>
      </c>
      <c r="CI25" s="14" t="s">
        <v>2</v>
      </c>
      <c r="CJ25" s="14"/>
      <c r="CK25" s="14"/>
      <c r="CL25" s="14" t="s">
        <v>2</v>
      </c>
      <c r="CM25" s="14"/>
      <c r="CN25" s="14"/>
      <c r="CO25" s="14" t="s">
        <v>2</v>
      </c>
      <c r="CP25" s="14" t="s">
        <v>2</v>
      </c>
      <c r="CQ25" s="14" t="s">
        <v>2</v>
      </c>
      <c r="CR25" s="92"/>
      <c r="CS25" s="14"/>
      <c r="CT25" s="14"/>
      <c r="CU25" s="14"/>
      <c r="CV25" s="14"/>
      <c r="CW25" s="14" t="s">
        <v>2</v>
      </c>
      <c r="CX25" s="14" t="s">
        <v>2</v>
      </c>
      <c r="CY25" s="14" t="s">
        <v>2</v>
      </c>
      <c r="CZ25" s="14"/>
      <c r="DA25" s="92"/>
      <c r="DB25" s="14" t="s">
        <v>2</v>
      </c>
      <c r="DC25" s="14" t="s">
        <v>2</v>
      </c>
      <c r="DD25" s="14" t="s">
        <v>2</v>
      </c>
      <c r="DE25" s="14"/>
      <c r="DF25" s="92"/>
      <c r="DG25" s="92"/>
      <c r="DH25" s="92"/>
      <c r="DI25" s="14" t="s">
        <v>2</v>
      </c>
      <c r="DJ25" s="14"/>
      <c r="DK25" s="14"/>
      <c r="DL25" s="14" t="s">
        <v>2</v>
      </c>
      <c r="DM25" s="14"/>
      <c r="DN25" s="14"/>
      <c r="DO25" s="14"/>
      <c r="DP25" s="14"/>
      <c r="DQ25" s="14"/>
      <c r="DR25" s="92"/>
      <c r="DS25" s="14" t="s">
        <v>2</v>
      </c>
      <c r="DT25" s="14" t="s">
        <v>2</v>
      </c>
      <c r="DU25" s="14" t="s">
        <v>2</v>
      </c>
      <c r="DV25" s="14"/>
      <c r="DW25" s="14" t="s">
        <v>2</v>
      </c>
      <c r="DX25" s="14" t="s">
        <v>2</v>
      </c>
      <c r="DY25" s="14"/>
      <c r="DZ25" s="14"/>
      <c r="EA25" s="14"/>
      <c r="EB25" s="92"/>
      <c r="EC25" s="14"/>
      <c r="ED25" s="14"/>
      <c r="EE25" s="14"/>
      <c r="EF25" s="14"/>
      <c r="EG25" s="14"/>
      <c r="EH25" s="14"/>
      <c r="EI25" s="14"/>
      <c r="EJ25" s="14"/>
      <c r="EK25" s="92"/>
      <c r="EL25" s="92"/>
      <c r="EM25" s="92"/>
      <c r="EN25" s="92"/>
      <c r="EO25" s="92"/>
      <c r="EP25" s="14"/>
      <c r="EQ25" s="14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</row>
    <row r="26" spans="1:163" x14ac:dyDescent="0.25">
      <c r="A26" s="15">
        <v>29</v>
      </c>
      <c r="B26" s="16" t="s">
        <v>520</v>
      </c>
      <c r="C26" s="17"/>
      <c r="D26" s="17"/>
      <c r="E26" s="17" t="s">
        <v>1</v>
      </c>
      <c r="F26" s="17" t="s">
        <v>1</v>
      </c>
      <c r="G26" s="17"/>
      <c r="H26" s="17" t="s">
        <v>1</v>
      </c>
      <c r="I26" s="17" t="s">
        <v>1</v>
      </c>
      <c r="J26" s="17"/>
      <c r="K26" s="17" t="s">
        <v>1</v>
      </c>
      <c r="L26" s="17"/>
      <c r="M26" s="17"/>
      <c r="N26" s="17" t="s">
        <v>1</v>
      </c>
      <c r="O26" s="17" t="s">
        <v>1</v>
      </c>
      <c r="P26" s="17" t="s">
        <v>1</v>
      </c>
      <c r="Q26" s="17"/>
      <c r="R26" s="17" t="s">
        <v>1</v>
      </c>
      <c r="S26" s="17" t="s">
        <v>1</v>
      </c>
      <c r="T26" s="17" t="s">
        <v>1</v>
      </c>
      <c r="U26" s="17"/>
      <c r="V26" s="17" t="s">
        <v>1</v>
      </c>
      <c r="W26" s="17" t="s">
        <v>1</v>
      </c>
      <c r="X26" s="17" t="s">
        <v>1</v>
      </c>
      <c r="Y26" s="17" t="s">
        <v>1</v>
      </c>
      <c r="Z26" s="17" t="s">
        <v>1</v>
      </c>
      <c r="AA26" s="17"/>
      <c r="AB26" s="17"/>
      <c r="AC26" s="17"/>
      <c r="AD26" s="17" t="s">
        <v>1</v>
      </c>
      <c r="AE26" s="17" t="s">
        <v>1</v>
      </c>
      <c r="AF26" s="17" t="s">
        <v>1</v>
      </c>
      <c r="AG26" s="17" t="s">
        <v>1</v>
      </c>
      <c r="AH26" s="17" t="s">
        <v>1</v>
      </c>
      <c r="AI26" s="17" t="s">
        <v>1</v>
      </c>
      <c r="AJ26" s="17"/>
      <c r="AK26" s="17" t="s">
        <v>1</v>
      </c>
      <c r="AL26" s="17"/>
      <c r="AM26" s="17"/>
      <c r="AN26" s="17" t="s">
        <v>1</v>
      </c>
      <c r="AO26" s="17"/>
      <c r="AP26" s="17" t="s">
        <v>1</v>
      </c>
      <c r="AQ26" s="17" t="s">
        <v>1</v>
      </c>
      <c r="AR26" s="17" t="s">
        <v>1</v>
      </c>
      <c r="AS26" s="17" t="s">
        <v>1</v>
      </c>
      <c r="AT26" s="17" t="s">
        <v>1</v>
      </c>
      <c r="AU26" s="17" t="s">
        <v>1</v>
      </c>
      <c r="AV26" s="17" t="s">
        <v>1</v>
      </c>
      <c r="AW26" s="17"/>
      <c r="AX26" s="17"/>
      <c r="AY26" s="17" t="s">
        <v>1</v>
      </c>
      <c r="AZ26" s="17" t="s">
        <v>1</v>
      </c>
      <c r="BA26" s="17"/>
      <c r="BB26" s="17"/>
      <c r="BC26" s="17" t="s">
        <v>1</v>
      </c>
      <c r="BD26" s="17"/>
      <c r="BE26" s="17"/>
      <c r="BF26" s="17"/>
      <c r="BG26" s="17" t="s">
        <v>1</v>
      </c>
      <c r="BH26" s="17"/>
      <c r="BI26" s="17" t="s">
        <v>1</v>
      </c>
      <c r="BJ26" s="17" t="s">
        <v>1</v>
      </c>
      <c r="BK26" s="17" t="s">
        <v>1</v>
      </c>
      <c r="BL26" s="17" t="s">
        <v>1</v>
      </c>
      <c r="BM26" s="17"/>
      <c r="BN26" s="17" t="s">
        <v>1</v>
      </c>
      <c r="BO26" s="17"/>
      <c r="BP26" s="17" t="s">
        <v>1</v>
      </c>
      <c r="BQ26" s="17" t="s">
        <v>1</v>
      </c>
      <c r="BR26" s="17" t="s">
        <v>1</v>
      </c>
      <c r="BS26" s="17" t="s">
        <v>1</v>
      </c>
      <c r="BT26" s="17" t="s">
        <v>1</v>
      </c>
      <c r="BU26" s="17" t="s">
        <v>1</v>
      </c>
      <c r="BV26" s="17"/>
      <c r="BW26" s="17" t="s">
        <v>1</v>
      </c>
      <c r="BX26" s="17"/>
      <c r="BY26" s="17"/>
      <c r="BZ26" s="17" t="s">
        <v>1</v>
      </c>
      <c r="CA26" s="17" t="s">
        <v>1</v>
      </c>
      <c r="CB26" s="17"/>
      <c r="CC26" s="17"/>
      <c r="CD26" s="17" t="s">
        <v>1</v>
      </c>
      <c r="CE26" s="17"/>
      <c r="CF26" s="17"/>
      <c r="CG26" s="17" t="s">
        <v>1</v>
      </c>
      <c r="CH26" s="17" t="s">
        <v>1</v>
      </c>
      <c r="CI26" s="17"/>
      <c r="CJ26" s="17" t="s">
        <v>1</v>
      </c>
      <c r="CK26" s="17"/>
      <c r="CL26" s="17"/>
      <c r="CM26" s="17" t="s">
        <v>1</v>
      </c>
      <c r="CN26" s="17"/>
      <c r="CO26" s="17" t="s">
        <v>1</v>
      </c>
      <c r="CP26" s="17" t="s">
        <v>1</v>
      </c>
      <c r="CQ26" s="17"/>
      <c r="CR26" s="17" t="s">
        <v>1</v>
      </c>
      <c r="CS26" s="17" t="s">
        <v>1</v>
      </c>
      <c r="CT26" s="17"/>
      <c r="CU26" s="17" t="s">
        <v>1</v>
      </c>
      <c r="CV26" s="17" t="s">
        <v>1</v>
      </c>
      <c r="CW26" s="17" t="s">
        <v>1</v>
      </c>
      <c r="CX26" s="17"/>
      <c r="CY26" s="17" t="s">
        <v>1</v>
      </c>
      <c r="CZ26" s="17"/>
      <c r="DA26" s="17"/>
      <c r="DB26" s="17" t="s">
        <v>1</v>
      </c>
      <c r="DC26" s="17" t="s">
        <v>1</v>
      </c>
      <c r="DD26" s="17"/>
      <c r="DE26" s="17"/>
      <c r="DF26" s="17" t="s">
        <v>1</v>
      </c>
      <c r="DG26" s="17" t="s">
        <v>1</v>
      </c>
      <c r="DH26" s="17" t="s">
        <v>1</v>
      </c>
      <c r="DI26" s="17"/>
      <c r="DJ26" s="17"/>
      <c r="DK26" s="17" t="s">
        <v>1</v>
      </c>
      <c r="DL26" s="17" t="s">
        <v>1</v>
      </c>
      <c r="DM26" s="17" t="s">
        <v>1</v>
      </c>
      <c r="DN26" s="17" t="s">
        <v>1</v>
      </c>
      <c r="DO26" s="17"/>
      <c r="DP26" s="17"/>
      <c r="DQ26" s="17"/>
      <c r="DR26" s="17" t="s">
        <v>1</v>
      </c>
      <c r="DS26" s="17"/>
      <c r="DT26" s="17" t="s">
        <v>1</v>
      </c>
      <c r="DU26" s="17"/>
      <c r="DV26" s="17"/>
      <c r="DW26" s="17" t="s">
        <v>1</v>
      </c>
      <c r="DX26" s="17" t="s">
        <v>1</v>
      </c>
      <c r="DY26" s="17" t="s">
        <v>1</v>
      </c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>
        <v>32</v>
      </c>
      <c r="B27" s="18" t="s">
        <v>535</v>
      </c>
      <c r="C27" s="8" t="s">
        <v>2</v>
      </c>
      <c r="D27" s="8" t="s">
        <v>2</v>
      </c>
      <c r="E27" s="8"/>
      <c r="F27" s="88"/>
      <c r="G27" s="8" t="s">
        <v>2</v>
      </c>
      <c r="H27" s="8"/>
      <c r="I27" s="8"/>
      <c r="J27" s="8" t="s">
        <v>2</v>
      </c>
      <c r="K27" s="8"/>
      <c r="L27" s="8" t="s">
        <v>2</v>
      </c>
      <c r="M27" s="8" t="s">
        <v>2</v>
      </c>
      <c r="N27" s="8"/>
      <c r="O27" s="8"/>
      <c r="P27" s="8"/>
      <c r="Q27" s="8" t="s">
        <v>2</v>
      </c>
      <c r="R27" s="8"/>
      <c r="S27" s="88"/>
      <c r="T27" s="88"/>
      <c r="U27" s="8" t="s">
        <v>2</v>
      </c>
      <c r="V27" s="8"/>
      <c r="W27" s="8"/>
      <c r="X27" s="88"/>
      <c r="Y27" s="88"/>
      <c r="Z27" s="88"/>
      <c r="AA27" s="8" t="s">
        <v>2</v>
      </c>
      <c r="AB27" s="8" t="s">
        <v>2</v>
      </c>
      <c r="AC27" s="8" t="s">
        <v>2</v>
      </c>
      <c r="AD27" s="8"/>
      <c r="AE27" s="8"/>
      <c r="AF27" s="8"/>
      <c r="AG27" s="88"/>
      <c r="AH27" s="8"/>
      <c r="AI27" s="8"/>
      <c r="AJ27" s="8" t="s">
        <v>2</v>
      </c>
      <c r="AK27" s="88"/>
      <c r="AL27" s="8" t="s">
        <v>2</v>
      </c>
      <c r="AM27" s="8" t="s">
        <v>2</v>
      </c>
      <c r="AN27" s="8"/>
      <c r="AO27" s="8" t="s">
        <v>2</v>
      </c>
      <c r="AP27" s="8"/>
      <c r="AQ27" s="8"/>
      <c r="AR27" s="88"/>
      <c r="AS27" s="8"/>
      <c r="AT27" s="8"/>
      <c r="AU27" s="8"/>
      <c r="AV27" s="8"/>
      <c r="AW27" s="8" t="s">
        <v>2</v>
      </c>
      <c r="AX27" s="8" t="s">
        <v>2</v>
      </c>
      <c r="AY27" s="88"/>
      <c r="AZ27" s="88"/>
      <c r="BA27" s="8" t="s">
        <v>2</v>
      </c>
      <c r="BB27" s="8" t="s">
        <v>2</v>
      </c>
      <c r="BC27" s="88"/>
      <c r="BD27" s="8" t="s">
        <v>2</v>
      </c>
      <c r="BE27" s="8" t="s">
        <v>2</v>
      </c>
      <c r="BF27" s="8" t="s">
        <v>2</v>
      </c>
      <c r="BG27" s="88"/>
      <c r="BH27" s="8" t="s">
        <v>2</v>
      </c>
      <c r="BI27" s="8"/>
      <c r="BJ27" s="8"/>
      <c r="BK27" s="8"/>
      <c r="BL27" s="8"/>
      <c r="BM27" s="8" t="s">
        <v>2</v>
      </c>
      <c r="BN27" s="88"/>
      <c r="BO27" s="8" t="s">
        <v>2</v>
      </c>
      <c r="BP27" s="88"/>
      <c r="BQ27" s="88"/>
      <c r="BR27" s="88"/>
      <c r="BS27" s="88"/>
      <c r="BT27" s="88"/>
      <c r="BU27" s="8"/>
      <c r="BV27" s="8" t="s">
        <v>2</v>
      </c>
      <c r="BW27" s="8"/>
      <c r="BX27" s="8" t="s">
        <v>2</v>
      </c>
      <c r="BY27" s="8" t="s">
        <v>2</v>
      </c>
      <c r="BZ27" s="8"/>
      <c r="CA27" s="88"/>
      <c r="CB27" s="8" t="s">
        <v>2</v>
      </c>
      <c r="CC27" s="8" t="s">
        <v>2</v>
      </c>
      <c r="CD27" s="8"/>
      <c r="CE27" s="8" t="s">
        <v>2</v>
      </c>
      <c r="CF27" s="8" t="s">
        <v>2</v>
      </c>
      <c r="CG27" s="88"/>
      <c r="CH27" s="8"/>
      <c r="CI27" s="8" t="s">
        <v>2</v>
      </c>
      <c r="CJ27" s="8"/>
      <c r="CK27" s="8" t="s">
        <v>2</v>
      </c>
      <c r="CL27" s="8" t="s">
        <v>2</v>
      </c>
      <c r="CM27" s="8"/>
      <c r="CN27" s="8" t="s">
        <v>2</v>
      </c>
      <c r="CO27" s="8"/>
      <c r="CP27" s="8"/>
      <c r="CQ27" s="8" t="s">
        <v>2</v>
      </c>
      <c r="CR27" s="88"/>
      <c r="CS27" s="8"/>
      <c r="CT27" s="8" t="s">
        <v>2</v>
      </c>
      <c r="CU27" s="8"/>
      <c r="CV27" s="8"/>
      <c r="CW27" s="8"/>
      <c r="CX27" s="8" t="s">
        <v>2</v>
      </c>
      <c r="CY27" s="8"/>
      <c r="CZ27" s="8" t="s">
        <v>2</v>
      </c>
      <c r="DA27" s="8" t="s">
        <v>2</v>
      </c>
      <c r="DB27" s="8"/>
      <c r="DC27" s="8"/>
      <c r="DD27" s="8" t="s">
        <v>2</v>
      </c>
      <c r="DE27" s="8" t="s">
        <v>2</v>
      </c>
      <c r="DF27" s="88"/>
      <c r="DG27" s="88"/>
      <c r="DH27" s="8"/>
      <c r="DI27" s="8" t="s">
        <v>2</v>
      </c>
      <c r="DJ27" s="8" t="s">
        <v>2</v>
      </c>
      <c r="DK27" s="8"/>
      <c r="DL27" s="8"/>
      <c r="DM27" s="8"/>
      <c r="DN27" s="8"/>
      <c r="DO27" s="8" t="s">
        <v>2</v>
      </c>
      <c r="DP27" s="8" t="s">
        <v>2</v>
      </c>
      <c r="DQ27" s="8" t="s">
        <v>2</v>
      </c>
      <c r="DR27" s="88"/>
      <c r="DS27" s="8" t="s">
        <v>2</v>
      </c>
      <c r="DT27" s="88"/>
      <c r="DU27" s="8" t="s">
        <v>2</v>
      </c>
      <c r="DV27" s="8" t="s">
        <v>2</v>
      </c>
      <c r="DW27" s="8"/>
      <c r="DX27" s="8"/>
      <c r="DY27" s="8"/>
      <c r="DZ27" s="8"/>
      <c r="EA27" s="8"/>
      <c r="EB27" s="88"/>
      <c r="EC27" s="8"/>
      <c r="ED27" s="8"/>
      <c r="EE27" s="8"/>
      <c r="EF27" s="8"/>
      <c r="EG27" s="8"/>
      <c r="EH27" s="8"/>
      <c r="EI27" s="8"/>
      <c r="EJ27" s="8"/>
      <c r="EK27" s="88"/>
      <c r="EL27" s="88"/>
      <c r="EM27" s="8"/>
      <c r="EN27" s="88"/>
      <c r="EO27" s="88"/>
      <c r="EP27" s="8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88"/>
      <c r="FD27" s="88"/>
      <c r="FE27" s="88"/>
      <c r="FF27" s="88"/>
      <c r="FG27" s="88"/>
    </row>
    <row r="28" spans="1:163" x14ac:dyDescent="0.25">
      <c r="A28" s="9">
        <v>23</v>
      </c>
      <c r="B28" s="19" t="s">
        <v>588</v>
      </c>
      <c r="C28" s="11"/>
      <c r="D28" s="11"/>
      <c r="E28" s="11"/>
      <c r="F28" s="11"/>
      <c r="G28" s="11"/>
      <c r="H28" s="11"/>
      <c r="I28" s="11"/>
      <c r="J28" s="11" t="s">
        <v>1</v>
      </c>
      <c r="K28" s="11" t="s">
        <v>1</v>
      </c>
      <c r="L28" s="11" t="s">
        <v>1</v>
      </c>
      <c r="M28" s="11"/>
      <c r="N28" s="11" t="s">
        <v>1</v>
      </c>
      <c r="O28" s="11"/>
      <c r="P28" s="11"/>
      <c r="Q28" s="11"/>
      <c r="R28" s="11"/>
      <c r="S28" s="11" t="s">
        <v>1</v>
      </c>
      <c r="T28" s="11" t="s">
        <v>1</v>
      </c>
      <c r="U28" s="11"/>
      <c r="V28" s="11" t="s">
        <v>1</v>
      </c>
      <c r="W28" s="11"/>
      <c r="X28" s="11" t="s">
        <v>1</v>
      </c>
      <c r="Y28" s="11" t="s">
        <v>1</v>
      </c>
      <c r="Z28" s="11" t="s">
        <v>1</v>
      </c>
      <c r="AA28" s="11" t="s">
        <v>1</v>
      </c>
      <c r="AB28" s="11" t="s">
        <v>1</v>
      </c>
      <c r="AC28" s="11" t="s">
        <v>1</v>
      </c>
      <c r="AD28" s="11"/>
      <c r="AE28" s="11" t="s">
        <v>1</v>
      </c>
      <c r="AF28" s="11" t="s">
        <v>1</v>
      </c>
      <c r="AG28" s="11" t="s">
        <v>1</v>
      </c>
      <c r="AH28" s="11"/>
      <c r="AI28" s="11"/>
      <c r="AJ28" s="11"/>
      <c r="AK28" s="11"/>
      <c r="AL28" s="11"/>
      <c r="AM28" s="11" t="s">
        <v>1</v>
      </c>
      <c r="AN28" s="11" t="s">
        <v>1</v>
      </c>
      <c r="AO28" s="11" t="s">
        <v>1</v>
      </c>
      <c r="AP28" s="11" t="s">
        <v>1</v>
      </c>
      <c r="AQ28" s="11" t="s">
        <v>1</v>
      </c>
      <c r="AR28" s="11" t="s">
        <v>1</v>
      </c>
      <c r="AS28" s="11" t="s">
        <v>1</v>
      </c>
      <c r="AT28" s="11" t="s">
        <v>1</v>
      </c>
      <c r="AU28" s="11" t="s">
        <v>1</v>
      </c>
      <c r="AV28" s="11" t="s">
        <v>1</v>
      </c>
      <c r="AW28" s="11" t="s">
        <v>1</v>
      </c>
      <c r="AX28" s="11"/>
      <c r="AY28" s="11" t="s">
        <v>1</v>
      </c>
      <c r="AZ28" s="11" t="s">
        <v>1</v>
      </c>
      <c r="BA28" s="11"/>
      <c r="BB28" s="11"/>
      <c r="BC28" s="11" t="s">
        <v>1</v>
      </c>
      <c r="BD28" s="11" t="s">
        <v>1</v>
      </c>
      <c r="BE28" s="11"/>
      <c r="BF28" s="11"/>
      <c r="BG28" s="11"/>
      <c r="BH28" s="11"/>
      <c r="BI28" s="11"/>
      <c r="BJ28" s="11" t="s">
        <v>1</v>
      </c>
      <c r="BK28" s="11" t="s">
        <v>1</v>
      </c>
      <c r="BL28" s="11" t="s">
        <v>1</v>
      </c>
      <c r="BM28" s="11"/>
      <c r="BN28" s="11" t="s">
        <v>1</v>
      </c>
      <c r="BO28" s="11" t="s">
        <v>1</v>
      </c>
      <c r="BP28" s="11" t="s">
        <v>1</v>
      </c>
      <c r="BQ28" s="11" t="s">
        <v>1</v>
      </c>
      <c r="BR28" s="11" t="s">
        <v>1</v>
      </c>
      <c r="BS28" s="11" t="s">
        <v>1</v>
      </c>
      <c r="BT28" s="11" t="s">
        <v>1</v>
      </c>
      <c r="BU28" s="11"/>
      <c r="BV28" s="11"/>
      <c r="BW28" s="11" t="s">
        <v>1</v>
      </c>
      <c r="BX28" s="11"/>
      <c r="BY28" s="11"/>
      <c r="BZ28" s="11" t="s">
        <v>1</v>
      </c>
      <c r="CA28" s="11"/>
      <c r="CB28" s="11" t="s">
        <v>1</v>
      </c>
      <c r="CC28" s="11"/>
      <c r="CD28" s="11"/>
      <c r="CE28" s="11"/>
      <c r="CF28" s="11" t="s">
        <v>1</v>
      </c>
      <c r="CG28" s="11"/>
      <c r="CH28" s="11" t="s">
        <v>1</v>
      </c>
      <c r="CI28" s="11"/>
      <c r="CJ28" s="11" t="s">
        <v>1</v>
      </c>
      <c r="CK28" s="11" t="s">
        <v>1</v>
      </c>
      <c r="CL28" s="11" t="s">
        <v>1</v>
      </c>
      <c r="CM28" s="11" t="s">
        <v>1</v>
      </c>
      <c r="CN28" s="11" t="s">
        <v>1</v>
      </c>
      <c r="CO28" s="11"/>
      <c r="CP28" s="11" t="s">
        <v>1</v>
      </c>
      <c r="CQ28" s="11" t="s">
        <v>1</v>
      </c>
      <c r="CR28" s="11" t="s">
        <v>1</v>
      </c>
      <c r="CS28" s="11"/>
      <c r="CT28" s="11"/>
      <c r="CU28" s="11"/>
      <c r="CV28" s="11"/>
      <c r="CW28" s="11"/>
      <c r="CX28" s="11"/>
      <c r="CY28" s="11"/>
      <c r="CZ28" s="11"/>
      <c r="DA28" s="11"/>
      <c r="DB28" s="11" t="s">
        <v>1</v>
      </c>
      <c r="DC28" s="11" t="s">
        <v>1</v>
      </c>
      <c r="DD28" s="11" t="s">
        <v>1</v>
      </c>
      <c r="DE28" s="11"/>
      <c r="DF28" s="11"/>
      <c r="DG28" s="11" t="s">
        <v>1</v>
      </c>
      <c r="DH28" s="11"/>
      <c r="DI28" s="11"/>
      <c r="DJ28" s="11" t="s">
        <v>1</v>
      </c>
      <c r="DK28" s="11"/>
      <c r="DL28" s="11"/>
      <c r="DM28" s="11" t="s">
        <v>1</v>
      </c>
      <c r="DN28" s="11"/>
      <c r="DO28" s="11"/>
      <c r="DP28" s="11"/>
      <c r="DQ28" s="11"/>
      <c r="DR28" s="11" t="s">
        <v>1</v>
      </c>
      <c r="DS28" s="11" t="s">
        <v>1</v>
      </c>
      <c r="DT28" s="11" t="s">
        <v>1</v>
      </c>
      <c r="DU28" s="11"/>
      <c r="DV28" s="11" t="s">
        <v>1</v>
      </c>
      <c r="DW28" s="11"/>
      <c r="DX28" s="11"/>
      <c r="DY28" s="11" t="s">
        <v>1</v>
      </c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>
        <v>30</v>
      </c>
      <c r="B29" s="13" t="s">
        <v>540</v>
      </c>
      <c r="C29" s="14" t="s">
        <v>2</v>
      </c>
      <c r="D29" s="14" t="s">
        <v>2</v>
      </c>
      <c r="E29" s="14" t="s">
        <v>2</v>
      </c>
      <c r="F29" s="14" t="s">
        <v>2</v>
      </c>
      <c r="G29" s="14" t="s">
        <v>2</v>
      </c>
      <c r="H29" s="14" t="s">
        <v>2</v>
      </c>
      <c r="I29" s="14" t="s">
        <v>2</v>
      </c>
      <c r="J29" s="92"/>
      <c r="K29" s="14"/>
      <c r="L29" s="14"/>
      <c r="M29" s="14" t="s">
        <v>2</v>
      </c>
      <c r="N29" s="14"/>
      <c r="O29" s="14" t="s">
        <v>2</v>
      </c>
      <c r="P29" s="14" t="s">
        <v>2</v>
      </c>
      <c r="Q29" s="14" t="s">
        <v>2</v>
      </c>
      <c r="R29" s="14" t="s">
        <v>2</v>
      </c>
      <c r="S29" s="92"/>
      <c r="T29" s="92"/>
      <c r="U29" s="14" t="s">
        <v>2</v>
      </c>
      <c r="V29" s="14"/>
      <c r="W29" s="14" t="s">
        <v>2</v>
      </c>
      <c r="X29" s="14"/>
      <c r="Y29" s="92"/>
      <c r="Z29" s="92"/>
      <c r="AA29" s="14"/>
      <c r="AB29" s="14"/>
      <c r="AC29" s="14"/>
      <c r="AD29" s="14" t="s">
        <v>2</v>
      </c>
      <c r="AE29" s="14"/>
      <c r="AF29" s="14"/>
      <c r="AG29" s="92"/>
      <c r="AH29" s="14" t="s">
        <v>2</v>
      </c>
      <c r="AI29" s="14" t="s">
        <v>2</v>
      </c>
      <c r="AJ29" s="14" t="s">
        <v>2</v>
      </c>
      <c r="AK29" s="14" t="s">
        <v>2</v>
      </c>
      <c r="AL29" s="14" t="s">
        <v>2</v>
      </c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 t="s">
        <v>2</v>
      </c>
      <c r="AY29" s="14"/>
      <c r="AZ29" s="92"/>
      <c r="BA29" s="14" t="s">
        <v>2</v>
      </c>
      <c r="BB29" s="14" t="s">
        <v>2</v>
      </c>
      <c r="BC29" s="92"/>
      <c r="BD29" s="14"/>
      <c r="BE29" s="14" t="s">
        <v>2</v>
      </c>
      <c r="BF29" s="14" t="s">
        <v>2</v>
      </c>
      <c r="BG29" s="14" t="s">
        <v>2</v>
      </c>
      <c r="BH29" s="14" t="s">
        <v>2</v>
      </c>
      <c r="BI29" s="14" t="s">
        <v>2</v>
      </c>
      <c r="BJ29" s="14"/>
      <c r="BK29" s="14"/>
      <c r="BL29" s="14"/>
      <c r="BM29" s="14" t="s">
        <v>2</v>
      </c>
      <c r="BN29" s="92"/>
      <c r="BO29" s="14"/>
      <c r="BP29" s="92"/>
      <c r="BQ29" s="92"/>
      <c r="BR29" s="92"/>
      <c r="BS29" s="92"/>
      <c r="BT29" s="92"/>
      <c r="BU29" s="14" t="s">
        <v>2</v>
      </c>
      <c r="BV29" s="14" t="s">
        <v>2</v>
      </c>
      <c r="BW29" s="14"/>
      <c r="BX29" s="14" t="s">
        <v>2</v>
      </c>
      <c r="BY29" s="14" t="s">
        <v>2</v>
      </c>
      <c r="BZ29" s="14"/>
      <c r="CA29" s="14" t="s">
        <v>2</v>
      </c>
      <c r="CB29" s="14"/>
      <c r="CC29" s="14" t="s">
        <v>2</v>
      </c>
      <c r="CD29" s="14" t="s">
        <v>2</v>
      </c>
      <c r="CE29" s="14" t="s">
        <v>2</v>
      </c>
      <c r="CF29" s="14"/>
      <c r="CG29" s="14" t="s">
        <v>2</v>
      </c>
      <c r="CH29" s="14"/>
      <c r="CI29" s="14" t="s">
        <v>2</v>
      </c>
      <c r="CJ29" s="14"/>
      <c r="CK29" s="14"/>
      <c r="CL29" s="14"/>
      <c r="CM29" s="14"/>
      <c r="CN29" s="14"/>
      <c r="CO29" s="14" t="s">
        <v>2</v>
      </c>
      <c r="CP29" s="14"/>
      <c r="CQ29" s="14"/>
      <c r="CR29" s="92"/>
      <c r="CS29" s="14" t="s">
        <v>2</v>
      </c>
      <c r="CT29" s="14" t="s">
        <v>2</v>
      </c>
      <c r="CU29" s="14" t="s">
        <v>2</v>
      </c>
      <c r="CV29" s="14" t="s">
        <v>2</v>
      </c>
      <c r="CW29" s="14" t="s">
        <v>2</v>
      </c>
      <c r="CX29" s="14" t="s">
        <v>2</v>
      </c>
      <c r="CY29" s="14" t="s">
        <v>2</v>
      </c>
      <c r="CZ29" s="14" t="s">
        <v>2</v>
      </c>
      <c r="DA29" s="14" t="s">
        <v>2</v>
      </c>
      <c r="DB29" s="14"/>
      <c r="DC29" s="14"/>
      <c r="DD29" s="14"/>
      <c r="DE29" s="14" t="s">
        <v>2</v>
      </c>
      <c r="DF29" s="14" t="s">
        <v>2</v>
      </c>
      <c r="DG29" s="92"/>
      <c r="DH29" s="14" t="s">
        <v>2</v>
      </c>
      <c r="DI29" s="14" t="s">
        <v>2</v>
      </c>
      <c r="DJ29" s="14"/>
      <c r="DK29" s="14" t="s">
        <v>2</v>
      </c>
      <c r="DL29" s="14" t="s">
        <v>2</v>
      </c>
      <c r="DM29" s="14"/>
      <c r="DN29" s="14" t="s">
        <v>2</v>
      </c>
      <c r="DO29" s="14" t="s">
        <v>2</v>
      </c>
      <c r="DP29" s="14" t="s">
        <v>2</v>
      </c>
      <c r="DQ29" s="14" t="s">
        <v>2</v>
      </c>
      <c r="DR29" s="92"/>
      <c r="DS29" s="14"/>
      <c r="DT29" s="14"/>
      <c r="DU29" s="14" t="s">
        <v>2</v>
      </c>
      <c r="DV29" s="14"/>
      <c r="DW29" s="14" t="s">
        <v>2</v>
      </c>
      <c r="DX29" s="14" t="s">
        <v>2</v>
      </c>
      <c r="DY29" s="14"/>
      <c r="DZ29" s="14"/>
      <c r="EA29" s="14"/>
      <c r="EB29" s="14"/>
      <c r="EC29" s="92"/>
      <c r="ED29" s="14"/>
      <c r="EE29" s="14"/>
      <c r="EF29" s="14"/>
      <c r="EG29" s="92"/>
      <c r="EH29" s="14"/>
      <c r="EI29" s="14"/>
      <c r="EJ29" s="14"/>
      <c r="EK29" s="14"/>
      <c r="EL29" s="92"/>
      <c r="EM29" s="14"/>
      <c r="EN29" s="92"/>
      <c r="EO29" s="92"/>
      <c r="EP29" s="14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2"/>
    </row>
    <row r="30" spans="1:163" x14ac:dyDescent="0.25">
      <c r="A30" s="172">
        <v>34</v>
      </c>
      <c r="B30" s="16" t="s">
        <v>534</v>
      </c>
      <c r="C30" s="17"/>
      <c r="D30" s="17"/>
      <c r="E30" s="17"/>
      <c r="F30" s="17" t="s">
        <v>1</v>
      </c>
      <c r="G30" s="17"/>
      <c r="H30" s="17" t="s">
        <v>1</v>
      </c>
      <c r="I30" s="17" t="s">
        <v>1</v>
      </c>
      <c r="J30" s="17"/>
      <c r="K30" s="17" t="s">
        <v>1</v>
      </c>
      <c r="L30" s="17"/>
      <c r="M30" s="17"/>
      <c r="N30" s="17" t="s">
        <v>1</v>
      </c>
      <c r="O30" s="17"/>
      <c r="P30" s="17"/>
      <c r="Q30" s="17"/>
      <c r="R30" s="17"/>
      <c r="S30" s="17" t="s">
        <v>1</v>
      </c>
      <c r="T30" s="17" t="s">
        <v>1</v>
      </c>
      <c r="U30" s="17" t="s">
        <v>1</v>
      </c>
      <c r="V30" s="17"/>
      <c r="W30" s="17" t="s">
        <v>1</v>
      </c>
      <c r="X30" s="17"/>
      <c r="Y30" s="17" t="s">
        <v>1</v>
      </c>
      <c r="Z30" s="17" t="s">
        <v>1</v>
      </c>
      <c r="AA30" s="17"/>
      <c r="AB30" s="17"/>
      <c r="AC30" s="17"/>
      <c r="AD30" s="17"/>
      <c r="AE30" s="17" t="s">
        <v>1</v>
      </c>
      <c r="AF30" s="17" t="s">
        <v>1</v>
      </c>
      <c r="AG30" s="17" t="s">
        <v>1</v>
      </c>
      <c r="AH30" s="17"/>
      <c r="AI30" s="17"/>
      <c r="AJ30" s="17" t="s">
        <v>1</v>
      </c>
      <c r="AK30" s="17" t="s">
        <v>1</v>
      </c>
      <c r="AL30" s="17"/>
      <c r="AM30" s="17"/>
      <c r="AN30" s="17" t="s">
        <v>1</v>
      </c>
      <c r="AO30" s="17" t="s">
        <v>1</v>
      </c>
      <c r="AP30" s="17"/>
      <c r="AQ30" s="17" t="s">
        <v>1</v>
      </c>
      <c r="AR30" s="17" t="s">
        <v>1</v>
      </c>
      <c r="AS30" s="17" t="s">
        <v>1</v>
      </c>
      <c r="AT30" s="17" t="s">
        <v>1</v>
      </c>
      <c r="AU30" s="17"/>
      <c r="AV30" s="17" t="s">
        <v>1</v>
      </c>
      <c r="AW30" s="17" t="s">
        <v>1</v>
      </c>
      <c r="AX30" s="17"/>
      <c r="AY30" s="17" t="s">
        <v>1</v>
      </c>
      <c r="AZ30" s="17" t="s">
        <v>1</v>
      </c>
      <c r="BA30" s="17"/>
      <c r="BB30" s="17"/>
      <c r="BC30" s="17" t="s">
        <v>1</v>
      </c>
      <c r="BD30" s="17" t="s">
        <v>1</v>
      </c>
      <c r="BE30" s="17"/>
      <c r="BF30" s="17" t="s">
        <v>1</v>
      </c>
      <c r="BG30" s="17"/>
      <c r="BH30" s="17" t="s">
        <v>1</v>
      </c>
      <c r="BI30" s="17" t="s">
        <v>1</v>
      </c>
      <c r="BJ30" s="17"/>
      <c r="BK30" s="17"/>
      <c r="BL30" s="17"/>
      <c r="BM30" s="17"/>
      <c r="BN30" s="17" t="s">
        <v>1</v>
      </c>
      <c r="BO30" s="17"/>
      <c r="BP30" s="17" t="s">
        <v>1</v>
      </c>
      <c r="BQ30" s="17" t="s">
        <v>1</v>
      </c>
      <c r="BR30" s="17" t="s">
        <v>1</v>
      </c>
      <c r="BS30" s="17" t="s">
        <v>1</v>
      </c>
      <c r="BT30" s="17" t="s">
        <v>1</v>
      </c>
      <c r="BU30" s="17" t="s">
        <v>1</v>
      </c>
      <c r="BV30" s="17" t="s">
        <v>1</v>
      </c>
      <c r="BW30" s="17" t="s">
        <v>1</v>
      </c>
      <c r="BX30" s="17"/>
      <c r="BY30" s="17"/>
      <c r="BZ30" s="17" t="s">
        <v>1</v>
      </c>
      <c r="CA30" s="17" t="s">
        <v>1</v>
      </c>
      <c r="CB30" s="17" t="s">
        <v>1</v>
      </c>
      <c r="CC30" s="17" t="s">
        <v>1</v>
      </c>
      <c r="CD30" s="17"/>
      <c r="CE30" s="17" t="s">
        <v>1</v>
      </c>
      <c r="CF30" s="17" t="s">
        <v>1</v>
      </c>
      <c r="CG30" s="17"/>
      <c r="CH30" s="17"/>
      <c r="CI30" s="17"/>
      <c r="CJ30" s="17"/>
      <c r="CK30" s="17"/>
      <c r="CL30" s="17"/>
      <c r="CM30" s="17"/>
      <c r="CN30" s="17" t="s">
        <v>1</v>
      </c>
      <c r="CO30" s="17"/>
      <c r="CP30" s="17"/>
      <c r="CQ30" s="17"/>
      <c r="CR30" s="17" t="s">
        <v>1</v>
      </c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 t="s">
        <v>1</v>
      </c>
      <c r="DD30" s="17"/>
      <c r="DE30" s="17"/>
      <c r="DF30" s="17"/>
      <c r="DG30" s="17" t="s">
        <v>1</v>
      </c>
      <c r="DH30" s="17"/>
      <c r="DI30" s="17" t="s">
        <v>1</v>
      </c>
      <c r="DJ30" s="17"/>
      <c r="DK30" s="17" t="s">
        <v>1</v>
      </c>
      <c r="DL30" s="17" t="s">
        <v>1</v>
      </c>
      <c r="DM30" s="17"/>
      <c r="DN30" s="17" t="s">
        <v>1</v>
      </c>
      <c r="DO30" s="17"/>
      <c r="DP30" s="17"/>
      <c r="DQ30" s="17" t="s">
        <v>1</v>
      </c>
      <c r="DR30" s="17" t="s">
        <v>1</v>
      </c>
      <c r="DS30" s="17" t="s">
        <v>1</v>
      </c>
      <c r="DT30" s="17"/>
      <c r="DU30" s="93"/>
      <c r="DV30" s="17"/>
      <c r="DW30" s="17" t="s">
        <v>1</v>
      </c>
      <c r="DX30" s="17" t="s">
        <v>1</v>
      </c>
      <c r="DY30" s="17" t="s">
        <v>1</v>
      </c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172">
        <v>37</v>
      </c>
      <c r="B31" s="18" t="s">
        <v>536</v>
      </c>
      <c r="C31" s="8" t="s">
        <v>2</v>
      </c>
      <c r="D31" s="8" t="s">
        <v>2</v>
      </c>
      <c r="E31" s="8" t="s">
        <v>2</v>
      </c>
      <c r="F31" s="8"/>
      <c r="G31" s="8" t="s">
        <v>2</v>
      </c>
      <c r="H31" s="8"/>
      <c r="I31" s="8"/>
      <c r="J31" s="8" t="s">
        <v>2</v>
      </c>
      <c r="K31" s="8"/>
      <c r="L31" s="8" t="s">
        <v>2</v>
      </c>
      <c r="M31" s="8" t="s">
        <v>2</v>
      </c>
      <c r="N31" s="8"/>
      <c r="O31" s="8" t="s">
        <v>2</v>
      </c>
      <c r="P31" s="8" t="s">
        <v>2</v>
      </c>
      <c r="Q31" s="8" t="s">
        <v>2</v>
      </c>
      <c r="R31" s="8" t="s">
        <v>2</v>
      </c>
      <c r="S31" s="8"/>
      <c r="T31" s="8"/>
      <c r="U31" s="8"/>
      <c r="V31" s="8" t="s">
        <v>2</v>
      </c>
      <c r="W31" s="88"/>
      <c r="X31" s="8" t="s">
        <v>2</v>
      </c>
      <c r="Y31" s="8"/>
      <c r="Z31" s="88"/>
      <c r="AA31" s="8" t="s">
        <v>2</v>
      </c>
      <c r="AB31" s="8" t="s">
        <v>2</v>
      </c>
      <c r="AC31" s="8" t="s">
        <v>2</v>
      </c>
      <c r="AD31" s="8" t="s">
        <v>2</v>
      </c>
      <c r="AE31" s="8"/>
      <c r="AF31" s="88"/>
      <c r="AG31" s="8"/>
      <c r="AH31" s="8" t="s">
        <v>2</v>
      </c>
      <c r="AI31" s="8" t="s">
        <v>2</v>
      </c>
      <c r="AJ31" s="8"/>
      <c r="AK31" s="88"/>
      <c r="AL31" s="8" t="s">
        <v>2</v>
      </c>
      <c r="AM31" s="8" t="s">
        <v>2</v>
      </c>
      <c r="AN31" s="8"/>
      <c r="AO31" s="8"/>
      <c r="AP31" s="8" t="s">
        <v>2</v>
      </c>
      <c r="AQ31" s="88"/>
      <c r="AR31" s="8"/>
      <c r="AS31" s="88"/>
      <c r="AT31" s="8"/>
      <c r="AU31" s="8" t="s">
        <v>2</v>
      </c>
      <c r="AV31" s="8"/>
      <c r="AW31" s="8"/>
      <c r="AX31" s="8" t="s">
        <v>2</v>
      </c>
      <c r="AY31" s="88"/>
      <c r="AZ31" s="8"/>
      <c r="BA31" s="8" t="s">
        <v>2</v>
      </c>
      <c r="BB31" s="8" t="s">
        <v>2</v>
      </c>
      <c r="BC31" s="8"/>
      <c r="BD31" s="8"/>
      <c r="BE31" s="8" t="s">
        <v>2</v>
      </c>
      <c r="BF31" s="8"/>
      <c r="BG31" s="8" t="s">
        <v>2</v>
      </c>
      <c r="BH31" s="8"/>
      <c r="BI31" s="8"/>
      <c r="BJ31" s="8" t="s">
        <v>2</v>
      </c>
      <c r="BK31" s="8" t="s">
        <v>2</v>
      </c>
      <c r="BL31" s="8" t="s">
        <v>2</v>
      </c>
      <c r="BM31" s="8" t="s">
        <v>2</v>
      </c>
      <c r="BN31" s="8"/>
      <c r="BO31" s="8" t="s">
        <v>2</v>
      </c>
      <c r="BP31" s="8"/>
      <c r="BQ31" s="8"/>
      <c r="BR31" s="8"/>
      <c r="BS31" s="8"/>
      <c r="BT31" s="8"/>
      <c r="BU31" s="8"/>
      <c r="BV31" s="8"/>
      <c r="BW31" s="8"/>
      <c r="BX31" s="8" t="s">
        <v>2</v>
      </c>
      <c r="BY31" s="8" t="s">
        <v>2</v>
      </c>
      <c r="BZ31" s="8"/>
      <c r="CA31" s="8"/>
      <c r="CB31" s="88"/>
      <c r="CC31" s="88"/>
      <c r="CD31" s="8" t="s">
        <v>2</v>
      </c>
      <c r="CE31" s="88"/>
      <c r="CF31" s="8"/>
      <c r="CG31" s="8" t="s">
        <v>2</v>
      </c>
      <c r="CH31" s="8" t="s">
        <v>2</v>
      </c>
      <c r="CI31" s="8" t="s">
        <v>2</v>
      </c>
      <c r="CJ31" s="8" t="s">
        <v>2</v>
      </c>
      <c r="CK31" s="8" t="s">
        <v>2</v>
      </c>
      <c r="CL31" s="8" t="s">
        <v>2</v>
      </c>
      <c r="CM31" s="8" t="s">
        <v>2</v>
      </c>
      <c r="CN31" s="8"/>
      <c r="CO31" s="8" t="s">
        <v>2</v>
      </c>
      <c r="CP31" s="8" t="s">
        <v>2</v>
      </c>
      <c r="CQ31" s="8" t="s">
        <v>2</v>
      </c>
      <c r="CR31" s="8"/>
      <c r="CS31" s="8" t="s">
        <v>2</v>
      </c>
      <c r="CT31" s="8" t="s">
        <v>2</v>
      </c>
      <c r="CU31" s="8" t="s">
        <v>2</v>
      </c>
      <c r="CV31" s="8" t="s">
        <v>2</v>
      </c>
      <c r="CW31" s="8" t="s">
        <v>2</v>
      </c>
      <c r="CX31" s="8" t="s">
        <v>2</v>
      </c>
      <c r="CY31" s="8" t="s">
        <v>2</v>
      </c>
      <c r="CZ31" s="8" t="s">
        <v>2</v>
      </c>
      <c r="DA31" s="8" t="s">
        <v>2</v>
      </c>
      <c r="DB31" s="8" t="s">
        <v>2</v>
      </c>
      <c r="DC31" s="8"/>
      <c r="DD31" s="8" t="s">
        <v>2</v>
      </c>
      <c r="DE31" s="8" t="s">
        <v>2</v>
      </c>
      <c r="DF31" s="8" t="s">
        <v>2</v>
      </c>
      <c r="DG31" s="8"/>
      <c r="DH31" s="8" t="s">
        <v>2</v>
      </c>
      <c r="DI31" s="88"/>
      <c r="DJ31" s="8" t="s">
        <v>2</v>
      </c>
      <c r="DK31" s="88"/>
      <c r="DL31" s="8"/>
      <c r="DM31" s="8" t="s">
        <v>2</v>
      </c>
      <c r="DN31" s="8"/>
      <c r="DO31" s="8" t="s">
        <v>2</v>
      </c>
      <c r="DP31" s="8" t="s">
        <v>2</v>
      </c>
      <c r="DQ31" s="8"/>
      <c r="DR31" s="8"/>
      <c r="DS31" s="8"/>
      <c r="DT31" s="8" t="s">
        <v>2</v>
      </c>
      <c r="DU31" s="8" t="s">
        <v>2</v>
      </c>
      <c r="DV31" s="8" t="s">
        <v>2</v>
      </c>
      <c r="DW31" s="8"/>
      <c r="DX31" s="8"/>
      <c r="DY31" s="8"/>
      <c r="DZ31" s="8"/>
      <c r="EA31" s="8"/>
      <c r="EB31" s="88"/>
      <c r="EC31" s="8"/>
      <c r="ED31" s="8"/>
      <c r="EE31" s="88"/>
      <c r="EF31" s="8"/>
      <c r="EG31" s="8"/>
      <c r="EH31" s="8"/>
      <c r="EI31" s="8"/>
      <c r="EJ31" s="88"/>
      <c r="EK31" s="8"/>
      <c r="EL31" s="88"/>
      <c r="EM31" s="88"/>
      <c r="EN31" s="88"/>
      <c r="EO31" s="88"/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88"/>
      <c r="FD31" s="88"/>
      <c r="FE31" s="88"/>
      <c r="FF31" s="88"/>
      <c r="FG31" s="88"/>
    </row>
    <row r="32" spans="1:163" x14ac:dyDescent="0.25">
      <c r="A32" s="170" t="s">
        <v>457</v>
      </c>
      <c r="B32" s="152" t="s">
        <v>523</v>
      </c>
      <c r="C32" s="11"/>
      <c r="D32" s="11"/>
      <c r="E32" s="11"/>
      <c r="F32" s="11"/>
      <c r="G32" s="11"/>
      <c r="H32" s="11"/>
      <c r="I32" s="89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89"/>
      <c r="AS32" s="11"/>
      <c r="AT32" s="11"/>
      <c r="AU32" s="11"/>
      <c r="AV32" s="11"/>
      <c r="AW32" s="11"/>
      <c r="AX32" s="11"/>
      <c r="AY32" s="89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89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89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89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71" t="s">
        <v>457</v>
      </c>
      <c r="B33" s="153" t="s">
        <v>521</v>
      </c>
      <c r="C33" s="92"/>
      <c r="D33" s="92"/>
      <c r="E33" s="92"/>
      <c r="F33" s="92"/>
      <c r="G33" s="92"/>
      <c r="H33" s="14"/>
      <c r="I33" s="14"/>
      <c r="J33" s="92"/>
      <c r="K33" s="14"/>
      <c r="L33" s="14"/>
      <c r="M33" s="92"/>
      <c r="N33" s="92"/>
      <c r="O33" s="14"/>
      <c r="P33" s="92"/>
      <c r="Q33" s="92"/>
      <c r="R33" s="92"/>
      <c r="S33" s="92"/>
      <c r="T33" s="92"/>
      <c r="U33" s="92"/>
      <c r="V33" s="14"/>
      <c r="W33" s="14"/>
      <c r="X33" s="92"/>
      <c r="Y33" s="92"/>
      <c r="Z33" s="14"/>
      <c r="AA33" s="92"/>
      <c r="AB33" s="14"/>
      <c r="AC33" s="92"/>
      <c r="AD33" s="92"/>
      <c r="AE33" s="14"/>
      <c r="AF33" s="14"/>
      <c r="AG33" s="92"/>
      <c r="AH33" s="14"/>
      <c r="AI33" s="14"/>
      <c r="AJ33" s="92"/>
      <c r="AK33" s="92"/>
      <c r="AL33" s="92"/>
      <c r="AM33" s="92"/>
      <c r="AN33" s="14"/>
      <c r="AO33" s="14"/>
      <c r="AP33" s="92"/>
      <c r="AQ33" s="92"/>
      <c r="AR33" s="14"/>
      <c r="AS33" s="92"/>
      <c r="AT33" s="92"/>
      <c r="AU33" s="92"/>
      <c r="AV33" s="14"/>
      <c r="AW33" s="92"/>
      <c r="AX33" s="14"/>
      <c r="AY33" s="14"/>
      <c r="AZ33" s="92"/>
      <c r="BA33" s="14"/>
      <c r="BB33" s="14"/>
      <c r="BC33" s="14"/>
      <c r="BD33" s="92"/>
      <c r="BE33" s="14"/>
      <c r="BF33" s="14"/>
      <c r="BG33" s="92"/>
      <c r="BH33" s="14"/>
      <c r="BI33" s="92"/>
      <c r="BJ33" s="14"/>
      <c r="BK33" s="14"/>
      <c r="BL33" s="92"/>
      <c r="BM33" s="92"/>
      <c r="BN33" s="14"/>
      <c r="BO33" s="92"/>
      <c r="BP33" s="92"/>
      <c r="BQ33" s="92"/>
      <c r="BR33" s="14"/>
      <c r="BS33" s="92"/>
      <c r="BT33" s="14"/>
      <c r="BU33" s="92"/>
      <c r="BV33" s="92"/>
      <c r="BW33" s="14"/>
      <c r="BX33" s="92"/>
      <c r="BY33" s="92"/>
      <c r="BZ33" s="14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14"/>
      <c r="CM33" s="92"/>
      <c r="CN33" s="92"/>
      <c r="CO33" s="92"/>
      <c r="CP33" s="14"/>
      <c r="CQ33" s="92"/>
      <c r="CR33" s="92"/>
      <c r="CS33" s="92"/>
      <c r="CT33" s="92"/>
      <c r="CU33" s="92"/>
      <c r="CV33" s="92"/>
      <c r="CW33" s="92"/>
      <c r="CX33" s="14"/>
      <c r="CY33" s="92"/>
      <c r="CZ33" s="92"/>
      <c r="DA33" s="92"/>
      <c r="DB33" s="14"/>
      <c r="DC33" s="14"/>
      <c r="DD33" s="14"/>
      <c r="DE33" s="92"/>
      <c r="DF33" s="14"/>
      <c r="DG33" s="92"/>
      <c r="DH33" s="92"/>
      <c r="DI33" s="92"/>
      <c r="DJ33" s="92"/>
      <c r="DK33" s="92"/>
      <c r="DL33" s="92"/>
      <c r="DM33" s="14"/>
      <c r="DN33" s="92"/>
      <c r="DO33" s="14"/>
      <c r="DP33" s="92"/>
      <c r="DQ33" s="92"/>
      <c r="DR33" s="14"/>
      <c r="DS33" s="92"/>
      <c r="DT33" s="92"/>
      <c r="DU33" s="14"/>
      <c r="DV33" s="14"/>
      <c r="DW33" s="92"/>
      <c r="DX33" s="14"/>
      <c r="DY33" s="14"/>
      <c r="DZ33" s="92"/>
      <c r="EA33" s="92"/>
      <c r="EB33" s="92"/>
      <c r="EC33" s="14"/>
      <c r="ED33" s="92"/>
      <c r="EE33" s="92"/>
      <c r="EF33" s="14"/>
      <c r="EG33" s="14"/>
      <c r="EH33" s="14"/>
      <c r="EI33" s="14"/>
      <c r="EJ33" s="14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</row>
    <row r="34" spans="1:163" x14ac:dyDescent="0.25">
      <c r="B34" s="94" t="s">
        <v>2</v>
      </c>
      <c r="C34" s="95">
        <f t="shared" ref="C34" si="0">COUNTIF(C2:C33,"W")</f>
        <v>6</v>
      </c>
      <c r="D34" s="95">
        <f t="shared" ref="D34:BO34" si="1">COUNTIF(D2:D33,"W")</f>
        <v>8</v>
      </c>
      <c r="E34" s="95">
        <f t="shared" si="1"/>
        <v>6</v>
      </c>
      <c r="F34" s="95">
        <f t="shared" si="1"/>
        <v>9</v>
      </c>
      <c r="G34" s="95">
        <f t="shared" si="1"/>
        <v>9</v>
      </c>
      <c r="H34" s="95">
        <f t="shared" si="1"/>
        <v>10</v>
      </c>
      <c r="I34" s="95">
        <f t="shared" si="1"/>
        <v>8</v>
      </c>
      <c r="J34" s="95">
        <f t="shared" si="1"/>
        <v>7</v>
      </c>
      <c r="K34" s="95">
        <f t="shared" si="1"/>
        <v>7</v>
      </c>
      <c r="L34" s="95">
        <f t="shared" si="1"/>
        <v>8</v>
      </c>
      <c r="M34" s="95">
        <f t="shared" si="1"/>
        <v>10</v>
      </c>
      <c r="N34" s="95">
        <f t="shared" si="1"/>
        <v>8</v>
      </c>
      <c r="O34" s="95">
        <f t="shared" si="1"/>
        <v>10</v>
      </c>
      <c r="P34" s="95">
        <f t="shared" si="1"/>
        <v>7</v>
      </c>
      <c r="Q34" s="95">
        <f t="shared" si="1"/>
        <v>7</v>
      </c>
      <c r="R34" s="95">
        <f t="shared" si="1"/>
        <v>7</v>
      </c>
      <c r="S34" s="95">
        <f t="shared" si="1"/>
        <v>7</v>
      </c>
      <c r="T34" s="95">
        <f t="shared" si="1"/>
        <v>7</v>
      </c>
      <c r="U34" s="95">
        <f t="shared" si="1"/>
        <v>10</v>
      </c>
      <c r="V34" s="95">
        <f t="shared" si="1"/>
        <v>6</v>
      </c>
      <c r="W34" s="95">
        <f t="shared" si="1"/>
        <v>9</v>
      </c>
      <c r="X34" s="95">
        <f t="shared" si="1"/>
        <v>9</v>
      </c>
      <c r="Y34" s="95">
        <f t="shared" si="1"/>
        <v>7</v>
      </c>
      <c r="Z34" s="95">
        <f t="shared" si="1"/>
        <v>7</v>
      </c>
      <c r="AA34" s="95">
        <f t="shared" si="1"/>
        <v>9</v>
      </c>
      <c r="AB34" s="95">
        <f t="shared" si="1"/>
        <v>5</v>
      </c>
      <c r="AC34" s="95">
        <f t="shared" si="1"/>
        <v>6</v>
      </c>
      <c r="AD34" s="95">
        <f t="shared" si="1"/>
        <v>6</v>
      </c>
      <c r="AE34" s="95">
        <f t="shared" si="1"/>
        <v>7</v>
      </c>
      <c r="AF34" s="95">
        <f t="shared" si="1"/>
        <v>7</v>
      </c>
      <c r="AG34" s="95">
        <f t="shared" si="1"/>
        <v>7</v>
      </c>
      <c r="AH34" s="95">
        <f t="shared" si="1"/>
        <v>9</v>
      </c>
      <c r="AI34" s="95">
        <f t="shared" si="1"/>
        <v>7</v>
      </c>
      <c r="AJ34" s="95">
        <f t="shared" si="1"/>
        <v>11</v>
      </c>
      <c r="AK34" s="95">
        <f t="shared" si="1"/>
        <v>8</v>
      </c>
      <c r="AL34" s="95">
        <f t="shared" si="1"/>
        <v>9</v>
      </c>
      <c r="AM34" s="95">
        <f t="shared" si="1"/>
        <v>9</v>
      </c>
      <c r="AN34" s="95">
        <f t="shared" si="1"/>
        <v>7</v>
      </c>
      <c r="AO34" s="95">
        <f t="shared" si="1"/>
        <v>5</v>
      </c>
      <c r="AP34" s="95">
        <f t="shared" si="1"/>
        <v>9</v>
      </c>
      <c r="AQ34" s="95">
        <f t="shared" si="1"/>
        <v>7</v>
      </c>
      <c r="AR34" s="95">
        <f t="shared" si="1"/>
        <v>7</v>
      </c>
      <c r="AS34" s="95">
        <f t="shared" si="1"/>
        <v>10</v>
      </c>
      <c r="AT34" s="95">
        <f t="shared" si="1"/>
        <v>7</v>
      </c>
      <c r="AU34" s="95">
        <f t="shared" si="1"/>
        <v>6</v>
      </c>
      <c r="AV34" s="95">
        <f t="shared" si="1"/>
        <v>8</v>
      </c>
      <c r="AW34" s="95">
        <f t="shared" si="1"/>
        <v>9</v>
      </c>
      <c r="AX34" s="95">
        <f t="shared" si="1"/>
        <v>9</v>
      </c>
      <c r="AY34" s="95">
        <f t="shared" si="1"/>
        <v>7</v>
      </c>
      <c r="AZ34" s="95">
        <f t="shared" si="1"/>
        <v>7</v>
      </c>
      <c r="BA34" s="95">
        <f t="shared" si="1"/>
        <v>9</v>
      </c>
      <c r="BB34" s="95">
        <f t="shared" si="1"/>
        <v>9</v>
      </c>
      <c r="BC34" s="95">
        <f t="shared" si="1"/>
        <v>7</v>
      </c>
      <c r="BD34" s="95">
        <f t="shared" si="1"/>
        <v>6</v>
      </c>
      <c r="BE34" s="95">
        <f t="shared" si="1"/>
        <v>7</v>
      </c>
      <c r="BF34" s="95">
        <f t="shared" si="1"/>
        <v>10</v>
      </c>
      <c r="BG34" s="95">
        <f t="shared" si="1"/>
        <v>9</v>
      </c>
      <c r="BH34" s="95">
        <f t="shared" si="1"/>
        <v>8</v>
      </c>
      <c r="BI34" s="95">
        <f t="shared" si="1"/>
        <v>7</v>
      </c>
      <c r="BJ34" s="95">
        <f t="shared" si="1"/>
        <v>6</v>
      </c>
      <c r="BK34" s="95">
        <f t="shared" si="1"/>
        <v>9</v>
      </c>
      <c r="BL34" s="95">
        <f t="shared" si="1"/>
        <v>9</v>
      </c>
      <c r="BM34" s="95">
        <f t="shared" si="1"/>
        <v>7</v>
      </c>
      <c r="BN34" s="95">
        <f t="shared" si="1"/>
        <v>7</v>
      </c>
      <c r="BO34" s="95">
        <f t="shared" si="1"/>
        <v>8</v>
      </c>
      <c r="BP34" s="95">
        <f t="shared" ref="BP34:EA34" si="2">COUNTIF(BP2:BP33,"W")</f>
        <v>7</v>
      </c>
      <c r="BQ34" s="95">
        <f t="shared" si="2"/>
        <v>7</v>
      </c>
      <c r="BR34" s="95">
        <f t="shared" si="2"/>
        <v>7</v>
      </c>
      <c r="BS34" s="95">
        <f t="shared" si="2"/>
        <v>7</v>
      </c>
      <c r="BT34" s="95">
        <f t="shared" si="2"/>
        <v>7</v>
      </c>
      <c r="BU34" s="95">
        <f t="shared" si="2"/>
        <v>6</v>
      </c>
      <c r="BV34" s="95">
        <f t="shared" si="2"/>
        <v>9</v>
      </c>
      <c r="BW34" s="95">
        <f t="shared" si="2"/>
        <v>4</v>
      </c>
      <c r="BX34" s="95">
        <f t="shared" si="2"/>
        <v>6</v>
      </c>
      <c r="BY34" s="95">
        <f t="shared" si="2"/>
        <v>8</v>
      </c>
      <c r="BZ34" s="95">
        <f t="shared" si="2"/>
        <v>8</v>
      </c>
      <c r="CA34" s="95">
        <f t="shared" si="2"/>
        <v>6</v>
      </c>
      <c r="CB34" s="95">
        <f t="shared" si="2"/>
        <v>9</v>
      </c>
      <c r="CC34" s="95">
        <f t="shared" si="2"/>
        <v>9</v>
      </c>
      <c r="CD34" s="95">
        <f t="shared" si="2"/>
        <v>10</v>
      </c>
      <c r="CE34" s="95">
        <f t="shared" si="2"/>
        <v>10</v>
      </c>
      <c r="CF34" s="95">
        <f t="shared" si="2"/>
        <v>8</v>
      </c>
      <c r="CG34" s="95">
        <f t="shared" si="2"/>
        <v>8</v>
      </c>
      <c r="CH34" s="95">
        <f t="shared" si="2"/>
        <v>8</v>
      </c>
      <c r="CI34" s="95">
        <f t="shared" si="2"/>
        <v>11</v>
      </c>
      <c r="CJ34" s="95">
        <f t="shared" si="2"/>
        <v>8</v>
      </c>
      <c r="CK34" s="95">
        <f t="shared" si="2"/>
        <v>7</v>
      </c>
      <c r="CL34" s="95">
        <f t="shared" si="2"/>
        <v>8</v>
      </c>
      <c r="CM34" s="95">
        <f t="shared" si="2"/>
        <v>5</v>
      </c>
      <c r="CN34" s="95">
        <f t="shared" si="2"/>
        <v>9</v>
      </c>
      <c r="CO34" s="95">
        <f t="shared" si="2"/>
        <v>8</v>
      </c>
      <c r="CP34" s="95">
        <f t="shared" si="2"/>
        <v>6</v>
      </c>
      <c r="CQ34" s="95">
        <f t="shared" si="2"/>
        <v>9</v>
      </c>
      <c r="CR34" s="95">
        <f t="shared" si="2"/>
        <v>7</v>
      </c>
      <c r="CS34" s="95">
        <f t="shared" si="2"/>
        <v>8</v>
      </c>
      <c r="CT34" s="95">
        <f t="shared" si="2"/>
        <v>9</v>
      </c>
      <c r="CU34" s="95">
        <f t="shared" si="2"/>
        <v>8</v>
      </c>
      <c r="CV34" s="95">
        <f t="shared" si="2"/>
        <v>7</v>
      </c>
      <c r="CW34" s="95">
        <f t="shared" si="2"/>
        <v>8</v>
      </c>
      <c r="CX34" s="95">
        <f t="shared" si="2"/>
        <v>10</v>
      </c>
      <c r="CY34" s="95">
        <f t="shared" si="2"/>
        <v>8</v>
      </c>
      <c r="CZ34" s="95">
        <f t="shared" si="2"/>
        <v>8</v>
      </c>
      <c r="DA34" s="95">
        <f t="shared" si="2"/>
        <v>8</v>
      </c>
      <c r="DB34" s="95">
        <f t="shared" si="2"/>
        <v>6</v>
      </c>
      <c r="DC34" s="95">
        <f t="shared" si="2"/>
        <v>6</v>
      </c>
      <c r="DD34" s="95">
        <f t="shared" si="2"/>
        <v>10</v>
      </c>
      <c r="DE34" s="95">
        <f t="shared" si="2"/>
        <v>9</v>
      </c>
      <c r="DF34" s="95">
        <f t="shared" si="2"/>
        <v>7</v>
      </c>
      <c r="DG34" s="95">
        <f t="shared" si="2"/>
        <v>7</v>
      </c>
      <c r="DH34" s="95">
        <f t="shared" si="2"/>
        <v>7</v>
      </c>
      <c r="DI34" s="95">
        <f t="shared" si="2"/>
        <v>8</v>
      </c>
      <c r="DJ34" s="95">
        <f t="shared" si="2"/>
        <v>6</v>
      </c>
      <c r="DK34" s="95">
        <f t="shared" si="2"/>
        <v>8</v>
      </c>
      <c r="DL34" s="95">
        <f t="shared" si="2"/>
        <v>6</v>
      </c>
      <c r="DM34" s="95">
        <f t="shared" si="2"/>
        <v>4</v>
      </c>
      <c r="DN34" s="95">
        <f t="shared" si="2"/>
        <v>3</v>
      </c>
      <c r="DO34" s="95">
        <f t="shared" si="2"/>
        <v>8</v>
      </c>
      <c r="DP34" s="95">
        <f t="shared" si="2"/>
        <v>7</v>
      </c>
      <c r="DQ34" s="95">
        <f t="shared" si="2"/>
        <v>5</v>
      </c>
      <c r="DR34" s="95">
        <f t="shared" si="2"/>
        <v>7</v>
      </c>
      <c r="DS34" s="95">
        <f t="shared" si="2"/>
        <v>7</v>
      </c>
      <c r="DT34" s="95">
        <f t="shared" si="2"/>
        <v>6</v>
      </c>
      <c r="DU34" s="95">
        <f t="shared" si="2"/>
        <v>7</v>
      </c>
      <c r="DV34" s="95">
        <f t="shared" si="2"/>
        <v>8</v>
      </c>
      <c r="DW34" s="95">
        <f t="shared" si="2"/>
        <v>6</v>
      </c>
      <c r="DX34" s="95">
        <f t="shared" si="2"/>
        <v>8</v>
      </c>
      <c r="DY34" s="95">
        <f t="shared" si="2"/>
        <v>7</v>
      </c>
      <c r="DZ34" s="95">
        <f t="shared" si="2"/>
        <v>0</v>
      </c>
      <c r="EA34" s="95">
        <f t="shared" si="2"/>
        <v>0</v>
      </c>
      <c r="EB34" s="95">
        <f t="shared" ref="EB34:FG34" si="3">COUNTIF(EB2:EB33,"W")</f>
        <v>0</v>
      </c>
      <c r="EC34" s="95">
        <f t="shared" si="3"/>
        <v>0</v>
      </c>
      <c r="ED34" s="95">
        <f t="shared" si="3"/>
        <v>0</v>
      </c>
      <c r="EE34" s="95">
        <f t="shared" si="3"/>
        <v>0</v>
      </c>
      <c r="EF34" s="95">
        <f t="shared" si="3"/>
        <v>0</v>
      </c>
      <c r="EG34" s="95">
        <f t="shared" si="3"/>
        <v>0</v>
      </c>
      <c r="EH34" s="95">
        <f t="shared" si="3"/>
        <v>0</v>
      </c>
      <c r="EI34" s="95">
        <f t="shared" si="3"/>
        <v>0</v>
      </c>
      <c r="EJ34" s="95">
        <f t="shared" si="3"/>
        <v>0</v>
      </c>
      <c r="EK34" s="95">
        <f t="shared" si="3"/>
        <v>0</v>
      </c>
      <c r="EL34" s="95">
        <f t="shared" si="3"/>
        <v>0</v>
      </c>
      <c r="EM34" s="95">
        <f t="shared" si="3"/>
        <v>0</v>
      </c>
      <c r="EN34" s="95">
        <f t="shared" si="3"/>
        <v>0</v>
      </c>
      <c r="EO34" s="95">
        <f t="shared" si="3"/>
        <v>0</v>
      </c>
      <c r="EP34" s="95">
        <f t="shared" si="3"/>
        <v>0</v>
      </c>
      <c r="EQ34" s="95">
        <f t="shared" si="3"/>
        <v>0</v>
      </c>
      <c r="ER34" s="95">
        <f t="shared" si="3"/>
        <v>0</v>
      </c>
      <c r="ES34" s="95">
        <f t="shared" si="3"/>
        <v>0</v>
      </c>
      <c r="ET34" s="95">
        <f t="shared" si="3"/>
        <v>0</v>
      </c>
      <c r="EU34" s="95">
        <f t="shared" si="3"/>
        <v>0</v>
      </c>
      <c r="EV34" s="95">
        <f t="shared" si="3"/>
        <v>0</v>
      </c>
      <c r="EW34" s="95">
        <f t="shared" si="3"/>
        <v>0</v>
      </c>
      <c r="EX34" s="95">
        <f t="shared" si="3"/>
        <v>0</v>
      </c>
      <c r="EY34" s="95">
        <f t="shared" si="3"/>
        <v>0</v>
      </c>
      <c r="EZ34" s="95">
        <f t="shared" si="3"/>
        <v>0</v>
      </c>
      <c r="FA34" s="95">
        <f t="shared" si="3"/>
        <v>0</v>
      </c>
      <c r="FB34" s="95">
        <f t="shared" si="3"/>
        <v>0</v>
      </c>
      <c r="FC34" s="95">
        <f t="shared" si="3"/>
        <v>0</v>
      </c>
      <c r="FD34" s="95">
        <f t="shared" si="3"/>
        <v>0</v>
      </c>
      <c r="FE34" s="95">
        <f t="shared" si="3"/>
        <v>0</v>
      </c>
      <c r="FF34" s="95">
        <f t="shared" si="3"/>
        <v>0</v>
      </c>
      <c r="FG34" s="95">
        <f t="shared" si="3"/>
        <v>0</v>
      </c>
    </row>
    <row r="35" spans="1:163" x14ac:dyDescent="0.25">
      <c r="B35" s="94" t="s">
        <v>1</v>
      </c>
      <c r="C35" s="95">
        <f t="shared" ref="C35" si="4">COUNTIF(C2:C33,"L")</f>
        <v>8</v>
      </c>
      <c r="D35" s="95">
        <f t="shared" ref="D35:BO35" si="5">COUNTIF(D2:D33,"L")</f>
        <v>6</v>
      </c>
      <c r="E35" s="95">
        <f t="shared" si="5"/>
        <v>8</v>
      </c>
      <c r="F35" s="95">
        <f t="shared" si="5"/>
        <v>5</v>
      </c>
      <c r="G35" s="95">
        <f t="shared" si="5"/>
        <v>5</v>
      </c>
      <c r="H35" s="95">
        <f t="shared" si="5"/>
        <v>4</v>
      </c>
      <c r="I35" s="95">
        <f t="shared" si="5"/>
        <v>6</v>
      </c>
      <c r="J35" s="95">
        <f t="shared" si="5"/>
        <v>7</v>
      </c>
      <c r="K35" s="95">
        <f t="shared" si="5"/>
        <v>7</v>
      </c>
      <c r="L35" s="95">
        <f t="shared" si="5"/>
        <v>6</v>
      </c>
      <c r="M35" s="95">
        <f t="shared" si="5"/>
        <v>4</v>
      </c>
      <c r="N35" s="95">
        <f t="shared" si="5"/>
        <v>6</v>
      </c>
      <c r="O35" s="95">
        <f t="shared" si="5"/>
        <v>4</v>
      </c>
      <c r="P35" s="95">
        <f t="shared" si="5"/>
        <v>7</v>
      </c>
      <c r="Q35" s="95">
        <f t="shared" si="5"/>
        <v>7</v>
      </c>
      <c r="R35" s="95">
        <f t="shared" si="5"/>
        <v>7</v>
      </c>
      <c r="S35" s="95">
        <f t="shared" si="5"/>
        <v>7</v>
      </c>
      <c r="T35" s="95">
        <f t="shared" si="5"/>
        <v>7</v>
      </c>
      <c r="U35" s="95">
        <f t="shared" si="5"/>
        <v>4</v>
      </c>
      <c r="V35" s="95">
        <f t="shared" si="5"/>
        <v>8</v>
      </c>
      <c r="W35" s="95">
        <f t="shared" si="5"/>
        <v>5</v>
      </c>
      <c r="X35" s="95">
        <f t="shared" si="5"/>
        <v>5</v>
      </c>
      <c r="Y35" s="95">
        <f t="shared" si="5"/>
        <v>7</v>
      </c>
      <c r="Z35" s="95">
        <f t="shared" si="5"/>
        <v>7</v>
      </c>
      <c r="AA35" s="95">
        <f t="shared" si="5"/>
        <v>5</v>
      </c>
      <c r="AB35" s="95">
        <f t="shared" si="5"/>
        <v>9</v>
      </c>
      <c r="AC35" s="95">
        <f t="shared" si="5"/>
        <v>8</v>
      </c>
      <c r="AD35" s="95">
        <f t="shared" si="5"/>
        <v>8</v>
      </c>
      <c r="AE35" s="95">
        <f t="shared" si="5"/>
        <v>7</v>
      </c>
      <c r="AF35" s="95">
        <f t="shared" si="5"/>
        <v>7</v>
      </c>
      <c r="AG35" s="95">
        <f t="shared" si="5"/>
        <v>7</v>
      </c>
      <c r="AH35" s="95">
        <f t="shared" si="5"/>
        <v>5</v>
      </c>
      <c r="AI35" s="95">
        <f t="shared" si="5"/>
        <v>7</v>
      </c>
      <c r="AJ35" s="95">
        <f t="shared" si="5"/>
        <v>3</v>
      </c>
      <c r="AK35" s="95">
        <f t="shared" si="5"/>
        <v>6</v>
      </c>
      <c r="AL35" s="95">
        <f t="shared" si="5"/>
        <v>5</v>
      </c>
      <c r="AM35" s="95">
        <f t="shared" si="5"/>
        <v>5</v>
      </c>
      <c r="AN35" s="95">
        <f t="shared" si="5"/>
        <v>7</v>
      </c>
      <c r="AO35" s="95">
        <f t="shared" si="5"/>
        <v>9</v>
      </c>
      <c r="AP35" s="95">
        <f t="shared" si="5"/>
        <v>5</v>
      </c>
      <c r="AQ35" s="95">
        <f t="shared" si="5"/>
        <v>7</v>
      </c>
      <c r="AR35" s="95">
        <f t="shared" si="5"/>
        <v>7</v>
      </c>
      <c r="AS35" s="95">
        <f t="shared" si="5"/>
        <v>4</v>
      </c>
      <c r="AT35" s="95">
        <f t="shared" si="5"/>
        <v>7</v>
      </c>
      <c r="AU35" s="95">
        <f t="shared" si="5"/>
        <v>8</v>
      </c>
      <c r="AV35" s="95">
        <f t="shared" si="5"/>
        <v>6</v>
      </c>
      <c r="AW35" s="95">
        <f t="shared" si="5"/>
        <v>5</v>
      </c>
      <c r="AX35" s="95">
        <f t="shared" si="5"/>
        <v>5</v>
      </c>
      <c r="AY35" s="95">
        <f t="shared" si="5"/>
        <v>7</v>
      </c>
      <c r="AZ35" s="95">
        <f t="shared" si="5"/>
        <v>7</v>
      </c>
      <c r="BA35" s="95">
        <f t="shared" si="5"/>
        <v>5</v>
      </c>
      <c r="BB35" s="95">
        <f t="shared" si="5"/>
        <v>5</v>
      </c>
      <c r="BC35" s="95">
        <f t="shared" si="5"/>
        <v>7</v>
      </c>
      <c r="BD35" s="95">
        <f t="shared" si="5"/>
        <v>8</v>
      </c>
      <c r="BE35" s="95">
        <f t="shared" si="5"/>
        <v>7</v>
      </c>
      <c r="BF35" s="95">
        <f t="shared" si="5"/>
        <v>4</v>
      </c>
      <c r="BG35" s="95">
        <f t="shared" si="5"/>
        <v>5</v>
      </c>
      <c r="BH35" s="95">
        <f t="shared" si="5"/>
        <v>6</v>
      </c>
      <c r="BI35" s="95">
        <f t="shared" si="5"/>
        <v>7</v>
      </c>
      <c r="BJ35" s="95">
        <f t="shared" si="5"/>
        <v>8</v>
      </c>
      <c r="BK35" s="95">
        <f t="shared" si="5"/>
        <v>5</v>
      </c>
      <c r="BL35" s="95">
        <f t="shared" si="5"/>
        <v>5</v>
      </c>
      <c r="BM35" s="95">
        <f t="shared" si="5"/>
        <v>7</v>
      </c>
      <c r="BN35" s="95">
        <f t="shared" si="5"/>
        <v>7</v>
      </c>
      <c r="BO35" s="95">
        <f t="shared" si="5"/>
        <v>6</v>
      </c>
      <c r="BP35" s="95">
        <f t="shared" ref="BP35:EA35" si="6">COUNTIF(BP2:BP33,"L")</f>
        <v>7</v>
      </c>
      <c r="BQ35" s="95">
        <f t="shared" si="6"/>
        <v>7</v>
      </c>
      <c r="BR35" s="95">
        <f t="shared" si="6"/>
        <v>7</v>
      </c>
      <c r="BS35" s="95">
        <f t="shared" si="6"/>
        <v>7</v>
      </c>
      <c r="BT35" s="95">
        <f t="shared" si="6"/>
        <v>7</v>
      </c>
      <c r="BU35" s="95">
        <f t="shared" si="6"/>
        <v>8</v>
      </c>
      <c r="BV35" s="95">
        <f t="shared" si="6"/>
        <v>5</v>
      </c>
      <c r="BW35" s="95">
        <f t="shared" si="6"/>
        <v>10</v>
      </c>
      <c r="BX35" s="95">
        <f t="shared" si="6"/>
        <v>8</v>
      </c>
      <c r="BY35" s="95">
        <f t="shared" si="6"/>
        <v>6</v>
      </c>
      <c r="BZ35" s="95">
        <f t="shared" si="6"/>
        <v>6</v>
      </c>
      <c r="CA35" s="95">
        <f t="shared" si="6"/>
        <v>8</v>
      </c>
      <c r="CB35" s="95">
        <f t="shared" si="6"/>
        <v>5</v>
      </c>
      <c r="CC35" s="95">
        <f t="shared" si="6"/>
        <v>5</v>
      </c>
      <c r="CD35" s="95">
        <f t="shared" si="6"/>
        <v>4</v>
      </c>
      <c r="CE35" s="95">
        <f t="shared" si="6"/>
        <v>4</v>
      </c>
      <c r="CF35" s="95">
        <f t="shared" si="6"/>
        <v>6</v>
      </c>
      <c r="CG35" s="95">
        <f t="shared" si="6"/>
        <v>6</v>
      </c>
      <c r="CH35" s="95">
        <f t="shared" si="6"/>
        <v>6</v>
      </c>
      <c r="CI35" s="95">
        <f t="shared" si="6"/>
        <v>3</v>
      </c>
      <c r="CJ35" s="95">
        <f t="shared" si="6"/>
        <v>6</v>
      </c>
      <c r="CK35" s="95">
        <f t="shared" si="6"/>
        <v>7</v>
      </c>
      <c r="CL35" s="95">
        <f t="shared" si="6"/>
        <v>6</v>
      </c>
      <c r="CM35" s="95">
        <f t="shared" si="6"/>
        <v>9</v>
      </c>
      <c r="CN35" s="95">
        <f t="shared" si="6"/>
        <v>5</v>
      </c>
      <c r="CO35" s="95">
        <f t="shared" si="6"/>
        <v>6</v>
      </c>
      <c r="CP35" s="95">
        <f t="shared" si="6"/>
        <v>8</v>
      </c>
      <c r="CQ35" s="95">
        <f t="shared" si="6"/>
        <v>5</v>
      </c>
      <c r="CR35" s="95">
        <f t="shared" si="6"/>
        <v>7</v>
      </c>
      <c r="CS35" s="95">
        <f t="shared" si="6"/>
        <v>6</v>
      </c>
      <c r="CT35" s="95">
        <f t="shared" si="6"/>
        <v>5</v>
      </c>
      <c r="CU35" s="95">
        <f t="shared" si="6"/>
        <v>6</v>
      </c>
      <c r="CV35" s="95">
        <f t="shared" si="6"/>
        <v>7</v>
      </c>
      <c r="CW35" s="95">
        <f t="shared" si="6"/>
        <v>6</v>
      </c>
      <c r="CX35" s="95">
        <f t="shared" si="6"/>
        <v>4</v>
      </c>
      <c r="CY35" s="95">
        <f t="shared" si="6"/>
        <v>6</v>
      </c>
      <c r="CZ35" s="95">
        <f t="shared" si="6"/>
        <v>6</v>
      </c>
      <c r="DA35" s="95">
        <f t="shared" si="6"/>
        <v>6</v>
      </c>
      <c r="DB35" s="95">
        <f t="shared" si="6"/>
        <v>8</v>
      </c>
      <c r="DC35" s="95">
        <f t="shared" si="6"/>
        <v>8</v>
      </c>
      <c r="DD35" s="95">
        <f t="shared" si="6"/>
        <v>4</v>
      </c>
      <c r="DE35" s="95">
        <f t="shared" si="6"/>
        <v>5</v>
      </c>
      <c r="DF35" s="95">
        <f t="shared" si="6"/>
        <v>7</v>
      </c>
      <c r="DG35" s="95">
        <f t="shared" si="6"/>
        <v>7</v>
      </c>
      <c r="DH35" s="95">
        <f t="shared" si="6"/>
        <v>7</v>
      </c>
      <c r="DI35" s="95">
        <f t="shared" si="6"/>
        <v>6</v>
      </c>
      <c r="DJ35" s="95">
        <f t="shared" si="6"/>
        <v>8</v>
      </c>
      <c r="DK35" s="95">
        <f t="shared" si="6"/>
        <v>6</v>
      </c>
      <c r="DL35" s="95">
        <f t="shared" si="6"/>
        <v>8</v>
      </c>
      <c r="DM35" s="95">
        <f t="shared" si="6"/>
        <v>10</v>
      </c>
      <c r="DN35" s="95">
        <f t="shared" si="6"/>
        <v>11</v>
      </c>
      <c r="DO35" s="95">
        <f t="shared" si="6"/>
        <v>6</v>
      </c>
      <c r="DP35" s="95">
        <f t="shared" si="6"/>
        <v>7</v>
      </c>
      <c r="DQ35" s="95">
        <f t="shared" si="6"/>
        <v>9</v>
      </c>
      <c r="DR35" s="95">
        <f t="shared" si="6"/>
        <v>7</v>
      </c>
      <c r="DS35" s="95">
        <f t="shared" si="6"/>
        <v>7</v>
      </c>
      <c r="DT35" s="95">
        <f t="shared" si="6"/>
        <v>8</v>
      </c>
      <c r="DU35" s="95">
        <f t="shared" si="6"/>
        <v>7</v>
      </c>
      <c r="DV35" s="95">
        <f t="shared" si="6"/>
        <v>6</v>
      </c>
      <c r="DW35" s="95">
        <f t="shared" si="6"/>
        <v>8</v>
      </c>
      <c r="DX35" s="95">
        <f t="shared" si="6"/>
        <v>6</v>
      </c>
      <c r="DY35" s="95">
        <f t="shared" si="6"/>
        <v>7</v>
      </c>
      <c r="DZ35" s="95">
        <f t="shared" si="6"/>
        <v>0</v>
      </c>
      <c r="EA35" s="95">
        <f t="shared" si="6"/>
        <v>0</v>
      </c>
      <c r="EB35" s="95">
        <f t="shared" ref="EB35:FG35" si="7">COUNTIF(EB2:EB33,"L")</f>
        <v>0</v>
      </c>
      <c r="EC35" s="95">
        <f t="shared" si="7"/>
        <v>0</v>
      </c>
      <c r="ED35" s="95">
        <f t="shared" si="7"/>
        <v>0</v>
      </c>
      <c r="EE35" s="95">
        <f t="shared" si="7"/>
        <v>0</v>
      </c>
      <c r="EF35" s="95">
        <f t="shared" si="7"/>
        <v>0</v>
      </c>
      <c r="EG35" s="95">
        <f t="shared" si="7"/>
        <v>0</v>
      </c>
      <c r="EH35" s="95">
        <f t="shared" si="7"/>
        <v>0</v>
      </c>
      <c r="EI35" s="95">
        <f t="shared" si="7"/>
        <v>0</v>
      </c>
      <c r="EJ35" s="95">
        <f t="shared" si="7"/>
        <v>0</v>
      </c>
      <c r="EK35" s="95">
        <f t="shared" si="7"/>
        <v>0</v>
      </c>
      <c r="EL35" s="95">
        <f t="shared" si="7"/>
        <v>0</v>
      </c>
      <c r="EM35" s="95">
        <f t="shared" si="7"/>
        <v>0</v>
      </c>
      <c r="EN35" s="95">
        <f t="shared" si="7"/>
        <v>0</v>
      </c>
      <c r="EO35" s="95">
        <f t="shared" si="7"/>
        <v>0</v>
      </c>
      <c r="EP35" s="95">
        <f t="shared" si="7"/>
        <v>0</v>
      </c>
      <c r="EQ35" s="95">
        <f t="shared" si="7"/>
        <v>0</v>
      </c>
      <c r="ER35" s="95">
        <f t="shared" si="7"/>
        <v>0</v>
      </c>
      <c r="ES35" s="95">
        <f t="shared" si="7"/>
        <v>0</v>
      </c>
      <c r="ET35" s="95">
        <f t="shared" si="7"/>
        <v>0</v>
      </c>
      <c r="EU35" s="95">
        <f t="shared" si="7"/>
        <v>0</v>
      </c>
      <c r="EV35" s="95">
        <f t="shared" si="7"/>
        <v>0</v>
      </c>
      <c r="EW35" s="95">
        <f t="shared" si="7"/>
        <v>0</v>
      </c>
      <c r="EX35" s="95">
        <f t="shared" si="7"/>
        <v>0</v>
      </c>
      <c r="EY35" s="95">
        <f t="shared" si="7"/>
        <v>0</v>
      </c>
      <c r="EZ35" s="95">
        <f t="shared" si="7"/>
        <v>0</v>
      </c>
      <c r="FA35" s="95">
        <f t="shared" si="7"/>
        <v>0</v>
      </c>
      <c r="FB35" s="95">
        <f t="shared" si="7"/>
        <v>0</v>
      </c>
      <c r="FC35" s="95">
        <f t="shared" si="7"/>
        <v>0</v>
      </c>
      <c r="FD35" s="95">
        <f t="shared" si="7"/>
        <v>0</v>
      </c>
      <c r="FE35" s="95">
        <f t="shared" si="7"/>
        <v>0</v>
      </c>
      <c r="FF35" s="95">
        <f t="shared" si="7"/>
        <v>0</v>
      </c>
      <c r="FG35" s="95">
        <f t="shared" si="7"/>
        <v>0</v>
      </c>
    </row>
    <row r="36" spans="1:163" x14ac:dyDescent="0.25">
      <c r="B36" s="94" t="s">
        <v>3</v>
      </c>
      <c r="C36" s="96">
        <f t="shared" ref="C36" si="8">SUM(C34/(C34+C35))</f>
        <v>0.42857142857142855</v>
      </c>
      <c r="D36" s="96">
        <f t="shared" ref="D36:BO36" si="9">SUM(D34/(D34+D35))</f>
        <v>0.5714285714285714</v>
      </c>
      <c r="E36" s="96">
        <f t="shared" si="9"/>
        <v>0.42857142857142855</v>
      </c>
      <c r="F36" s="96">
        <f t="shared" si="9"/>
        <v>0.6428571428571429</v>
      </c>
      <c r="G36" s="96">
        <f t="shared" si="9"/>
        <v>0.6428571428571429</v>
      </c>
      <c r="H36" s="96">
        <f t="shared" si="9"/>
        <v>0.7142857142857143</v>
      </c>
      <c r="I36" s="96">
        <f t="shared" si="9"/>
        <v>0.5714285714285714</v>
      </c>
      <c r="J36" s="96">
        <f t="shared" si="9"/>
        <v>0.5</v>
      </c>
      <c r="K36" s="96">
        <f t="shared" si="9"/>
        <v>0.5</v>
      </c>
      <c r="L36" s="96">
        <f t="shared" si="9"/>
        <v>0.5714285714285714</v>
      </c>
      <c r="M36" s="96">
        <f t="shared" si="9"/>
        <v>0.7142857142857143</v>
      </c>
      <c r="N36" s="96">
        <f t="shared" si="9"/>
        <v>0.5714285714285714</v>
      </c>
      <c r="O36" s="96">
        <f t="shared" si="9"/>
        <v>0.7142857142857143</v>
      </c>
      <c r="P36" s="96">
        <f t="shared" si="9"/>
        <v>0.5</v>
      </c>
      <c r="Q36" s="96">
        <f t="shared" si="9"/>
        <v>0.5</v>
      </c>
      <c r="R36" s="96">
        <f t="shared" si="9"/>
        <v>0.5</v>
      </c>
      <c r="S36" s="96">
        <f t="shared" si="9"/>
        <v>0.5</v>
      </c>
      <c r="T36" s="96">
        <f t="shared" si="9"/>
        <v>0.5</v>
      </c>
      <c r="U36" s="96">
        <f t="shared" si="9"/>
        <v>0.7142857142857143</v>
      </c>
      <c r="V36" s="96">
        <f t="shared" si="9"/>
        <v>0.42857142857142855</v>
      </c>
      <c r="W36" s="96">
        <f t="shared" si="9"/>
        <v>0.6428571428571429</v>
      </c>
      <c r="X36" s="96">
        <f t="shared" si="9"/>
        <v>0.6428571428571429</v>
      </c>
      <c r="Y36" s="96">
        <f t="shared" si="9"/>
        <v>0.5</v>
      </c>
      <c r="Z36" s="96">
        <f t="shared" si="9"/>
        <v>0.5</v>
      </c>
      <c r="AA36" s="96">
        <f t="shared" si="9"/>
        <v>0.6428571428571429</v>
      </c>
      <c r="AB36" s="96">
        <f t="shared" si="9"/>
        <v>0.35714285714285715</v>
      </c>
      <c r="AC36" s="96">
        <f t="shared" si="9"/>
        <v>0.42857142857142855</v>
      </c>
      <c r="AD36" s="96">
        <f t="shared" si="9"/>
        <v>0.42857142857142855</v>
      </c>
      <c r="AE36" s="96">
        <f t="shared" si="9"/>
        <v>0.5</v>
      </c>
      <c r="AF36" s="96">
        <f t="shared" si="9"/>
        <v>0.5</v>
      </c>
      <c r="AG36" s="96">
        <f t="shared" si="9"/>
        <v>0.5</v>
      </c>
      <c r="AH36" s="96">
        <f t="shared" si="9"/>
        <v>0.6428571428571429</v>
      </c>
      <c r="AI36" s="96">
        <f t="shared" si="9"/>
        <v>0.5</v>
      </c>
      <c r="AJ36" s="96">
        <f t="shared" si="9"/>
        <v>0.7857142857142857</v>
      </c>
      <c r="AK36" s="96">
        <f t="shared" si="9"/>
        <v>0.5714285714285714</v>
      </c>
      <c r="AL36" s="96">
        <f t="shared" si="9"/>
        <v>0.6428571428571429</v>
      </c>
      <c r="AM36" s="96">
        <f t="shared" si="9"/>
        <v>0.6428571428571429</v>
      </c>
      <c r="AN36" s="96">
        <f t="shared" si="9"/>
        <v>0.5</v>
      </c>
      <c r="AO36" s="96">
        <f t="shared" si="9"/>
        <v>0.35714285714285715</v>
      </c>
      <c r="AP36" s="96">
        <f t="shared" si="9"/>
        <v>0.6428571428571429</v>
      </c>
      <c r="AQ36" s="96">
        <f t="shared" si="9"/>
        <v>0.5</v>
      </c>
      <c r="AR36" s="96">
        <f t="shared" si="9"/>
        <v>0.5</v>
      </c>
      <c r="AS36" s="96">
        <f t="shared" si="9"/>
        <v>0.7142857142857143</v>
      </c>
      <c r="AT36" s="96">
        <f t="shared" si="9"/>
        <v>0.5</v>
      </c>
      <c r="AU36" s="96">
        <f t="shared" si="9"/>
        <v>0.42857142857142855</v>
      </c>
      <c r="AV36" s="96">
        <f t="shared" si="9"/>
        <v>0.5714285714285714</v>
      </c>
      <c r="AW36" s="96">
        <f t="shared" si="9"/>
        <v>0.6428571428571429</v>
      </c>
      <c r="AX36" s="96">
        <f t="shared" si="9"/>
        <v>0.6428571428571429</v>
      </c>
      <c r="AY36" s="96">
        <f t="shared" si="9"/>
        <v>0.5</v>
      </c>
      <c r="AZ36" s="96">
        <f t="shared" si="9"/>
        <v>0.5</v>
      </c>
      <c r="BA36" s="96">
        <f t="shared" si="9"/>
        <v>0.6428571428571429</v>
      </c>
      <c r="BB36" s="96">
        <f t="shared" si="9"/>
        <v>0.6428571428571429</v>
      </c>
      <c r="BC36" s="96">
        <f t="shared" si="9"/>
        <v>0.5</v>
      </c>
      <c r="BD36" s="96">
        <f t="shared" si="9"/>
        <v>0.42857142857142855</v>
      </c>
      <c r="BE36" s="96">
        <f t="shared" si="9"/>
        <v>0.5</v>
      </c>
      <c r="BF36" s="96">
        <f t="shared" si="9"/>
        <v>0.7142857142857143</v>
      </c>
      <c r="BG36" s="96">
        <f t="shared" si="9"/>
        <v>0.6428571428571429</v>
      </c>
      <c r="BH36" s="96">
        <f t="shared" si="9"/>
        <v>0.5714285714285714</v>
      </c>
      <c r="BI36" s="96">
        <f t="shared" si="9"/>
        <v>0.5</v>
      </c>
      <c r="BJ36" s="96">
        <f t="shared" si="9"/>
        <v>0.42857142857142855</v>
      </c>
      <c r="BK36" s="96">
        <f t="shared" si="9"/>
        <v>0.6428571428571429</v>
      </c>
      <c r="BL36" s="96">
        <f t="shared" si="9"/>
        <v>0.6428571428571429</v>
      </c>
      <c r="BM36" s="96">
        <f t="shared" si="9"/>
        <v>0.5</v>
      </c>
      <c r="BN36" s="96">
        <f t="shared" si="9"/>
        <v>0.5</v>
      </c>
      <c r="BO36" s="96">
        <f t="shared" si="9"/>
        <v>0.5714285714285714</v>
      </c>
      <c r="BP36" s="96">
        <f t="shared" ref="BP36:EA36" si="10">SUM(BP34/(BP34+BP35))</f>
        <v>0.5</v>
      </c>
      <c r="BQ36" s="96">
        <f t="shared" si="10"/>
        <v>0.5</v>
      </c>
      <c r="BR36" s="96">
        <f t="shared" si="10"/>
        <v>0.5</v>
      </c>
      <c r="BS36" s="96">
        <f t="shared" si="10"/>
        <v>0.5</v>
      </c>
      <c r="BT36" s="96">
        <f t="shared" si="10"/>
        <v>0.5</v>
      </c>
      <c r="BU36" s="96">
        <f t="shared" si="10"/>
        <v>0.42857142857142855</v>
      </c>
      <c r="BV36" s="96">
        <f t="shared" si="10"/>
        <v>0.6428571428571429</v>
      </c>
      <c r="BW36" s="96">
        <f t="shared" si="10"/>
        <v>0.2857142857142857</v>
      </c>
      <c r="BX36" s="96">
        <f t="shared" si="10"/>
        <v>0.42857142857142855</v>
      </c>
      <c r="BY36" s="96">
        <f t="shared" si="10"/>
        <v>0.5714285714285714</v>
      </c>
      <c r="BZ36" s="96">
        <f t="shared" si="10"/>
        <v>0.5714285714285714</v>
      </c>
      <c r="CA36" s="96">
        <f t="shared" si="10"/>
        <v>0.42857142857142855</v>
      </c>
      <c r="CB36" s="96">
        <f t="shared" si="10"/>
        <v>0.6428571428571429</v>
      </c>
      <c r="CC36" s="96">
        <f t="shared" si="10"/>
        <v>0.6428571428571429</v>
      </c>
      <c r="CD36" s="96">
        <f t="shared" si="10"/>
        <v>0.7142857142857143</v>
      </c>
      <c r="CE36" s="96">
        <f t="shared" si="10"/>
        <v>0.7142857142857143</v>
      </c>
      <c r="CF36" s="96">
        <f t="shared" si="10"/>
        <v>0.5714285714285714</v>
      </c>
      <c r="CG36" s="96">
        <f t="shared" si="10"/>
        <v>0.5714285714285714</v>
      </c>
      <c r="CH36" s="96">
        <f t="shared" si="10"/>
        <v>0.5714285714285714</v>
      </c>
      <c r="CI36" s="96">
        <f t="shared" si="10"/>
        <v>0.7857142857142857</v>
      </c>
      <c r="CJ36" s="96">
        <f t="shared" si="10"/>
        <v>0.5714285714285714</v>
      </c>
      <c r="CK36" s="96">
        <f t="shared" si="10"/>
        <v>0.5</v>
      </c>
      <c r="CL36" s="96">
        <f t="shared" si="10"/>
        <v>0.5714285714285714</v>
      </c>
      <c r="CM36" s="96">
        <f t="shared" si="10"/>
        <v>0.35714285714285715</v>
      </c>
      <c r="CN36" s="96">
        <f t="shared" si="10"/>
        <v>0.6428571428571429</v>
      </c>
      <c r="CO36" s="96">
        <f t="shared" si="10"/>
        <v>0.5714285714285714</v>
      </c>
      <c r="CP36" s="96">
        <f t="shared" si="10"/>
        <v>0.42857142857142855</v>
      </c>
      <c r="CQ36" s="96">
        <f t="shared" si="10"/>
        <v>0.6428571428571429</v>
      </c>
      <c r="CR36" s="96">
        <f t="shared" si="10"/>
        <v>0.5</v>
      </c>
      <c r="CS36" s="96">
        <f t="shared" si="10"/>
        <v>0.5714285714285714</v>
      </c>
      <c r="CT36" s="96">
        <f t="shared" si="10"/>
        <v>0.6428571428571429</v>
      </c>
      <c r="CU36" s="96">
        <f t="shared" si="10"/>
        <v>0.5714285714285714</v>
      </c>
      <c r="CV36" s="96">
        <f t="shared" si="10"/>
        <v>0.5</v>
      </c>
      <c r="CW36" s="96">
        <f t="shared" si="10"/>
        <v>0.5714285714285714</v>
      </c>
      <c r="CX36" s="96">
        <f t="shared" si="10"/>
        <v>0.7142857142857143</v>
      </c>
      <c r="CY36" s="96">
        <f t="shared" si="10"/>
        <v>0.5714285714285714</v>
      </c>
      <c r="CZ36" s="96">
        <f t="shared" si="10"/>
        <v>0.5714285714285714</v>
      </c>
      <c r="DA36" s="96">
        <f t="shared" si="10"/>
        <v>0.5714285714285714</v>
      </c>
      <c r="DB36" s="96">
        <f t="shared" si="10"/>
        <v>0.42857142857142855</v>
      </c>
      <c r="DC36" s="96">
        <f t="shared" si="10"/>
        <v>0.42857142857142855</v>
      </c>
      <c r="DD36" s="96">
        <f t="shared" si="10"/>
        <v>0.7142857142857143</v>
      </c>
      <c r="DE36" s="96">
        <f t="shared" si="10"/>
        <v>0.6428571428571429</v>
      </c>
      <c r="DF36" s="96">
        <f t="shared" si="10"/>
        <v>0.5</v>
      </c>
      <c r="DG36" s="96">
        <f t="shared" si="10"/>
        <v>0.5</v>
      </c>
      <c r="DH36" s="96">
        <f t="shared" si="10"/>
        <v>0.5</v>
      </c>
      <c r="DI36" s="96">
        <f t="shared" si="10"/>
        <v>0.5714285714285714</v>
      </c>
      <c r="DJ36" s="96">
        <f t="shared" si="10"/>
        <v>0.42857142857142855</v>
      </c>
      <c r="DK36" s="96">
        <f t="shared" si="10"/>
        <v>0.5714285714285714</v>
      </c>
      <c r="DL36" s="96">
        <f t="shared" si="10"/>
        <v>0.42857142857142855</v>
      </c>
      <c r="DM36" s="96">
        <f t="shared" si="10"/>
        <v>0.2857142857142857</v>
      </c>
      <c r="DN36" s="96">
        <f t="shared" si="10"/>
        <v>0.21428571428571427</v>
      </c>
      <c r="DO36" s="96">
        <f t="shared" si="10"/>
        <v>0.5714285714285714</v>
      </c>
      <c r="DP36" s="96">
        <f t="shared" si="10"/>
        <v>0.5</v>
      </c>
      <c r="DQ36" s="96">
        <f t="shared" si="10"/>
        <v>0.35714285714285715</v>
      </c>
      <c r="DR36" s="96">
        <f t="shared" si="10"/>
        <v>0.5</v>
      </c>
      <c r="DS36" s="96">
        <f t="shared" si="10"/>
        <v>0.5</v>
      </c>
      <c r="DT36" s="96">
        <f t="shared" si="10"/>
        <v>0.42857142857142855</v>
      </c>
      <c r="DU36" s="96">
        <f t="shared" si="10"/>
        <v>0.5</v>
      </c>
      <c r="DV36" s="96">
        <f t="shared" si="10"/>
        <v>0.5714285714285714</v>
      </c>
      <c r="DW36" s="96">
        <f t="shared" si="10"/>
        <v>0.42857142857142855</v>
      </c>
      <c r="DX36" s="96">
        <f t="shared" si="10"/>
        <v>0.5714285714285714</v>
      </c>
      <c r="DY36" s="96">
        <f t="shared" si="10"/>
        <v>0.5</v>
      </c>
      <c r="DZ36" s="96" t="e">
        <f t="shared" si="10"/>
        <v>#DIV/0!</v>
      </c>
      <c r="EA36" s="96" t="e">
        <f t="shared" si="10"/>
        <v>#DIV/0!</v>
      </c>
      <c r="EB36" s="96" t="e">
        <f t="shared" ref="EB36:FG36" si="11">SUM(EB34/(EB34+EB35))</f>
        <v>#DIV/0!</v>
      </c>
      <c r="EC36" s="96" t="e">
        <f t="shared" si="11"/>
        <v>#DIV/0!</v>
      </c>
      <c r="ED36" s="96" t="e">
        <f t="shared" si="11"/>
        <v>#DIV/0!</v>
      </c>
      <c r="EE36" s="96" t="e">
        <f t="shared" si="11"/>
        <v>#DIV/0!</v>
      </c>
      <c r="EF36" s="96" t="e">
        <f t="shared" si="11"/>
        <v>#DIV/0!</v>
      </c>
      <c r="EG36" s="96" t="e">
        <f t="shared" si="11"/>
        <v>#DIV/0!</v>
      </c>
      <c r="EH36" s="96" t="e">
        <f t="shared" si="11"/>
        <v>#DIV/0!</v>
      </c>
      <c r="EI36" s="96" t="e">
        <f t="shared" si="11"/>
        <v>#DIV/0!</v>
      </c>
      <c r="EJ36" s="96" t="e">
        <f t="shared" si="11"/>
        <v>#DIV/0!</v>
      </c>
      <c r="EK36" s="96" t="e">
        <f t="shared" si="11"/>
        <v>#DIV/0!</v>
      </c>
      <c r="EL36" s="96" t="e">
        <f t="shared" si="11"/>
        <v>#DIV/0!</v>
      </c>
      <c r="EM36" s="96" t="e">
        <f t="shared" si="11"/>
        <v>#DIV/0!</v>
      </c>
      <c r="EN36" s="96" t="e">
        <f t="shared" si="11"/>
        <v>#DIV/0!</v>
      </c>
      <c r="EO36" s="96" t="e">
        <f t="shared" si="11"/>
        <v>#DIV/0!</v>
      </c>
      <c r="EP36" s="96" t="e">
        <f t="shared" si="11"/>
        <v>#DIV/0!</v>
      </c>
      <c r="EQ36" s="96" t="e">
        <f t="shared" si="11"/>
        <v>#DIV/0!</v>
      </c>
      <c r="ER36" s="96" t="e">
        <f t="shared" si="11"/>
        <v>#DIV/0!</v>
      </c>
      <c r="ES36" s="96" t="e">
        <f t="shared" si="11"/>
        <v>#DIV/0!</v>
      </c>
      <c r="ET36" s="96" t="e">
        <f t="shared" si="11"/>
        <v>#DIV/0!</v>
      </c>
      <c r="EU36" s="96" t="e">
        <f t="shared" si="11"/>
        <v>#DIV/0!</v>
      </c>
      <c r="EV36" s="96" t="e">
        <f t="shared" si="11"/>
        <v>#DIV/0!</v>
      </c>
      <c r="EW36" s="96" t="e">
        <f t="shared" si="11"/>
        <v>#DIV/0!</v>
      </c>
      <c r="EX36" s="96" t="e">
        <f t="shared" si="11"/>
        <v>#DIV/0!</v>
      </c>
      <c r="EY36" s="96" t="e">
        <f t="shared" si="11"/>
        <v>#DIV/0!</v>
      </c>
      <c r="EZ36" s="96" t="e">
        <f t="shared" si="11"/>
        <v>#DIV/0!</v>
      </c>
      <c r="FA36" s="96" t="e">
        <f t="shared" si="11"/>
        <v>#DIV/0!</v>
      </c>
      <c r="FB36" s="96" t="e">
        <f t="shared" si="11"/>
        <v>#DIV/0!</v>
      </c>
      <c r="FC36" s="96" t="e">
        <f t="shared" si="11"/>
        <v>#DIV/0!</v>
      </c>
      <c r="FD36" s="96" t="e">
        <f t="shared" si="11"/>
        <v>#DIV/0!</v>
      </c>
      <c r="FE36" s="96" t="e">
        <f t="shared" si="11"/>
        <v>#DIV/0!</v>
      </c>
      <c r="FF36" s="96" t="e">
        <f t="shared" si="11"/>
        <v>#DIV/0!</v>
      </c>
      <c r="FG36" s="96" t="e">
        <f t="shared" si="11"/>
        <v>#DIV/0!</v>
      </c>
    </row>
    <row r="37" spans="1:163" x14ac:dyDescent="0.25"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</row>
    <row r="38" spans="1:163" x14ac:dyDescent="0.25">
      <c r="B38" s="85" t="s">
        <v>4</v>
      </c>
      <c r="C38" s="97">
        <v>1</v>
      </c>
      <c r="D38" s="97">
        <v>2</v>
      </c>
      <c r="E38" s="97">
        <v>3</v>
      </c>
      <c r="F38" s="97">
        <v>4</v>
      </c>
      <c r="G38" s="97">
        <v>5</v>
      </c>
      <c r="H38" s="97">
        <v>6</v>
      </c>
      <c r="I38" s="97">
        <v>7</v>
      </c>
      <c r="J38" s="97">
        <v>8</v>
      </c>
      <c r="K38" s="97">
        <v>9</v>
      </c>
      <c r="L38" s="97">
        <v>10</v>
      </c>
      <c r="M38" s="97">
        <v>11</v>
      </c>
      <c r="N38" s="97">
        <v>12</v>
      </c>
      <c r="O38" s="97">
        <v>13</v>
      </c>
      <c r="P38" s="97">
        <v>14</v>
      </c>
      <c r="Q38" s="97">
        <v>15</v>
      </c>
      <c r="R38" s="97">
        <v>16</v>
      </c>
      <c r="S38" s="97">
        <v>17</v>
      </c>
      <c r="T38" s="97">
        <v>18</v>
      </c>
      <c r="U38" s="97">
        <v>19</v>
      </c>
      <c r="V38" s="97">
        <v>20</v>
      </c>
      <c r="W38" s="97">
        <v>21</v>
      </c>
      <c r="X38" s="97">
        <v>22</v>
      </c>
      <c r="Y38" s="97">
        <v>23</v>
      </c>
      <c r="Z38" s="97">
        <v>24</v>
      </c>
      <c r="AA38" s="97">
        <v>25</v>
      </c>
      <c r="AB38" s="97">
        <v>26</v>
      </c>
      <c r="AC38" s="97">
        <v>27</v>
      </c>
      <c r="AD38" s="97">
        <v>28</v>
      </c>
      <c r="AE38" s="97">
        <v>29</v>
      </c>
      <c r="AF38" s="97">
        <v>30</v>
      </c>
      <c r="AG38" s="97">
        <v>31</v>
      </c>
      <c r="AH38" s="97">
        <v>32</v>
      </c>
      <c r="AI38" s="97">
        <v>33</v>
      </c>
      <c r="AJ38" s="97">
        <v>34</v>
      </c>
      <c r="AK38" s="97">
        <v>35</v>
      </c>
      <c r="AL38" s="97">
        <v>36</v>
      </c>
      <c r="AM38" s="97">
        <v>37</v>
      </c>
      <c r="AN38" s="97">
        <v>38</v>
      </c>
      <c r="AO38" s="97">
        <v>39</v>
      </c>
      <c r="AP38" s="97">
        <v>40</v>
      </c>
      <c r="AQ38" s="97">
        <v>41</v>
      </c>
      <c r="AR38" s="97">
        <v>42</v>
      </c>
      <c r="AS38" s="97">
        <v>43</v>
      </c>
      <c r="AT38" s="97">
        <v>44</v>
      </c>
      <c r="AU38" s="97">
        <v>45</v>
      </c>
      <c r="AV38" s="97">
        <v>46</v>
      </c>
      <c r="AW38" s="97">
        <v>47</v>
      </c>
      <c r="AX38" s="97">
        <v>48</v>
      </c>
      <c r="AY38" s="97">
        <v>49</v>
      </c>
      <c r="AZ38" s="97">
        <v>50</v>
      </c>
      <c r="BA38" s="97">
        <v>51</v>
      </c>
      <c r="BB38" s="97">
        <v>52</v>
      </c>
      <c r="BC38" s="97">
        <v>53</v>
      </c>
      <c r="BD38" s="97">
        <v>54</v>
      </c>
      <c r="BE38" s="97">
        <v>55</v>
      </c>
      <c r="BF38" s="97">
        <v>56</v>
      </c>
      <c r="BG38" s="97">
        <v>57</v>
      </c>
      <c r="BH38" s="97">
        <v>58</v>
      </c>
      <c r="BI38" s="97">
        <v>59</v>
      </c>
      <c r="BJ38" s="97">
        <v>60</v>
      </c>
      <c r="BK38" s="97">
        <v>61</v>
      </c>
      <c r="BL38" s="97">
        <v>62</v>
      </c>
      <c r="BM38" s="97">
        <v>63</v>
      </c>
      <c r="BN38" s="97">
        <v>64</v>
      </c>
      <c r="BO38" s="97">
        <v>65</v>
      </c>
      <c r="BP38" s="97">
        <v>66</v>
      </c>
      <c r="BQ38" s="97">
        <v>67</v>
      </c>
      <c r="BR38" s="97">
        <v>68</v>
      </c>
      <c r="BS38" s="97">
        <v>69</v>
      </c>
      <c r="BT38" s="97">
        <v>70</v>
      </c>
      <c r="BU38" s="97">
        <v>71</v>
      </c>
      <c r="BV38" s="97">
        <v>72</v>
      </c>
      <c r="BW38" s="97">
        <v>73</v>
      </c>
      <c r="BX38" s="97">
        <v>74</v>
      </c>
      <c r="BY38" s="97">
        <v>75</v>
      </c>
      <c r="BZ38" s="97">
        <v>76</v>
      </c>
      <c r="CA38" s="97">
        <v>77</v>
      </c>
      <c r="CB38" s="97">
        <v>78</v>
      </c>
      <c r="CC38" s="97">
        <v>79</v>
      </c>
      <c r="CD38" s="97">
        <v>80</v>
      </c>
      <c r="CE38" s="97">
        <v>81</v>
      </c>
      <c r="CF38" s="97">
        <v>82</v>
      </c>
      <c r="CG38" s="97">
        <v>83</v>
      </c>
      <c r="CH38" s="97">
        <v>84</v>
      </c>
      <c r="CI38" s="97">
        <v>85</v>
      </c>
      <c r="CJ38" s="97">
        <v>86</v>
      </c>
      <c r="CK38" s="97">
        <v>87</v>
      </c>
      <c r="CL38" s="97">
        <v>88</v>
      </c>
      <c r="CM38" s="97">
        <v>89</v>
      </c>
      <c r="CN38" s="97">
        <v>90</v>
      </c>
      <c r="CO38" s="97">
        <v>91</v>
      </c>
      <c r="CP38" s="97">
        <v>92</v>
      </c>
      <c r="CQ38" s="97">
        <v>93</v>
      </c>
      <c r="CR38" s="97">
        <v>94</v>
      </c>
      <c r="CS38" s="97">
        <v>95</v>
      </c>
      <c r="CT38" s="97">
        <v>96</v>
      </c>
      <c r="CU38" s="97">
        <v>97</v>
      </c>
      <c r="CV38" s="97">
        <v>98</v>
      </c>
      <c r="CW38" s="97">
        <v>99</v>
      </c>
      <c r="CX38" s="97">
        <v>100</v>
      </c>
      <c r="CY38" s="97">
        <v>101</v>
      </c>
      <c r="CZ38" s="97">
        <v>102</v>
      </c>
      <c r="DA38" s="97">
        <v>103</v>
      </c>
      <c r="DB38" s="97">
        <v>104</v>
      </c>
      <c r="DC38" s="97">
        <v>105</v>
      </c>
      <c r="DD38" s="97">
        <v>106</v>
      </c>
      <c r="DE38" s="97">
        <v>107</v>
      </c>
      <c r="DF38" s="97">
        <v>108</v>
      </c>
      <c r="DG38" s="97">
        <v>109</v>
      </c>
      <c r="DH38" s="97">
        <v>110</v>
      </c>
      <c r="DI38" s="97">
        <v>111</v>
      </c>
      <c r="DJ38" s="97">
        <v>112</v>
      </c>
      <c r="DK38" s="97">
        <v>113</v>
      </c>
      <c r="DL38" s="97">
        <v>114</v>
      </c>
      <c r="DM38" s="97">
        <v>115</v>
      </c>
      <c r="DN38" s="97">
        <v>116</v>
      </c>
      <c r="DO38" s="97">
        <v>117</v>
      </c>
      <c r="DP38" s="97">
        <v>118</v>
      </c>
      <c r="DQ38" s="97">
        <v>119</v>
      </c>
      <c r="DR38" s="97">
        <v>120</v>
      </c>
      <c r="DS38" s="97">
        <v>121</v>
      </c>
      <c r="DT38" s="97">
        <v>122</v>
      </c>
      <c r="DU38" s="97">
        <v>123</v>
      </c>
      <c r="DV38" s="97">
        <v>124</v>
      </c>
      <c r="DW38" s="97">
        <v>125</v>
      </c>
      <c r="DX38" s="97">
        <v>126</v>
      </c>
      <c r="DY38" s="97">
        <v>127</v>
      </c>
      <c r="DZ38" s="97">
        <v>128</v>
      </c>
      <c r="EA38" s="97">
        <v>129</v>
      </c>
      <c r="EB38" s="97">
        <v>130</v>
      </c>
      <c r="EC38" s="97">
        <v>131</v>
      </c>
      <c r="ED38" s="97">
        <v>132</v>
      </c>
      <c r="EE38" s="97">
        <v>133</v>
      </c>
      <c r="EF38" s="97">
        <v>134</v>
      </c>
      <c r="EG38" s="97">
        <v>135</v>
      </c>
      <c r="EH38" s="97">
        <v>136</v>
      </c>
      <c r="EI38" s="97">
        <v>137</v>
      </c>
      <c r="EJ38" s="97">
        <v>138</v>
      </c>
      <c r="EK38" s="97">
        <v>139</v>
      </c>
      <c r="EL38" s="97">
        <v>140</v>
      </c>
      <c r="EM38" s="97">
        <v>141</v>
      </c>
      <c r="EN38" s="97">
        <v>142</v>
      </c>
      <c r="EO38" s="97">
        <v>143</v>
      </c>
      <c r="EP38" s="97">
        <v>144</v>
      </c>
      <c r="EQ38" s="97">
        <v>145</v>
      </c>
      <c r="ER38" s="97">
        <v>146</v>
      </c>
      <c r="ES38" s="97">
        <v>147</v>
      </c>
      <c r="ET38" s="97">
        <v>148</v>
      </c>
      <c r="EU38" s="97">
        <v>149</v>
      </c>
      <c r="EV38" s="97">
        <v>150</v>
      </c>
      <c r="EW38" s="97">
        <v>151</v>
      </c>
      <c r="EX38" s="97">
        <v>152</v>
      </c>
      <c r="EY38" s="97">
        <v>153</v>
      </c>
      <c r="EZ38" s="97">
        <v>154</v>
      </c>
      <c r="FA38" s="97">
        <v>155</v>
      </c>
      <c r="FB38" s="97">
        <v>156</v>
      </c>
      <c r="FC38" s="97">
        <v>157</v>
      </c>
      <c r="FD38" s="97">
        <v>158</v>
      </c>
      <c r="FE38" s="97">
        <v>159</v>
      </c>
      <c r="FF38" s="97">
        <v>160</v>
      </c>
      <c r="FG38" s="97">
        <v>161</v>
      </c>
    </row>
    <row r="39" spans="1:163" x14ac:dyDescent="0.25">
      <c r="B39" s="94" t="s">
        <v>2</v>
      </c>
      <c r="C39" s="95">
        <f>Week4!C39+Week5!C34</f>
        <v>31</v>
      </c>
      <c r="D39" s="95">
        <f>Week4!D39+Week5!D34</f>
        <v>36</v>
      </c>
      <c r="E39" s="95">
        <f>Week4!E39+Week5!E34</f>
        <v>35</v>
      </c>
      <c r="F39" s="95">
        <f>Week4!F39+Week5!F34</f>
        <v>38</v>
      </c>
      <c r="G39" s="95">
        <f>Week4!G39+Week5!G34</f>
        <v>36</v>
      </c>
      <c r="H39" s="95">
        <f>Week4!H39+Week5!H34</f>
        <v>38</v>
      </c>
      <c r="I39" s="95">
        <f>Week4!I39+Week5!I34</f>
        <v>37</v>
      </c>
      <c r="J39" s="95">
        <f>Week4!J39+Week5!J34</f>
        <v>31</v>
      </c>
      <c r="K39" s="95">
        <f>Week4!K39+Week5!K34</f>
        <v>37</v>
      </c>
      <c r="L39" s="95">
        <f>Week4!L39+Week5!L34</f>
        <v>37</v>
      </c>
      <c r="M39" s="95">
        <f>Week4!M39+Week5!M34</f>
        <v>42</v>
      </c>
      <c r="N39" s="95">
        <f>Week4!N39+Week5!N34</f>
        <v>38</v>
      </c>
      <c r="O39" s="95">
        <f>Week4!O39+Week5!O34</f>
        <v>36</v>
      </c>
      <c r="P39" s="95">
        <f>Week4!P39+Week5!P34</f>
        <v>37</v>
      </c>
      <c r="Q39" s="95">
        <f>Week4!Q39+Week5!Q34</f>
        <v>33</v>
      </c>
      <c r="R39" s="95">
        <f>Week4!R39+Week5!R34</f>
        <v>31</v>
      </c>
      <c r="S39" s="95">
        <f>Week4!S39+Week5!S34</f>
        <v>34</v>
      </c>
      <c r="T39" s="95">
        <f>Week4!T39+Week5!T34</f>
        <v>32</v>
      </c>
      <c r="U39" s="95">
        <f>Week4!U39+Week5!U34</f>
        <v>36</v>
      </c>
      <c r="V39" s="95">
        <f>Week4!V39+Week5!V34</f>
        <v>39</v>
      </c>
      <c r="W39" s="95">
        <f>Week4!W39+Week5!W34</f>
        <v>39</v>
      </c>
      <c r="X39" s="95">
        <f>Week4!X39+Week5!X34</f>
        <v>41</v>
      </c>
      <c r="Y39" s="95">
        <f>Week4!Y39+Week5!Y34</f>
        <v>38</v>
      </c>
      <c r="Z39" s="95">
        <f>Week4!Z39+Week5!Z34</f>
        <v>37</v>
      </c>
      <c r="AA39" s="95">
        <f>Week4!AA39+Week5!AA34</f>
        <v>35</v>
      </c>
      <c r="AB39" s="95">
        <f>Week4!AB39+Week5!AB34</f>
        <v>33</v>
      </c>
      <c r="AC39" s="95">
        <f>Week4!AC39+Week5!AC34</f>
        <v>35</v>
      </c>
      <c r="AD39" s="95">
        <f>Week4!AD39+Week5!AD34</f>
        <v>41</v>
      </c>
      <c r="AE39" s="95">
        <f>Week4!AE39+Week5!AE34</f>
        <v>32</v>
      </c>
      <c r="AF39" s="95">
        <f>Week4!AF39+Week5!AF34</f>
        <v>36</v>
      </c>
      <c r="AG39" s="95">
        <f>Week4!AG39+Week5!AG34</f>
        <v>32</v>
      </c>
      <c r="AH39" s="95">
        <f>Week4!AH39+Week5!AH34</f>
        <v>34</v>
      </c>
      <c r="AI39" s="95">
        <f>Week4!AI39+Week5!AI34</f>
        <v>40</v>
      </c>
      <c r="AJ39" s="95">
        <f>Week4!AJ39+Week5!AJ34</f>
        <v>39</v>
      </c>
      <c r="AK39" s="95">
        <f>Week4!AK39+Week5!AK34</f>
        <v>44</v>
      </c>
      <c r="AL39" s="95">
        <f>Week4!AL39+Week5!AL34</f>
        <v>37</v>
      </c>
      <c r="AM39" s="95">
        <f>Week4!AM39+Week5!AM34</f>
        <v>41</v>
      </c>
      <c r="AN39" s="95">
        <f>Week4!AN39+Week5!AN34</f>
        <v>34</v>
      </c>
      <c r="AO39" s="95">
        <f>Week4!AO39+Week5!AO34</f>
        <v>34</v>
      </c>
      <c r="AP39" s="95">
        <f>Week4!AP39+Week5!AP34</f>
        <v>34</v>
      </c>
      <c r="AQ39" s="95">
        <f>Week4!AQ39+Week5!AQ34</f>
        <v>34</v>
      </c>
      <c r="AR39" s="95">
        <f>Week4!AR39+Week5!AR34</f>
        <v>34</v>
      </c>
      <c r="AS39" s="95">
        <f>Week4!AS39+Week5!AS34</f>
        <v>41</v>
      </c>
      <c r="AT39" s="95">
        <f>Week4!AT39+Week5!AT34</f>
        <v>34</v>
      </c>
      <c r="AU39" s="95">
        <f>Week4!AU39+Week5!AU34</f>
        <v>29</v>
      </c>
      <c r="AV39" s="95">
        <f>Week4!AV39+Week5!AV34</f>
        <v>35</v>
      </c>
      <c r="AW39" s="95">
        <f>Week4!AW39+Week5!AW34</f>
        <v>37</v>
      </c>
      <c r="AX39" s="95">
        <f>Week4!AX39+Week5!AX34</f>
        <v>44</v>
      </c>
      <c r="AY39" s="95">
        <f>Week4!AY39+Week5!AY34</f>
        <v>37</v>
      </c>
      <c r="AZ39" s="95">
        <f>Week4!AZ39+Week5!AZ34</f>
        <v>32</v>
      </c>
      <c r="BA39" s="95">
        <f>Week4!BA39+Week5!BA34</f>
        <v>33</v>
      </c>
      <c r="BB39" s="95">
        <f>Week4!BB39+Week5!BB34</f>
        <v>41</v>
      </c>
      <c r="BC39" s="95">
        <f>Week4!BC39+Week5!BC34</f>
        <v>32</v>
      </c>
      <c r="BD39" s="95">
        <f>Week4!BD39+Week5!BD34</f>
        <v>32</v>
      </c>
      <c r="BE39" s="95">
        <f>Week4!BE39+Week5!BE34</f>
        <v>32</v>
      </c>
      <c r="BF39" s="95">
        <f>Week4!BF39+Week5!BF34</f>
        <v>44</v>
      </c>
      <c r="BG39" s="95">
        <f>Week4!BG39+Week5!BG34</f>
        <v>35</v>
      </c>
      <c r="BH39" s="95">
        <f>Week4!BH39+Week5!BH34</f>
        <v>36</v>
      </c>
      <c r="BI39" s="95">
        <f>Week4!BI39+Week5!BI34</f>
        <v>42</v>
      </c>
      <c r="BJ39" s="95">
        <f>Week4!BJ39+Week5!BJ34</f>
        <v>35</v>
      </c>
      <c r="BK39" s="95">
        <f>Week4!BK39+Week5!BK34</f>
        <v>33</v>
      </c>
      <c r="BL39" s="95">
        <f>Week4!BL39+Week5!BL34</f>
        <v>37</v>
      </c>
      <c r="BM39" s="95">
        <f>Week4!BM39+Week5!BM34</f>
        <v>37</v>
      </c>
      <c r="BN39" s="95">
        <f>Week4!BN39+Week5!BN34</f>
        <v>33</v>
      </c>
      <c r="BO39" s="95">
        <f>Week4!BO39+Week5!BO34</f>
        <v>38</v>
      </c>
      <c r="BP39" s="95">
        <f>Week4!BP39+Week5!BP34</f>
        <v>33</v>
      </c>
      <c r="BQ39" s="95">
        <f>Week4!BQ39+Week5!BQ34</f>
        <v>33</v>
      </c>
      <c r="BR39" s="95">
        <f>Week4!BR39+Week5!BR34</f>
        <v>41</v>
      </c>
      <c r="BS39" s="95">
        <f>Week4!BS39+Week5!BS34</f>
        <v>37</v>
      </c>
      <c r="BT39" s="95">
        <f>Week4!BT39+Week5!BT34</f>
        <v>39</v>
      </c>
      <c r="BU39" s="95">
        <f>Week4!BU39+Week5!BU34</f>
        <v>36</v>
      </c>
      <c r="BV39" s="95">
        <f>Week4!BV39+Week5!BV34</f>
        <v>38</v>
      </c>
      <c r="BW39" s="95">
        <f>Week4!BW39+Week5!BW34</f>
        <v>29</v>
      </c>
      <c r="BX39" s="95">
        <f>Week4!BX39+Week5!BX34</f>
        <v>39</v>
      </c>
      <c r="BY39" s="95">
        <f>Week4!BY39+Week5!BY34</f>
        <v>36</v>
      </c>
      <c r="BZ39" s="95">
        <f>Week4!BZ39+Week5!BZ34</f>
        <v>36</v>
      </c>
      <c r="CA39" s="95">
        <f>Week4!CA39+Week5!CA34</f>
        <v>43</v>
      </c>
      <c r="CB39" s="95">
        <f>Week4!CB39+Week5!CB34</f>
        <v>35</v>
      </c>
      <c r="CC39" s="95">
        <f>Week4!CC39+Week5!CC34</f>
        <v>32</v>
      </c>
      <c r="CD39" s="95">
        <f>Week4!CD39+Week5!CD34</f>
        <v>35</v>
      </c>
      <c r="CE39" s="95">
        <f>Week4!CE39+Week5!CE34</f>
        <v>39</v>
      </c>
      <c r="CF39" s="95">
        <f>Week4!CF39+Week5!CF34</f>
        <v>39</v>
      </c>
      <c r="CG39" s="95">
        <f>Week4!CG39+Week5!CG34</f>
        <v>40</v>
      </c>
      <c r="CH39" s="95">
        <f>Week4!CH39+Week5!CH34</f>
        <v>34</v>
      </c>
      <c r="CI39" s="95">
        <f>Week4!CI39+Week5!CI34</f>
        <v>35</v>
      </c>
      <c r="CJ39" s="95">
        <f>Week4!CJ39+Week5!CJ34</f>
        <v>35</v>
      </c>
      <c r="CK39" s="95">
        <f>Week4!CK39+Week5!CK34</f>
        <v>41</v>
      </c>
      <c r="CL39" s="95">
        <f>Week4!CL39+Week5!CL34</f>
        <v>42</v>
      </c>
      <c r="CM39" s="95">
        <f>Week4!CM39+Week5!CM34</f>
        <v>36</v>
      </c>
      <c r="CN39" s="95">
        <f>Week4!CN39+Week5!CN34</f>
        <v>37</v>
      </c>
      <c r="CO39" s="95">
        <f>Week4!CO39+Week5!CO34</f>
        <v>36</v>
      </c>
      <c r="CP39" s="95">
        <f>Week4!CP39+Week5!CP34</f>
        <v>32</v>
      </c>
      <c r="CQ39" s="95">
        <f>Week4!CQ39+Week5!CQ34</f>
        <v>37</v>
      </c>
      <c r="CR39" s="95">
        <f>Week4!CR39+Week5!CR34</f>
        <v>39</v>
      </c>
      <c r="CS39" s="95">
        <f>Week4!CS39+Week5!CS34</f>
        <v>44</v>
      </c>
      <c r="CT39" s="95">
        <f>Week4!CT39+Week5!CT34</f>
        <v>38</v>
      </c>
      <c r="CU39" s="95">
        <f>Week4!CU39+Week5!CU34</f>
        <v>41</v>
      </c>
      <c r="CV39" s="95">
        <f>Week4!CV39+Week5!CV34</f>
        <v>41</v>
      </c>
      <c r="CW39" s="95">
        <f>Week4!CW39+Week5!CW34</f>
        <v>41</v>
      </c>
      <c r="CX39" s="95">
        <f>Week4!CX39+Week5!CX34</f>
        <v>38</v>
      </c>
      <c r="CY39" s="95">
        <f>Week4!CY39+Week5!CY34</f>
        <v>43</v>
      </c>
      <c r="CZ39" s="95">
        <f>Week4!CZ39+Week5!CZ34</f>
        <v>38</v>
      </c>
      <c r="DA39" s="95">
        <f>Week4!DA39+Week5!DA34</f>
        <v>36</v>
      </c>
      <c r="DB39" s="95">
        <f>Week4!DB39+Week5!DB34</f>
        <v>34</v>
      </c>
      <c r="DC39" s="95">
        <f>Week4!DC39+Week5!DC34</f>
        <v>33</v>
      </c>
      <c r="DD39" s="95">
        <f>Week4!DD39+Week5!DD34</f>
        <v>36</v>
      </c>
      <c r="DE39" s="95">
        <f>Week4!DE39+Week5!DE34</f>
        <v>40</v>
      </c>
      <c r="DF39" s="95">
        <f>Week4!DF39+Week5!DF34</f>
        <v>36</v>
      </c>
      <c r="DG39" s="95">
        <f>Week4!DG39+Week5!DG34</f>
        <v>34</v>
      </c>
      <c r="DH39" s="95">
        <f>Week4!DH39+Week5!DH34</f>
        <v>32</v>
      </c>
      <c r="DI39" s="95">
        <f>Week4!DI39+Week5!DI34</f>
        <v>38</v>
      </c>
      <c r="DJ39" s="95">
        <f>Week4!DJ39+Week5!DJ34</f>
        <v>33</v>
      </c>
      <c r="DK39" s="95">
        <f>Week4!DK39+Week5!DK34</f>
        <v>43</v>
      </c>
      <c r="DL39" s="95">
        <f>Week4!DL39+Week5!DL34</f>
        <v>24</v>
      </c>
      <c r="DM39" s="95">
        <f>Week4!DM39+Week5!DM34</f>
        <v>31</v>
      </c>
      <c r="DN39" s="95">
        <f>Week4!DN39+Week5!DN34</f>
        <v>30</v>
      </c>
      <c r="DO39" s="95">
        <f>Week4!DO39+Week5!DO34</f>
        <v>36</v>
      </c>
      <c r="DP39" s="95">
        <f>Week4!DP39+Week5!DP34</f>
        <v>42</v>
      </c>
      <c r="DQ39" s="95">
        <f>Week4!DQ39+Week5!DQ34</f>
        <v>39</v>
      </c>
      <c r="DR39" s="95">
        <f>Week4!DR39+Week5!DR34</f>
        <v>38</v>
      </c>
      <c r="DS39" s="95">
        <f>Week4!DS39+Week5!DS34</f>
        <v>34</v>
      </c>
      <c r="DT39" s="95">
        <f>Week4!DT39+Week5!DT34</f>
        <v>32</v>
      </c>
      <c r="DU39" s="95">
        <f>Week4!DU39+Week5!DU34</f>
        <v>42</v>
      </c>
      <c r="DV39" s="95">
        <f>Week4!DV39+Week5!DV34</f>
        <v>42</v>
      </c>
      <c r="DW39" s="95">
        <f>Week4!DW39+Week5!DW34</f>
        <v>34</v>
      </c>
      <c r="DX39" s="95">
        <f>Week4!DX39+Week5!DX34</f>
        <v>33</v>
      </c>
      <c r="DY39" s="95">
        <f>Week4!DY39+Week5!DY34</f>
        <v>34</v>
      </c>
      <c r="DZ39" s="95">
        <f>Week4!DZ39+Week5!DZ34</f>
        <v>0</v>
      </c>
      <c r="EA39" s="95">
        <f>Week4!EA39+Week5!EA34</f>
        <v>0</v>
      </c>
      <c r="EB39" s="95">
        <f>Week4!EB39+Week5!EB34</f>
        <v>0</v>
      </c>
      <c r="EC39" s="95">
        <f>Week4!EC39+Week5!EC34</f>
        <v>0</v>
      </c>
      <c r="ED39" s="95">
        <f>Week4!ED39+Week5!ED34</f>
        <v>0</v>
      </c>
      <c r="EE39" s="95">
        <f>Week4!EE39+Week5!EE34</f>
        <v>0</v>
      </c>
      <c r="EF39" s="95">
        <f>Week4!EF39+Week5!EF34</f>
        <v>0</v>
      </c>
      <c r="EG39" s="95">
        <f>Week4!EG39+Week5!EG34</f>
        <v>0</v>
      </c>
      <c r="EH39" s="95">
        <f>Week4!EH39+Week5!EH34</f>
        <v>0</v>
      </c>
      <c r="EI39" s="95">
        <f>Week4!EI39+Week5!EI34</f>
        <v>0</v>
      </c>
      <c r="EJ39" s="95">
        <f>Week4!EJ39+Week5!EJ34</f>
        <v>0</v>
      </c>
      <c r="EK39" s="95">
        <f>Week4!EK39+Week5!EK34</f>
        <v>0</v>
      </c>
      <c r="EL39" s="95">
        <f>Week4!EL39+Week5!EL34</f>
        <v>0</v>
      </c>
      <c r="EM39" s="95">
        <f>Week4!EM39+Week5!EM34</f>
        <v>0</v>
      </c>
      <c r="EN39" s="95">
        <f>Week4!EN39+Week5!EN34</f>
        <v>0</v>
      </c>
      <c r="EO39" s="95">
        <f>Week4!EO39+Week5!EO34</f>
        <v>0</v>
      </c>
      <c r="EP39" s="95">
        <f>Week4!EP39+Week5!EP34</f>
        <v>0</v>
      </c>
      <c r="EQ39" s="95">
        <f>Week4!EQ39+Week5!EQ34</f>
        <v>0</v>
      </c>
      <c r="ER39" s="95">
        <f>Week4!ER39+Week5!ER34</f>
        <v>0</v>
      </c>
      <c r="ES39" s="95">
        <f>Week4!ES39+Week5!ES34</f>
        <v>0</v>
      </c>
      <c r="ET39" s="95">
        <f>Week4!ET39+Week5!ET34</f>
        <v>0</v>
      </c>
      <c r="EU39" s="95">
        <f>Week4!EU39+Week5!EU34</f>
        <v>0</v>
      </c>
      <c r="EV39" s="95">
        <f>Week4!EV39+Week5!EV34</f>
        <v>0</v>
      </c>
      <c r="EW39" s="95">
        <f>Week4!EW39+Week5!EW34</f>
        <v>0</v>
      </c>
      <c r="EX39" s="95">
        <f>Week4!EX39+Week5!EX34</f>
        <v>0</v>
      </c>
      <c r="EY39" s="95">
        <f>Week4!EY39+Week5!EY34</f>
        <v>0</v>
      </c>
      <c r="EZ39" s="95">
        <f>Week4!EZ39+Week5!EZ34</f>
        <v>0</v>
      </c>
      <c r="FA39" s="95">
        <f>Week4!FA39+Week5!FA34</f>
        <v>0</v>
      </c>
      <c r="FB39" s="95">
        <f>Week4!FB39+Week5!FB34</f>
        <v>0</v>
      </c>
      <c r="FC39" s="95">
        <f>Week4!FC39+Week5!FC34</f>
        <v>0</v>
      </c>
      <c r="FD39" s="95">
        <f>Week4!FD39+Week5!FD34</f>
        <v>0</v>
      </c>
      <c r="FE39" s="95">
        <f>Week4!FE39+Week5!FE34</f>
        <v>0</v>
      </c>
      <c r="FF39" s="95">
        <f>Week4!FF39+Week5!FF34</f>
        <v>0</v>
      </c>
      <c r="FG39" s="95">
        <f>Week4!FG39+Week5!FG34</f>
        <v>0</v>
      </c>
    </row>
    <row r="40" spans="1:163" x14ac:dyDescent="0.25">
      <c r="B40" s="94" t="s">
        <v>1</v>
      </c>
      <c r="C40" s="95">
        <f>Week4!C40+Week5!C35</f>
        <v>44</v>
      </c>
      <c r="D40" s="95">
        <f>Week4!D40+Week5!D35</f>
        <v>39</v>
      </c>
      <c r="E40" s="95">
        <f>Week4!E40+Week5!E35</f>
        <v>40</v>
      </c>
      <c r="F40" s="95">
        <f>Week4!F40+Week5!F35</f>
        <v>37</v>
      </c>
      <c r="G40" s="95">
        <f>Week4!G40+Week5!G35</f>
        <v>39</v>
      </c>
      <c r="H40" s="95">
        <f>Week4!H40+Week5!H35</f>
        <v>37</v>
      </c>
      <c r="I40" s="95">
        <f>Week4!I40+Week5!I35</f>
        <v>38</v>
      </c>
      <c r="J40" s="95">
        <f>Week4!J40+Week5!J35</f>
        <v>44</v>
      </c>
      <c r="K40" s="95">
        <f>Week4!K40+Week5!K35</f>
        <v>38</v>
      </c>
      <c r="L40" s="95">
        <f>Week4!L40+Week5!L35</f>
        <v>38</v>
      </c>
      <c r="M40" s="95">
        <f>Week4!M40+Week5!M35</f>
        <v>33</v>
      </c>
      <c r="N40" s="95">
        <f>Week4!N40+Week5!N35</f>
        <v>37</v>
      </c>
      <c r="O40" s="95">
        <f>Week4!O40+Week5!O35</f>
        <v>39</v>
      </c>
      <c r="P40" s="95">
        <f>Week4!P40+Week5!P35</f>
        <v>38</v>
      </c>
      <c r="Q40" s="95">
        <f>Week4!Q40+Week5!Q35</f>
        <v>42</v>
      </c>
      <c r="R40" s="95">
        <f>Week4!R40+Week5!R35</f>
        <v>44</v>
      </c>
      <c r="S40" s="95">
        <f>Week4!S40+Week5!S35</f>
        <v>41</v>
      </c>
      <c r="T40" s="95">
        <f>Week4!T40+Week5!T35</f>
        <v>43</v>
      </c>
      <c r="U40" s="95">
        <f>Week4!U40+Week5!U35</f>
        <v>39</v>
      </c>
      <c r="V40" s="95">
        <f>Week4!V40+Week5!V35</f>
        <v>36</v>
      </c>
      <c r="W40" s="95">
        <f>Week4!W40+Week5!W35</f>
        <v>36</v>
      </c>
      <c r="X40" s="95">
        <f>Week4!X40+Week5!X35</f>
        <v>34</v>
      </c>
      <c r="Y40" s="95">
        <f>Week4!Y40+Week5!Y35</f>
        <v>37</v>
      </c>
      <c r="Z40" s="95">
        <f>Week4!Z40+Week5!Z35</f>
        <v>38</v>
      </c>
      <c r="AA40" s="95">
        <f>Week4!AA40+Week5!AA35</f>
        <v>40</v>
      </c>
      <c r="AB40" s="95">
        <f>Week4!AB40+Week5!AB35</f>
        <v>42</v>
      </c>
      <c r="AC40" s="95">
        <f>Week4!AC40+Week5!AC35</f>
        <v>40</v>
      </c>
      <c r="AD40" s="95">
        <f>Week4!AD40+Week5!AD35</f>
        <v>34</v>
      </c>
      <c r="AE40" s="95">
        <f>Week4!AE40+Week5!AE35</f>
        <v>43</v>
      </c>
      <c r="AF40" s="95">
        <f>Week4!AF40+Week5!AF35</f>
        <v>39</v>
      </c>
      <c r="AG40" s="95">
        <f>Week4!AG40+Week5!AG35</f>
        <v>43</v>
      </c>
      <c r="AH40" s="95">
        <f>Week4!AH40+Week5!AH35</f>
        <v>41</v>
      </c>
      <c r="AI40" s="95">
        <f>Week4!AI40+Week5!AI35</f>
        <v>35</v>
      </c>
      <c r="AJ40" s="95">
        <f>Week4!AJ40+Week5!AJ35</f>
        <v>36</v>
      </c>
      <c r="AK40" s="95">
        <f>Week4!AK40+Week5!AK35</f>
        <v>31</v>
      </c>
      <c r="AL40" s="95">
        <f>Week4!AL40+Week5!AL35</f>
        <v>38</v>
      </c>
      <c r="AM40" s="95">
        <f>Week4!AM40+Week5!AM35</f>
        <v>34</v>
      </c>
      <c r="AN40" s="95">
        <f>Week4!AN40+Week5!AN35</f>
        <v>41</v>
      </c>
      <c r="AO40" s="95">
        <f>Week4!AO40+Week5!AO35</f>
        <v>41</v>
      </c>
      <c r="AP40" s="95">
        <f>Week4!AP40+Week5!AP35</f>
        <v>41</v>
      </c>
      <c r="AQ40" s="95">
        <f>Week4!AQ40+Week5!AQ35</f>
        <v>41</v>
      </c>
      <c r="AR40" s="95">
        <f>Week4!AR40+Week5!AR35</f>
        <v>41</v>
      </c>
      <c r="AS40" s="95">
        <f>Week4!AS40+Week5!AS35</f>
        <v>34</v>
      </c>
      <c r="AT40" s="95">
        <f>Week4!AT40+Week5!AT35</f>
        <v>41</v>
      </c>
      <c r="AU40" s="95">
        <f>Week4!AU40+Week5!AU35</f>
        <v>46</v>
      </c>
      <c r="AV40" s="95">
        <f>Week4!AV40+Week5!AV35</f>
        <v>40</v>
      </c>
      <c r="AW40" s="95">
        <f>Week4!AW40+Week5!AW35</f>
        <v>38</v>
      </c>
      <c r="AX40" s="95">
        <f>Week4!AX40+Week5!AX35</f>
        <v>31</v>
      </c>
      <c r="AY40" s="95">
        <f>Week4!AY40+Week5!AY35</f>
        <v>38</v>
      </c>
      <c r="AZ40" s="95">
        <f>Week4!AZ40+Week5!AZ35</f>
        <v>43</v>
      </c>
      <c r="BA40" s="95">
        <f>Week4!BA40+Week5!BA35</f>
        <v>42</v>
      </c>
      <c r="BB40" s="95">
        <f>Week4!BB40+Week5!BB35</f>
        <v>34</v>
      </c>
      <c r="BC40" s="95">
        <f>Week4!BC40+Week5!BC35</f>
        <v>43</v>
      </c>
      <c r="BD40" s="95">
        <f>Week4!BD40+Week5!BD35</f>
        <v>43</v>
      </c>
      <c r="BE40" s="95">
        <f>Week4!BE40+Week5!BE35</f>
        <v>43</v>
      </c>
      <c r="BF40" s="95">
        <f>Week4!BF40+Week5!BF35</f>
        <v>31</v>
      </c>
      <c r="BG40" s="95">
        <f>Week4!BG40+Week5!BG35</f>
        <v>40</v>
      </c>
      <c r="BH40" s="95">
        <f>Week4!BH40+Week5!BH35</f>
        <v>39</v>
      </c>
      <c r="BI40" s="95">
        <f>Week4!BI40+Week5!BI35</f>
        <v>33</v>
      </c>
      <c r="BJ40" s="95">
        <f>Week4!BJ40+Week5!BJ35</f>
        <v>40</v>
      </c>
      <c r="BK40" s="95">
        <f>Week4!BK40+Week5!BK35</f>
        <v>42</v>
      </c>
      <c r="BL40" s="95">
        <f>Week4!BL40+Week5!BL35</f>
        <v>38</v>
      </c>
      <c r="BM40" s="95">
        <f>Week4!BM40+Week5!BM35</f>
        <v>38</v>
      </c>
      <c r="BN40" s="95">
        <f>Week4!BN40+Week5!BN35</f>
        <v>42</v>
      </c>
      <c r="BO40" s="95">
        <f>Week4!BO40+Week5!BO35</f>
        <v>37</v>
      </c>
      <c r="BP40" s="95">
        <f>Week4!BP40+Week5!BP35</f>
        <v>42</v>
      </c>
      <c r="BQ40" s="95">
        <f>Week4!BQ40+Week5!BQ35</f>
        <v>42</v>
      </c>
      <c r="BR40" s="95">
        <f>Week4!BR40+Week5!BR35</f>
        <v>34</v>
      </c>
      <c r="BS40" s="95">
        <f>Week4!BS40+Week5!BS35</f>
        <v>38</v>
      </c>
      <c r="BT40" s="95">
        <f>Week4!BT40+Week5!BT35</f>
        <v>36</v>
      </c>
      <c r="BU40" s="95">
        <f>Week4!BU40+Week5!BU35</f>
        <v>39</v>
      </c>
      <c r="BV40" s="95">
        <f>Week4!BV40+Week5!BV35</f>
        <v>37</v>
      </c>
      <c r="BW40" s="95">
        <f>Week4!BW40+Week5!BW35</f>
        <v>46</v>
      </c>
      <c r="BX40" s="95">
        <f>Week4!BX40+Week5!BX35</f>
        <v>36</v>
      </c>
      <c r="BY40" s="95">
        <f>Week4!BY40+Week5!BY35</f>
        <v>39</v>
      </c>
      <c r="BZ40" s="95">
        <f>Week4!BZ40+Week5!BZ35</f>
        <v>39</v>
      </c>
      <c r="CA40" s="95">
        <f>Week4!CA40+Week5!CA35</f>
        <v>32</v>
      </c>
      <c r="CB40" s="95">
        <f>Week4!CB40+Week5!CB35</f>
        <v>40</v>
      </c>
      <c r="CC40" s="95">
        <f>Week4!CC40+Week5!CC35</f>
        <v>43</v>
      </c>
      <c r="CD40" s="95">
        <f>Week4!CD40+Week5!CD35</f>
        <v>40</v>
      </c>
      <c r="CE40" s="95">
        <f>Week4!CE40+Week5!CE35</f>
        <v>36</v>
      </c>
      <c r="CF40" s="95">
        <f>Week4!CF40+Week5!CF35</f>
        <v>36</v>
      </c>
      <c r="CG40" s="95">
        <f>Week4!CG40+Week5!CG35</f>
        <v>35</v>
      </c>
      <c r="CH40" s="95">
        <f>Week4!CH40+Week5!CH35</f>
        <v>41</v>
      </c>
      <c r="CI40" s="95">
        <f>Week4!CI40+Week5!CI35</f>
        <v>40</v>
      </c>
      <c r="CJ40" s="95">
        <f>Week4!CJ40+Week5!CJ35</f>
        <v>40</v>
      </c>
      <c r="CK40" s="95">
        <f>Week4!CK40+Week5!CK35</f>
        <v>34</v>
      </c>
      <c r="CL40" s="95">
        <f>Week4!CL40+Week5!CL35</f>
        <v>33</v>
      </c>
      <c r="CM40" s="95">
        <f>Week4!CM40+Week5!CM35</f>
        <v>39</v>
      </c>
      <c r="CN40" s="95">
        <f>Week4!CN40+Week5!CN35</f>
        <v>38</v>
      </c>
      <c r="CO40" s="95">
        <f>Week4!CO40+Week5!CO35</f>
        <v>39</v>
      </c>
      <c r="CP40" s="95">
        <f>Week4!CP40+Week5!CP35</f>
        <v>43</v>
      </c>
      <c r="CQ40" s="95">
        <f>Week4!CQ40+Week5!CQ35</f>
        <v>38</v>
      </c>
      <c r="CR40" s="95">
        <f>Week4!CR40+Week5!CR35</f>
        <v>36</v>
      </c>
      <c r="CS40" s="95">
        <f>Week4!CS40+Week5!CS35</f>
        <v>31</v>
      </c>
      <c r="CT40" s="95">
        <f>Week4!CT40+Week5!CT35</f>
        <v>37</v>
      </c>
      <c r="CU40" s="95">
        <f>Week4!CU40+Week5!CU35</f>
        <v>34</v>
      </c>
      <c r="CV40" s="95">
        <f>Week4!CV40+Week5!CV35</f>
        <v>34</v>
      </c>
      <c r="CW40" s="95">
        <f>Week4!CW40+Week5!CW35</f>
        <v>34</v>
      </c>
      <c r="CX40" s="95">
        <f>Week4!CX40+Week5!CX35</f>
        <v>37</v>
      </c>
      <c r="CY40" s="95">
        <f>Week4!CY40+Week5!CY35</f>
        <v>32</v>
      </c>
      <c r="CZ40" s="95">
        <f>Week4!CZ40+Week5!CZ35</f>
        <v>37</v>
      </c>
      <c r="DA40" s="95">
        <f>Week4!DA40+Week5!DA35</f>
        <v>39</v>
      </c>
      <c r="DB40" s="95">
        <f>Week4!DB40+Week5!DB35</f>
        <v>41</v>
      </c>
      <c r="DC40" s="95">
        <f>Week4!DC40+Week5!DC35</f>
        <v>42</v>
      </c>
      <c r="DD40" s="95">
        <f>Week4!DD40+Week5!DD35</f>
        <v>39</v>
      </c>
      <c r="DE40" s="95">
        <f>Week4!DE40+Week5!DE35</f>
        <v>35</v>
      </c>
      <c r="DF40" s="95">
        <f>Week4!DF40+Week5!DF35</f>
        <v>39</v>
      </c>
      <c r="DG40" s="95">
        <f>Week4!DG40+Week5!DG35</f>
        <v>41</v>
      </c>
      <c r="DH40" s="95">
        <f>Week4!DH40+Week5!DH35</f>
        <v>43</v>
      </c>
      <c r="DI40" s="95">
        <f>Week4!DI40+Week5!DI35</f>
        <v>37</v>
      </c>
      <c r="DJ40" s="95">
        <f>Week4!DJ40+Week5!DJ35</f>
        <v>42</v>
      </c>
      <c r="DK40" s="95">
        <f>Week4!DK40+Week5!DK35</f>
        <v>32</v>
      </c>
      <c r="DL40" s="95">
        <f>Week4!DL40+Week5!DL35</f>
        <v>51</v>
      </c>
      <c r="DM40" s="95">
        <f>Week4!DM40+Week5!DM35</f>
        <v>44</v>
      </c>
      <c r="DN40" s="95">
        <f>Week4!DN40+Week5!DN35</f>
        <v>45</v>
      </c>
      <c r="DO40" s="95">
        <f>Week4!DO40+Week5!DO35</f>
        <v>39</v>
      </c>
      <c r="DP40" s="95">
        <f>Week4!DP40+Week5!DP35</f>
        <v>33</v>
      </c>
      <c r="DQ40" s="95">
        <f>Week4!DQ40+Week5!DQ35</f>
        <v>36</v>
      </c>
      <c r="DR40" s="95">
        <f>Week4!DR40+Week5!DR35</f>
        <v>37</v>
      </c>
      <c r="DS40" s="95">
        <f>Week4!DS40+Week5!DS35</f>
        <v>41</v>
      </c>
      <c r="DT40" s="95">
        <f>Week4!DT40+Week5!DT35</f>
        <v>43</v>
      </c>
      <c r="DU40" s="95">
        <f>Week4!DU40+Week5!DU35</f>
        <v>33</v>
      </c>
      <c r="DV40" s="95">
        <f>Week4!DV40+Week5!DV35</f>
        <v>33</v>
      </c>
      <c r="DW40" s="95">
        <f>Week4!DW40+Week5!DW35</f>
        <v>41</v>
      </c>
      <c r="DX40" s="95">
        <f>Week4!DX40+Week5!DX35</f>
        <v>42</v>
      </c>
      <c r="DY40" s="95">
        <f>Week4!DY40+Week5!DY35</f>
        <v>41</v>
      </c>
      <c r="DZ40" s="95">
        <f>Week4!DZ40+Week5!DZ35</f>
        <v>0</v>
      </c>
      <c r="EA40" s="95">
        <f>Week4!EA40+Week5!EA35</f>
        <v>0</v>
      </c>
      <c r="EB40" s="95">
        <f>Week4!EB40+Week5!EB35</f>
        <v>0</v>
      </c>
      <c r="EC40" s="95">
        <f>Week4!EC40+Week5!EC35</f>
        <v>0</v>
      </c>
      <c r="ED40" s="95">
        <f>Week4!ED40+Week5!ED35</f>
        <v>0</v>
      </c>
      <c r="EE40" s="95">
        <f>Week4!EE40+Week5!EE35</f>
        <v>0</v>
      </c>
      <c r="EF40" s="95">
        <f>Week4!EF40+Week5!EF35</f>
        <v>0</v>
      </c>
      <c r="EG40" s="95">
        <f>Week4!EG40+Week5!EG35</f>
        <v>0</v>
      </c>
      <c r="EH40" s="95">
        <f>Week4!EH40+Week5!EH35</f>
        <v>0</v>
      </c>
      <c r="EI40" s="95">
        <f>Week4!EI40+Week5!EI35</f>
        <v>0</v>
      </c>
      <c r="EJ40" s="95">
        <f>Week4!EJ40+Week5!EJ35</f>
        <v>0</v>
      </c>
      <c r="EK40" s="95">
        <f>Week4!EK40+Week5!EK35</f>
        <v>0</v>
      </c>
      <c r="EL40" s="95">
        <f>Week4!EL40+Week5!EL35</f>
        <v>0</v>
      </c>
      <c r="EM40" s="95">
        <f>Week4!EM40+Week5!EM35</f>
        <v>0</v>
      </c>
      <c r="EN40" s="95">
        <f>Week4!EN40+Week5!EN35</f>
        <v>0</v>
      </c>
      <c r="EO40" s="95">
        <f>Week4!EO40+Week5!EO35</f>
        <v>0</v>
      </c>
      <c r="EP40" s="95">
        <f>Week4!EP40+Week5!EP35</f>
        <v>0</v>
      </c>
      <c r="EQ40" s="95">
        <f>Week4!EQ40+Week5!EQ35</f>
        <v>0</v>
      </c>
      <c r="ER40" s="95">
        <f>Week4!ER40+Week5!ER35</f>
        <v>0</v>
      </c>
      <c r="ES40" s="95">
        <f>Week4!ES40+Week5!ES35</f>
        <v>0</v>
      </c>
      <c r="ET40" s="95">
        <f>Week4!ET40+Week5!ET35</f>
        <v>0</v>
      </c>
      <c r="EU40" s="95">
        <f>Week4!EU40+Week5!EU35</f>
        <v>0</v>
      </c>
      <c r="EV40" s="95">
        <f>Week4!EV40+Week5!EV35</f>
        <v>0</v>
      </c>
      <c r="EW40" s="95">
        <f>Week4!EW40+Week5!EW35</f>
        <v>0</v>
      </c>
      <c r="EX40" s="95">
        <f>Week4!EX40+Week5!EX35</f>
        <v>0</v>
      </c>
      <c r="EY40" s="95">
        <f>Week4!EY40+Week5!EY35</f>
        <v>0</v>
      </c>
      <c r="EZ40" s="95">
        <f>Week4!EZ40+Week5!EZ35</f>
        <v>0</v>
      </c>
      <c r="FA40" s="95">
        <f>Week4!FA40+Week5!FA35</f>
        <v>0</v>
      </c>
      <c r="FB40" s="95">
        <f>Week4!FB40+Week5!FB35</f>
        <v>0</v>
      </c>
      <c r="FC40" s="95">
        <f>Week4!FC40+Week5!FC35</f>
        <v>0</v>
      </c>
      <c r="FD40" s="95">
        <f>Week4!FD40+Week5!FD35</f>
        <v>0</v>
      </c>
      <c r="FE40" s="95">
        <f>Week4!FE40+Week5!FE35</f>
        <v>0</v>
      </c>
      <c r="FF40" s="95">
        <f>Week4!FF40+Week5!FF35</f>
        <v>0</v>
      </c>
      <c r="FG40" s="95">
        <f>Week4!FG40+Week5!FG35</f>
        <v>0</v>
      </c>
    </row>
    <row r="41" spans="1:163" x14ac:dyDescent="0.25">
      <c r="B41" s="94" t="s">
        <v>3</v>
      </c>
      <c r="C41" s="96">
        <f t="shared" ref="C41" si="12">C39/(C39+C40)</f>
        <v>0.41333333333333333</v>
      </c>
      <c r="D41" s="96">
        <f t="shared" ref="D41:BO41" si="13">D39/(D39+D40)</f>
        <v>0.48</v>
      </c>
      <c r="E41" s="96">
        <f t="shared" si="13"/>
        <v>0.46666666666666667</v>
      </c>
      <c r="F41" s="96">
        <f t="shared" si="13"/>
        <v>0.50666666666666671</v>
      </c>
      <c r="G41" s="96">
        <f t="shared" si="13"/>
        <v>0.48</v>
      </c>
      <c r="H41" s="96">
        <f t="shared" si="13"/>
        <v>0.50666666666666671</v>
      </c>
      <c r="I41" s="96">
        <f t="shared" si="13"/>
        <v>0.49333333333333335</v>
      </c>
      <c r="J41" s="96">
        <f t="shared" si="13"/>
        <v>0.41333333333333333</v>
      </c>
      <c r="K41" s="96">
        <f t="shared" si="13"/>
        <v>0.49333333333333335</v>
      </c>
      <c r="L41" s="96">
        <f t="shared" si="13"/>
        <v>0.49333333333333335</v>
      </c>
      <c r="M41" s="96">
        <f t="shared" si="13"/>
        <v>0.56000000000000005</v>
      </c>
      <c r="N41" s="96">
        <f t="shared" si="13"/>
        <v>0.50666666666666671</v>
      </c>
      <c r="O41" s="96">
        <f t="shared" si="13"/>
        <v>0.48</v>
      </c>
      <c r="P41" s="96">
        <f t="shared" si="13"/>
        <v>0.49333333333333335</v>
      </c>
      <c r="Q41" s="96">
        <f t="shared" si="13"/>
        <v>0.44</v>
      </c>
      <c r="R41" s="96">
        <f t="shared" si="13"/>
        <v>0.41333333333333333</v>
      </c>
      <c r="S41" s="96">
        <f t="shared" si="13"/>
        <v>0.45333333333333331</v>
      </c>
      <c r="T41" s="96">
        <f t="shared" si="13"/>
        <v>0.42666666666666669</v>
      </c>
      <c r="U41" s="96">
        <f t="shared" si="13"/>
        <v>0.48</v>
      </c>
      <c r="V41" s="96">
        <f t="shared" si="13"/>
        <v>0.52</v>
      </c>
      <c r="W41" s="96">
        <f t="shared" si="13"/>
        <v>0.52</v>
      </c>
      <c r="X41" s="96">
        <f t="shared" si="13"/>
        <v>0.54666666666666663</v>
      </c>
      <c r="Y41" s="96">
        <f t="shared" si="13"/>
        <v>0.50666666666666671</v>
      </c>
      <c r="Z41" s="96">
        <f t="shared" si="13"/>
        <v>0.49333333333333335</v>
      </c>
      <c r="AA41" s="96">
        <f t="shared" si="13"/>
        <v>0.46666666666666667</v>
      </c>
      <c r="AB41" s="96">
        <f t="shared" si="13"/>
        <v>0.44</v>
      </c>
      <c r="AC41" s="96">
        <f t="shared" si="13"/>
        <v>0.46666666666666667</v>
      </c>
      <c r="AD41" s="96">
        <f t="shared" si="13"/>
        <v>0.54666666666666663</v>
      </c>
      <c r="AE41" s="96">
        <f t="shared" si="13"/>
        <v>0.42666666666666669</v>
      </c>
      <c r="AF41" s="96">
        <f t="shared" si="13"/>
        <v>0.48</v>
      </c>
      <c r="AG41" s="96">
        <f t="shared" si="13"/>
        <v>0.42666666666666669</v>
      </c>
      <c r="AH41" s="96">
        <f t="shared" si="13"/>
        <v>0.45333333333333331</v>
      </c>
      <c r="AI41" s="96">
        <f t="shared" si="13"/>
        <v>0.53333333333333333</v>
      </c>
      <c r="AJ41" s="96">
        <f t="shared" si="13"/>
        <v>0.52</v>
      </c>
      <c r="AK41" s="96">
        <f t="shared" si="13"/>
        <v>0.58666666666666667</v>
      </c>
      <c r="AL41" s="96">
        <f t="shared" si="13"/>
        <v>0.49333333333333335</v>
      </c>
      <c r="AM41" s="96">
        <f t="shared" si="13"/>
        <v>0.54666666666666663</v>
      </c>
      <c r="AN41" s="96">
        <f t="shared" si="13"/>
        <v>0.45333333333333331</v>
      </c>
      <c r="AO41" s="96">
        <f t="shared" si="13"/>
        <v>0.45333333333333331</v>
      </c>
      <c r="AP41" s="96">
        <f t="shared" si="13"/>
        <v>0.45333333333333331</v>
      </c>
      <c r="AQ41" s="96">
        <f t="shared" si="13"/>
        <v>0.45333333333333331</v>
      </c>
      <c r="AR41" s="96">
        <f t="shared" si="13"/>
        <v>0.45333333333333331</v>
      </c>
      <c r="AS41" s="96">
        <f t="shared" si="13"/>
        <v>0.54666666666666663</v>
      </c>
      <c r="AT41" s="96">
        <f t="shared" si="13"/>
        <v>0.45333333333333331</v>
      </c>
      <c r="AU41" s="96">
        <f t="shared" si="13"/>
        <v>0.38666666666666666</v>
      </c>
      <c r="AV41" s="96">
        <f t="shared" si="13"/>
        <v>0.46666666666666667</v>
      </c>
      <c r="AW41" s="96">
        <f t="shared" si="13"/>
        <v>0.49333333333333335</v>
      </c>
      <c r="AX41" s="96">
        <f t="shared" si="13"/>
        <v>0.58666666666666667</v>
      </c>
      <c r="AY41" s="96">
        <f t="shared" si="13"/>
        <v>0.49333333333333335</v>
      </c>
      <c r="AZ41" s="96">
        <f t="shared" si="13"/>
        <v>0.42666666666666669</v>
      </c>
      <c r="BA41" s="96">
        <f t="shared" si="13"/>
        <v>0.44</v>
      </c>
      <c r="BB41" s="96">
        <f t="shared" si="13"/>
        <v>0.54666666666666663</v>
      </c>
      <c r="BC41" s="96">
        <f t="shared" si="13"/>
        <v>0.42666666666666669</v>
      </c>
      <c r="BD41" s="96">
        <f t="shared" si="13"/>
        <v>0.42666666666666669</v>
      </c>
      <c r="BE41" s="96">
        <f t="shared" si="13"/>
        <v>0.42666666666666669</v>
      </c>
      <c r="BF41" s="96">
        <f t="shared" si="13"/>
        <v>0.58666666666666667</v>
      </c>
      <c r="BG41" s="96">
        <f t="shared" si="13"/>
        <v>0.46666666666666667</v>
      </c>
      <c r="BH41" s="96">
        <f t="shared" si="13"/>
        <v>0.48</v>
      </c>
      <c r="BI41" s="96">
        <f t="shared" si="13"/>
        <v>0.56000000000000005</v>
      </c>
      <c r="BJ41" s="96">
        <f t="shared" si="13"/>
        <v>0.46666666666666667</v>
      </c>
      <c r="BK41" s="96">
        <f t="shared" si="13"/>
        <v>0.44</v>
      </c>
      <c r="BL41" s="96">
        <f t="shared" si="13"/>
        <v>0.49333333333333335</v>
      </c>
      <c r="BM41" s="96">
        <f t="shared" si="13"/>
        <v>0.49333333333333335</v>
      </c>
      <c r="BN41" s="96">
        <f t="shared" si="13"/>
        <v>0.44</v>
      </c>
      <c r="BO41" s="96">
        <f t="shared" si="13"/>
        <v>0.50666666666666671</v>
      </c>
      <c r="BP41" s="96">
        <f t="shared" ref="BP41:EA41" si="14">BP39/(BP39+BP40)</f>
        <v>0.44</v>
      </c>
      <c r="BQ41" s="96">
        <f t="shared" si="14"/>
        <v>0.44</v>
      </c>
      <c r="BR41" s="96">
        <f t="shared" si="14"/>
        <v>0.54666666666666663</v>
      </c>
      <c r="BS41" s="96">
        <f t="shared" si="14"/>
        <v>0.49333333333333335</v>
      </c>
      <c r="BT41" s="96">
        <f t="shared" si="14"/>
        <v>0.52</v>
      </c>
      <c r="BU41" s="96">
        <f t="shared" si="14"/>
        <v>0.48</v>
      </c>
      <c r="BV41" s="96">
        <f t="shared" si="14"/>
        <v>0.50666666666666671</v>
      </c>
      <c r="BW41" s="96">
        <f t="shared" si="14"/>
        <v>0.38666666666666666</v>
      </c>
      <c r="BX41" s="96">
        <f t="shared" si="14"/>
        <v>0.52</v>
      </c>
      <c r="BY41" s="96">
        <f t="shared" si="14"/>
        <v>0.48</v>
      </c>
      <c r="BZ41" s="96">
        <f t="shared" si="14"/>
        <v>0.48</v>
      </c>
      <c r="CA41" s="96">
        <f t="shared" si="14"/>
        <v>0.57333333333333336</v>
      </c>
      <c r="CB41" s="96">
        <f t="shared" si="14"/>
        <v>0.46666666666666667</v>
      </c>
      <c r="CC41" s="96">
        <f t="shared" si="14"/>
        <v>0.42666666666666669</v>
      </c>
      <c r="CD41" s="96">
        <f t="shared" si="14"/>
        <v>0.46666666666666667</v>
      </c>
      <c r="CE41" s="96">
        <f t="shared" si="14"/>
        <v>0.52</v>
      </c>
      <c r="CF41" s="96">
        <f t="shared" si="14"/>
        <v>0.52</v>
      </c>
      <c r="CG41" s="96">
        <f t="shared" si="14"/>
        <v>0.53333333333333333</v>
      </c>
      <c r="CH41" s="96">
        <f t="shared" si="14"/>
        <v>0.45333333333333331</v>
      </c>
      <c r="CI41" s="96">
        <f t="shared" si="14"/>
        <v>0.46666666666666667</v>
      </c>
      <c r="CJ41" s="96">
        <f t="shared" si="14"/>
        <v>0.46666666666666667</v>
      </c>
      <c r="CK41" s="96">
        <f t="shared" si="14"/>
        <v>0.54666666666666663</v>
      </c>
      <c r="CL41" s="96">
        <f t="shared" si="14"/>
        <v>0.56000000000000005</v>
      </c>
      <c r="CM41" s="96">
        <f t="shared" si="14"/>
        <v>0.48</v>
      </c>
      <c r="CN41" s="96">
        <f t="shared" si="14"/>
        <v>0.49333333333333335</v>
      </c>
      <c r="CO41" s="96">
        <f t="shared" si="14"/>
        <v>0.48</v>
      </c>
      <c r="CP41" s="96">
        <f t="shared" si="14"/>
        <v>0.42666666666666669</v>
      </c>
      <c r="CQ41" s="96">
        <f t="shared" si="14"/>
        <v>0.49333333333333335</v>
      </c>
      <c r="CR41" s="96">
        <f t="shared" si="14"/>
        <v>0.52</v>
      </c>
      <c r="CS41" s="96">
        <f t="shared" si="14"/>
        <v>0.58666666666666667</v>
      </c>
      <c r="CT41" s="96">
        <f t="shared" si="14"/>
        <v>0.50666666666666671</v>
      </c>
      <c r="CU41" s="96">
        <f t="shared" si="14"/>
        <v>0.54666666666666663</v>
      </c>
      <c r="CV41" s="96">
        <f t="shared" si="14"/>
        <v>0.54666666666666663</v>
      </c>
      <c r="CW41" s="96">
        <f t="shared" si="14"/>
        <v>0.54666666666666663</v>
      </c>
      <c r="CX41" s="96">
        <f t="shared" si="14"/>
        <v>0.50666666666666671</v>
      </c>
      <c r="CY41" s="96">
        <f t="shared" si="14"/>
        <v>0.57333333333333336</v>
      </c>
      <c r="CZ41" s="96">
        <f t="shared" si="14"/>
        <v>0.50666666666666671</v>
      </c>
      <c r="DA41" s="96">
        <f t="shared" si="14"/>
        <v>0.48</v>
      </c>
      <c r="DB41" s="96">
        <f t="shared" si="14"/>
        <v>0.45333333333333331</v>
      </c>
      <c r="DC41" s="96">
        <f t="shared" si="14"/>
        <v>0.44</v>
      </c>
      <c r="DD41" s="96">
        <f t="shared" si="14"/>
        <v>0.48</v>
      </c>
      <c r="DE41" s="96">
        <f t="shared" si="14"/>
        <v>0.53333333333333333</v>
      </c>
      <c r="DF41" s="96">
        <f t="shared" si="14"/>
        <v>0.48</v>
      </c>
      <c r="DG41" s="96">
        <f t="shared" si="14"/>
        <v>0.45333333333333331</v>
      </c>
      <c r="DH41" s="96">
        <f t="shared" si="14"/>
        <v>0.42666666666666669</v>
      </c>
      <c r="DI41" s="96">
        <f t="shared" si="14"/>
        <v>0.50666666666666671</v>
      </c>
      <c r="DJ41" s="96">
        <f t="shared" si="14"/>
        <v>0.44</v>
      </c>
      <c r="DK41" s="96">
        <f t="shared" si="14"/>
        <v>0.57333333333333336</v>
      </c>
      <c r="DL41" s="96">
        <f t="shared" si="14"/>
        <v>0.32</v>
      </c>
      <c r="DM41" s="96">
        <f t="shared" si="14"/>
        <v>0.41333333333333333</v>
      </c>
      <c r="DN41" s="96">
        <f t="shared" si="14"/>
        <v>0.4</v>
      </c>
      <c r="DO41" s="96">
        <f t="shared" si="14"/>
        <v>0.48</v>
      </c>
      <c r="DP41" s="96">
        <f t="shared" si="14"/>
        <v>0.56000000000000005</v>
      </c>
      <c r="DQ41" s="96">
        <f t="shared" si="14"/>
        <v>0.52</v>
      </c>
      <c r="DR41" s="96">
        <f t="shared" si="14"/>
        <v>0.50666666666666671</v>
      </c>
      <c r="DS41" s="96">
        <f t="shared" si="14"/>
        <v>0.45333333333333331</v>
      </c>
      <c r="DT41" s="96">
        <f t="shared" si="14"/>
        <v>0.42666666666666669</v>
      </c>
      <c r="DU41" s="96">
        <f t="shared" si="14"/>
        <v>0.56000000000000005</v>
      </c>
      <c r="DV41" s="96">
        <f t="shared" si="14"/>
        <v>0.56000000000000005</v>
      </c>
      <c r="DW41" s="96">
        <f t="shared" si="14"/>
        <v>0.45333333333333331</v>
      </c>
      <c r="DX41" s="96">
        <f t="shared" si="14"/>
        <v>0.44</v>
      </c>
      <c r="DY41" s="96">
        <f t="shared" si="14"/>
        <v>0.45333333333333331</v>
      </c>
      <c r="DZ41" s="96" t="e">
        <f t="shared" si="14"/>
        <v>#DIV/0!</v>
      </c>
      <c r="EA41" s="96" t="e">
        <f t="shared" si="14"/>
        <v>#DIV/0!</v>
      </c>
      <c r="EB41" s="96" t="e">
        <f t="shared" ref="EB41:FG41" si="15">EB39/(EB39+EB40)</f>
        <v>#DIV/0!</v>
      </c>
      <c r="EC41" s="96" t="e">
        <f t="shared" si="15"/>
        <v>#DIV/0!</v>
      </c>
      <c r="ED41" s="96" t="e">
        <f t="shared" si="15"/>
        <v>#DIV/0!</v>
      </c>
      <c r="EE41" s="96" t="e">
        <f t="shared" si="15"/>
        <v>#DIV/0!</v>
      </c>
      <c r="EF41" s="96" t="e">
        <f t="shared" si="15"/>
        <v>#DIV/0!</v>
      </c>
      <c r="EG41" s="96" t="e">
        <f t="shared" si="15"/>
        <v>#DIV/0!</v>
      </c>
      <c r="EH41" s="96" t="e">
        <f t="shared" si="15"/>
        <v>#DIV/0!</v>
      </c>
      <c r="EI41" s="96" t="e">
        <f t="shared" si="15"/>
        <v>#DIV/0!</v>
      </c>
      <c r="EJ41" s="96" t="e">
        <f t="shared" si="15"/>
        <v>#DIV/0!</v>
      </c>
      <c r="EK41" s="96" t="e">
        <f t="shared" si="15"/>
        <v>#DIV/0!</v>
      </c>
      <c r="EL41" s="96" t="e">
        <f t="shared" si="15"/>
        <v>#DIV/0!</v>
      </c>
      <c r="EM41" s="96" t="e">
        <f t="shared" si="15"/>
        <v>#DIV/0!</v>
      </c>
      <c r="EN41" s="96" t="e">
        <f t="shared" si="15"/>
        <v>#DIV/0!</v>
      </c>
      <c r="EO41" s="96" t="e">
        <f t="shared" si="15"/>
        <v>#DIV/0!</v>
      </c>
      <c r="EP41" s="96" t="e">
        <f t="shared" si="15"/>
        <v>#DIV/0!</v>
      </c>
      <c r="EQ41" s="96" t="e">
        <f t="shared" si="15"/>
        <v>#DIV/0!</v>
      </c>
      <c r="ER41" s="96" t="e">
        <f t="shared" si="15"/>
        <v>#DIV/0!</v>
      </c>
      <c r="ES41" s="96" t="e">
        <f t="shared" si="15"/>
        <v>#DIV/0!</v>
      </c>
      <c r="ET41" s="96" t="e">
        <f t="shared" si="15"/>
        <v>#DIV/0!</v>
      </c>
      <c r="EU41" s="96" t="e">
        <f t="shared" si="15"/>
        <v>#DIV/0!</v>
      </c>
      <c r="EV41" s="96" t="e">
        <f t="shared" si="15"/>
        <v>#DIV/0!</v>
      </c>
      <c r="EW41" s="96" t="e">
        <f t="shared" si="15"/>
        <v>#DIV/0!</v>
      </c>
      <c r="EX41" s="96" t="e">
        <f t="shared" si="15"/>
        <v>#DIV/0!</v>
      </c>
      <c r="EY41" s="96" t="e">
        <f t="shared" si="15"/>
        <v>#DIV/0!</v>
      </c>
      <c r="EZ41" s="96" t="e">
        <f t="shared" si="15"/>
        <v>#DIV/0!</v>
      </c>
      <c r="FA41" s="96" t="e">
        <f t="shared" si="15"/>
        <v>#DIV/0!</v>
      </c>
      <c r="FB41" s="96" t="e">
        <f t="shared" si="15"/>
        <v>#DIV/0!</v>
      </c>
      <c r="FC41" s="96" t="e">
        <f t="shared" si="15"/>
        <v>#DIV/0!</v>
      </c>
      <c r="FD41" s="96" t="e">
        <f t="shared" si="15"/>
        <v>#DIV/0!</v>
      </c>
      <c r="FE41" s="96" t="e">
        <f t="shared" si="15"/>
        <v>#DIV/0!</v>
      </c>
      <c r="FF41" s="96" t="e">
        <f t="shared" si="15"/>
        <v>#DIV/0!</v>
      </c>
      <c r="FG41" s="96" t="e">
        <f t="shared" si="15"/>
        <v>#DIV/0!</v>
      </c>
    </row>
    <row r="42" spans="1:163" ht="65.5" x14ac:dyDescent="0.2">
      <c r="C42" s="86" t="str">
        <f t="shared" ref="C42" si="16">C1</f>
        <v>Jun</v>
      </c>
      <c r="D42" s="86" t="str">
        <f t="shared" ref="D42:BO42" si="17">D1</f>
        <v>Diana C</v>
      </c>
      <c r="E42" s="86" t="str">
        <f t="shared" si="17"/>
        <v>Tinny</v>
      </c>
      <c r="F42" s="86" t="str">
        <f t="shared" si="17"/>
        <v>Smith, M</v>
      </c>
      <c r="G42" s="86" t="str">
        <f t="shared" si="17"/>
        <v>John McG</v>
      </c>
      <c r="H42" s="86" t="str">
        <f t="shared" si="17"/>
        <v>Hamilton, J</v>
      </c>
      <c r="I42" s="86" t="str">
        <f t="shared" si="17"/>
        <v xml:space="preserve">Dan G </v>
      </c>
      <c r="J42" s="86" t="str">
        <f t="shared" si="17"/>
        <v>Caracas, M</v>
      </c>
      <c r="K42" s="86" t="str">
        <f t="shared" si="17"/>
        <v>Knavel, Don</v>
      </c>
      <c r="L42" s="86" t="str">
        <f t="shared" si="17"/>
        <v>Frost, I</v>
      </c>
      <c r="M42" s="86" t="str">
        <f t="shared" si="17"/>
        <v>Heather M.</v>
      </c>
      <c r="N42" s="86" t="str">
        <f t="shared" si="17"/>
        <v>Morissey, B</v>
      </c>
      <c r="O42" s="86" t="str">
        <f t="shared" si="17"/>
        <v>Kopie, G</v>
      </c>
      <c r="P42" s="86" t="str">
        <f t="shared" si="17"/>
        <v>Jen S</v>
      </c>
      <c r="Q42" s="86" t="str">
        <f t="shared" si="17"/>
        <v>Megan M.</v>
      </c>
      <c r="R42" s="86" t="str">
        <f t="shared" si="17"/>
        <v>Sackey, R</v>
      </c>
      <c r="S42" s="86" t="str">
        <f t="shared" si="17"/>
        <v>Greenwell, C</v>
      </c>
      <c r="T42" s="86" t="str">
        <f t="shared" si="17"/>
        <v>Karolyn B.</v>
      </c>
      <c r="U42" s="86" t="str">
        <f t="shared" si="17"/>
        <v>McKenna, M</v>
      </c>
      <c r="V42" s="86" t="str">
        <f t="shared" si="17"/>
        <v>McKenna, P</v>
      </c>
      <c r="W42" s="86" t="str">
        <f t="shared" si="17"/>
        <v>Thompson, J</v>
      </c>
      <c r="X42" s="86" t="str">
        <f t="shared" si="17"/>
        <v>Biggs, M</v>
      </c>
      <c r="Y42" s="86" t="str">
        <f t="shared" si="17"/>
        <v>Nina I</v>
      </c>
      <c r="Z42" s="86" t="str">
        <f t="shared" si="17"/>
        <v>Conticello, A</v>
      </c>
      <c r="AA42" s="86" t="str">
        <f t="shared" si="17"/>
        <v>Matthews, D</v>
      </c>
      <c r="AB42" s="86" t="str">
        <f t="shared" si="17"/>
        <v>McCormick, C</v>
      </c>
      <c r="AC42" s="86" t="str">
        <f t="shared" si="17"/>
        <v>Buckmaster</v>
      </c>
      <c r="AD42" s="86" t="str">
        <f t="shared" si="17"/>
        <v>Reynolds, J</v>
      </c>
      <c r="AE42" s="86" t="str">
        <f t="shared" si="17"/>
        <v>Scrap</v>
      </c>
      <c r="AF42" s="86" t="str">
        <f t="shared" si="17"/>
        <v>McGinnins, S</v>
      </c>
      <c r="AG42" s="86" t="str">
        <f t="shared" si="17"/>
        <v>Patti B</v>
      </c>
      <c r="AH42" s="86" t="str">
        <f t="shared" si="17"/>
        <v>McDevitt, J</v>
      </c>
      <c r="AI42" s="86" t="str">
        <f t="shared" si="17"/>
        <v>Kunkel, D</v>
      </c>
      <c r="AJ42" s="86" t="str">
        <f t="shared" si="17"/>
        <v>Kunkel, N</v>
      </c>
      <c r="AK42" s="86" t="str">
        <f t="shared" si="17"/>
        <v>Saalbach, B</v>
      </c>
      <c r="AL42" s="86" t="str">
        <f t="shared" si="17"/>
        <v>Saalbach, T</v>
      </c>
      <c r="AM42" s="86" t="str">
        <f t="shared" si="17"/>
        <v>Santiago, C</v>
      </c>
      <c r="AN42" s="86" t="str">
        <f t="shared" si="17"/>
        <v>Blank</v>
      </c>
      <c r="AO42" s="86" t="str">
        <f t="shared" si="17"/>
        <v>Quinn, R</v>
      </c>
      <c r="AP42" s="86" t="str">
        <f t="shared" si="17"/>
        <v>Pini, A</v>
      </c>
      <c r="AQ42" s="86" t="str">
        <f t="shared" si="17"/>
        <v>Blank</v>
      </c>
      <c r="AR42" s="86" t="str">
        <f t="shared" si="17"/>
        <v>Blank</v>
      </c>
      <c r="AS42" s="86" t="str">
        <f t="shared" si="17"/>
        <v>Akers, T</v>
      </c>
      <c r="AT42" s="86" t="str">
        <f t="shared" si="17"/>
        <v>Blank</v>
      </c>
      <c r="AU42" s="86" t="str">
        <f t="shared" si="17"/>
        <v>Devores, L</v>
      </c>
      <c r="AV42" s="86" t="str">
        <f t="shared" si="17"/>
        <v>Lundeen, D</v>
      </c>
      <c r="AW42" s="86" t="str">
        <f t="shared" si="17"/>
        <v>Bacote</v>
      </c>
      <c r="AX42" s="86" t="str">
        <f t="shared" si="17"/>
        <v>Weber, N</v>
      </c>
      <c r="AY42" s="86" t="str">
        <f t="shared" si="17"/>
        <v>Yungwulf</v>
      </c>
      <c r="AZ42" s="86" t="str">
        <f t="shared" si="17"/>
        <v>Mills, J</v>
      </c>
      <c r="BA42" s="86" t="str">
        <f t="shared" si="17"/>
        <v>Muscelli, A</v>
      </c>
      <c r="BB42" s="86" t="str">
        <f t="shared" si="17"/>
        <v>Smith, Jason</v>
      </c>
      <c r="BC42" s="86" t="str">
        <f t="shared" si="17"/>
        <v>Tollinger</v>
      </c>
      <c r="BD42" s="86" t="str">
        <f t="shared" si="17"/>
        <v>Greenway, T</v>
      </c>
      <c r="BE42" s="86" t="str">
        <f t="shared" si="17"/>
        <v>Smith, Scott</v>
      </c>
      <c r="BF42" s="86" t="str">
        <f t="shared" si="17"/>
        <v>Horsey, A</v>
      </c>
      <c r="BG42" s="86" t="str">
        <f t="shared" si="17"/>
        <v>Horsey, E</v>
      </c>
      <c r="BH42" s="86" t="str">
        <f t="shared" si="17"/>
        <v>Horsey, L</v>
      </c>
      <c r="BI42" s="86" t="str">
        <f t="shared" si="17"/>
        <v>Murphy, T</v>
      </c>
      <c r="BJ42" s="86" t="str">
        <f t="shared" si="17"/>
        <v>Savage, J</v>
      </c>
      <c r="BK42" s="86" t="str">
        <f t="shared" si="17"/>
        <v>Scott, Z</v>
      </c>
      <c r="BL42" s="86" t="str">
        <f t="shared" si="17"/>
        <v>Theresa S</v>
      </c>
      <c r="BM42" s="86" t="str">
        <f t="shared" si="17"/>
        <v>Griffin, S</v>
      </c>
      <c r="BN42" s="86" t="str">
        <f t="shared" si="17"/>
        <v>Marcie C</v>
      </c>
      <c r="BO42" s="86" t="str">
        <f t="shared" si="17"/>
        <v>Cole, Charles</v>
      </c>
      <c r="BP42" s="86" t="str">
        <f t="shared" ref="BP42:EA42" si="18">BP1</f>
        <v>Darden, Bentley</v>
      </c>
      <c r="BQ42" s="86" t="str">
        <f t="shared" si="18"/>
        <v>Darden, Benji</v>
      </c>
      <c r="BR42" s="86" t="str">
        <f t="shared" si="18"/>
        <v>Cass D.</v>
      </c>
      <c r="BS42" s="86" t="str">
        <f t="shared" si="18"/>
        <v>Saniya T</v>
      </c>
      <c r="BT42" s="86" t="str">
        <f t="shared" si="18"/>
        <v>Taejah W</v>
      </c>
      <c r="BU42" s="86" t="str">
        <f t="shared" si="18"/>
        <v>Peoples Coach</v>
      </c>
      <c r="BV42" s="86" t="str">
        <f t="shared" si="18"/>
        <v>D.Will</v>
      </c>
      <c r="BW42" s="86" t="str">
        <f t="shared" si="18"/>
        <v>Boyles, B</v>
      </c>
      <c r="BX42" s="86" t="str">
        <f t="shared" si="18"/>
        <v>Cincotti, N</v>
      </c>
      <c r="BY42" s="86" t="str">
        <f t="shared" si="18"/>
        <v>Mercanti, J</v>
      </c>
      <c r="BZ42" s="86" t="str">
        <f t="shared" si="18"/>
        <v>Stanfill, B</v>
      </c>
      <c r="CA42" s="86" t="str">
        <f t="shared" si="18"/>
        <v>Kutchen, T</v>
      </c>
      <c r="CB42" s="86" t="str">
        <f t="shared" si="18"/>
        <v>Walters, J</v>
      </c>
      <c r="CC42" s="86" t="str">
        <f t="shared" si="18"/>
        <v>Oakes, D</v>
      </c>
      <c r="CD42" s="86" t="str">
        <f t="shared" si="18"/>
        <v>Oakes, K</v>
      </c>
      <c r="CE42" s="86" t="str">
        <f t="shared" si="18"/>
        <v>Semet, J</v>
      </c>
      <c r="CF42" s="86" t="str">
        <f t="shared" si="18"/>
        <v>Hessling, J</v>
      </c>
      <c r="CG42" s="86" t="str">
        <f t="shared" si="18"/>
        <v>Casale, A</v>
      </c>
      <c r="CH42" s="86" t="str">
        <f t="shared" si="18"/>
        <v>Kady, T</v>
      </c>
      <c r="CI42" s="86" t="str">
        <f t="shared" si="18"/>
        <v>DiMaio, I</v>
      </c>
      <c r="CJ42" s="86" t="str">
        <f t="shared" si="18"/>
        <v>DiMaio, V</v>
      </c>
      <c r="CK42" s="86" t="str">
        <f t="shared" si="18"/>
        <v>Crash</v>
      </c>
      <c r="CL42" s="86" t="str">
        <f t="shared" si="18"/>
        <v>Mr. Pink</v>
      </c>
      <c r="CM42" s="86" t="str">
        <f t="shared" si="18"/>
        <v>Poore, L</v>
      </c>
      <c r="CN42" s="86" t="str">
        <f t="shared" si="18"/>
        <v>Scarpitti, P</v>
      </c>
      <c r="CO42" s="86" t="str">
        <f t="shared" si="18"/>
        <v>Scarpone, S</v>
      </c>
      <c r="CP42" s="86" t="str">
        <f t="shared" si="18"/>
        <v>Ortiz,, R</v>
      </c>
      <c r="CQ42" s="86" t="str">
        <f t="shared" si="18"/>
        <v>Cheri C</v>
      </c>
      <c r="CR42" s="86" t="str">
        <f t="shared" si="18"/>
        <v>Palmer, R</v>
      </c>
      <c r="CS42" s="86" t="str">
        <f t="shared" si="18"/>
        <v>Brown, A</v>
      </c>
      <c r="CT42" s="86" t="str">
        <f t="shared" si="18"/>
        <v>Brown, C</v>
      </c>
      <c r="CU42" s="86" t="str">
        <f t="shared" si="18"/>
        <v>Lisa L</v>
      </c>
      <c r="CV42" s="86" t="str">
        <f t="shared" si="18"/>
        <v>Wolski, CJ</v>
      </c>
      <c r="CW42" s="86" t="str">
        <f t="shared" si="18"/>
        <v>Laura S</v>
      </c>
      <c r="CX42" s="86" t="str">
        <f t="shared" si="18"/>
        <v>Shamrock, F</v>
      </c>
      <c r="CY42" s="86" t="str">
        <f t="shared" si="18"/>
        <v>Gabby D</v>
      </c>
      <c r="CZ42" s="86" t="str">
        <f t="shared" si="18"/>
        <v>Bella D</v>
      </c>
      <c r="DA42" s="86" t="str">
        <f t="shared" si="18"/>
        <v>Donovan, D</v>
      </c>
      <c r="DB42" s="86" t="str">
        <f t="shared" si="18"/>
        <v>Mayberry, R</v>
      </c>
      <c r="DC42" s="86" t="str">
        <f t="shared" si="18"/>
        <v>Leszczynsky, S</v>
      </c>
      <c r="DD42" s="86" t="str">
        <f t="shared" si="18"/>
        <v>Stoeckle, T</v>
      </c>
      <c r="DE42" s="86" t="str">
        <f t="shared" si="18"/>
        <v>Russell, A</v>
      </c>
      <c r="DF42" s="86" t="str">
        <f t="shared" si="18"/>
        <v>Meade, J</v>
      </c>
      <c r="DG42" s="86" t="str">
        <f t="shared" si="18"/>
        <v>Roggio, G</v>
      </c>
      <c r="DH42" s="86" t="str">
        <f t="shared" si="18"/>
        <v>Maddie D</v>
      </c>
      <c r="DI42" s="86" t="str">
        <f t="shared" si="18"/>
        <v>KevinFlyers</v>
      </c>
      <c r="DJ42" s="86" t="str">
        <f t="shared" si="18"/>
        <v>Wilson, R</v>
      </c>
      <c r="DK42" s="86" t="str">
        <f t="shared" si="18"/>
        <v>Sue D</v>
      </c>
      <c r="DL42" s="86" t="str">
        <f t="shared" si="18"/>
        <v>Geddis,J</v>
      </c>
      <c r="DM42" s="86" t="str">
        <f t="shared" si="18"/>
        <v>Wyatt, S</v>
      </c>
      <c r="DN42" s="86" t="str">
        <f t="shared" si="18"/>
        <v>Magaw, K</v>
      </c>
      <c r="DO42" s="86" t="str">
        <f t="shared" si="18"/>
        <v>Jen M</v>
      </c>
      <c r="DP42" s="86" t="str">
        <f t="shared" si="18"/>
        <v>Andralliski, K</v>
      </c>
      <c r="DQ42" s="86" t="str">
        <f t="shared" si="18"/>
        <v>Jeffery, A</v>
      </c>
      <c r="DR42" s="86" t="str">
        <f t="shared" si="18"/>
        <v>Hurt, E</v>
      </c>
      <c r="DS42" s="86" t="str">
        <f t="shared" si="18"/>
        <v>McCauley, T</v>
      </c>
      <c r="DT42" s="86" t="str">
        <f t="shared" si="18"/>
        <v>Air-Mitch</v>
      </c>
      <c r="DU42" s="86" t="str">
        <f t="shared" si="18"/>
        <v>Lepore, M</v>
      </c>
      <c r="DV42" s="86" t="str">
        <f t="shared" si="18"/>
        <v>Spice</v>
      </c>
      <c r="DW42" s="86" t="str">
        <f t="shared" si="18"/>
        <v>Linkdog</v>
      </c>
      <c r="DX42" s="86" t="str">
        <f t="shared" si="18"/>
        <v>Martin, C</v>
      </c>
      <c r="DY42" s="86" t="str">
        <f t="shared" si="18"/>
        <v>Favorites</v>
      </c>
      <c r="DZ42" s="86" t="str">
        <f t="shared" si="18"/>
        <v>Blank</v>
      </c>
      <c r="EA42" s="86" t="str">
        <f t="shared" si="18"/>
        <v>Blank</v>
      </c>
      <c r="EB42" s="86" t="str">
        <f t="shared" ref="EB42:FG42" si="19">EB1</f>
        <v>Blank</v>
      </c>
      <c r="EC42" s="86" t="str">
        <f t="shared" si="19"/>
        <v>Blank</v>
      </c>
      <c r="ED42" s="86" t="str">
        <f t="shared" si="19"/>
        <v>Blank</v>
      </c>
      <c r="EE42" s="86" t="str">
        <f t="shared" si="19"/>
        <v>Blank</v>
      </c>
      <c r="EF42" s="86" t="str">
        <f t="shared" si="19"/>
        <v>Blank</v>
      </c>
      <c r="EG42" s="86" t="str">
        <f t="shared" si="19"/>
        <v>Blank</v>
      </c>
      <c r="EH42" s="86" t="str">
        <f t="shared" si="19"/>
        <v>Blank</v>
      </c>
      <c r="EI42" s="86" t="str">
        <f t="shared" si="19"/>
        <v>Blank</v>
      </c>
      <c r="EJ42" s="86" t="str">
        <f t="shared" si="19"/>
        <v>Blank</v>
      </c>
      <c r="EK42" s="86" t="str">
        <f t="shared" si="19"/>
        <v>Blank</v>
      </c>
      <c r="EL42" s="86" t="str">
        <f t="shared" si="19"/>
        <v>Blank</v>
      </c>
      <c r="EM42" s="86" t="str">
        <f t="shared" si="19"/>
        <v>Blank</v>
      </c>
      <c r="EN42" s="86" t="str">
        <f t="shared" si="19"/>
        <v>Blank</v>
      </c>
      <c r="EO42" s="86" t="str">
        <f t="shared" si="19"/>
        <v>Blank</v>
      </c>
      <c r="EP42" s="86" t="str">
        <f t="shared" si="19"/>
        <v>Blank</v>
      </c>
      <c r="EQ42" s="86" t="str">
        <f t="shared" si="19"/>
        <v>Blank</v>
      </c>
      <c r="ER42" s="86" t="str">
        <f t="shared" si="19"/>
        <v>Blank</v>
      </c>
      <c r="ES42" s="86" t="str">
        <f t="shared" si="19"/>
        <v>Blank</v>
      </c>
      <c r="ET42" s="86" t="str">
        <f t="shared" si="19"/>
        <v>Blank</v>
      </c>
      <c r="EU42" s="86" t="str">
        <f t="shared" si="19"/>
        <v>Blank</v>
      </c>
      <c r="EV42" s="86" t="str">
        <f t="shared" si="19"/>
        <v>Blank</v>
      </c>
      <c r="EW42" s="86" t="str">
        <f t="shared" si="19"/>
        <v>Blank</v>
      </c>
      <c r="EX42" s="86" t="str">
        <f t="shared" si="19"/>
        <v>Blank</v>
      </c>
      <c r="EY42" s="86" t="str">
        <f t="shared" si="19"/>
        <v>Blank</v>
      </c>
      <c r="EZ42" s="86" t="str">
        <f t="shared" si="19"/>
        <v>Blank</v>
      </c>
      <c r="FA42" s="86" t="str">
        <f t="shared" si="19"/>
        <v>Blank</v>
      </c>
      <c r="FB42" s="86" t="str">
        <f t="shared" si="19"/>
        <v>Blank</v>
      </c>
      <c r="FC42" s="86" t="str">
        <f t="shared" si="19"/>
        <v>Blank</v>
      </c>
      <c r="FD42" s="86" t="str">
        <f t="shared" si="19"/>
        <v>Blank</v>
      </c>
      <c r="FE42" s="86" t="str">
        <f t="shared" si="19"/>
        <v>Blank</v>
      </c>
      <c r="FF42" s="86" t="str">
        <f t="shared" si="19"/>
        <v>Blank</v>
      </c>
      <c r="FG42" s="86" t="str">
        <f t="shared" si="19"/>
        <v>Blank</v>
      </c>
    </row>
    <row r="43" spans="1:163" x14ac:dyDescent="0.25">
      <c r="A43" s="98">
        <f>A30</f>
        <v>34</v>
      </c>
      <c r="B43" s="99" t="str">
        <f>B30</f>
        <v>LA RAMS (2-2)</v>
      </c>
      <c r="C43" s="17"/>
      <c r="D43" s="17"/>
      <c r="E43" s="17"/>
      <c r="F43" s="17">
        <v>49</v>
      </c>
      <c r="G43" s="17"/>
      <c r="H43" s="17" t="s">
        <v>32</v>
      </c>
      <c r="I43" s="17" t="s">
        <v>32</v>
      </c>
      <c r="J43" s="17"/>
      <c r="K43" s="17" t="s">
        <v>32</v>
      </c>
      <c r="L43" s="17"/>
      <c r="M43" s="17"/>
      <c r="N43" s="17">
        <v>49</v>
      </c>
      <c r="O43" s="17"/>
      <c r="P43" s="17"/>
      <c r="Q43" s="17"/>
      <c r="R43" s="17"/>
      <c r="S43" s="17" t="s">
        <v>32</v>
      </c>
      <c r="T43" s="17" t="s">
        <v>32</v>
      </c>
      <c r="U43" s="17">
        <v>53</v>
      </c>
      <c r="V43" s="17"/>
      <c r="W43" s="17"/>
      <c r="X43" s="17"/>
      <c r="Y43" s="17" t="s">
        <v>32</v>
      </c>
      <c r="Z43" s="17" t="s">
        <v>32</v>
      </c>
      <c r="AA43" s="17"/>
      <c r="AB43" s="17"/>
      <c r="AC43" s="17"/>
      <c r="AD43" s="17"/>
      <c r="AE43" s="17" t="s">
        <v>32</v>
      </c>
      <c r="AF43" s="17">
        <v>60</v>
      </c>
      <c r="AG43" s="17" t="s">
        <v>32</v>
      </c>
      <c r="AH43" s="17"/>
      <c r="AI43" s="17"/>
      <c r="AJ43" s="17" t="s">
        <v>32</v>
      </c>
      <c r="AK43" s="17" t="s">
        <v>32</v>
      </c>
      <c r="AL43" s="17"/>
      <c r="AM43" s="17"/>
      <c r="AN43" s="17" t="s">
        <v>32</v>
      </c>
      <c r="AO43" s="17" t="s">
        <v>32</v>
      </c>
      <c r="AP43" s="17"/>
      <c r="AQ43" s="17" t="s">
        <v>32</v>
      </c>
      <c r="AR43" s="17" t="s">
        <v>32</v>
      </c>
      <c r="AS43" s="17" t="s">
        <v>32</v>
      </c>
      <c r="AT43" s="17" t="s">
        <v>32</v>
      </c>
      <c r="AU43" s="17"/>
      <c r="AV43" s="17">
        <v>40</v>
      </c>
      <c r="AW43" s="17" t="s">
        <v>32</v>
      </c>
      <c r="AX43" s="17"/>
      <c r="AY43" s="17" t="s">
        <v>32</v>
      </c>
      <c r="AZ43" s="17" t="s">
        <v>32</v>
      </c>
      <c r="BA43" s="17"/>
      <c r="BB43" s="17"/>
      <c r="BC43" s="17" t="s">
        <v>32</v>
      </c>
      <c r="BD43" s="17" t="s">
        <v>32</v>
      </c>
      <c r="BE43" s="17"/>
      <c r="BF43" s="17">
        <v>58</v>
      </c>
      <c r="BG43" s="17"/>
      <c r="BH43" s="17" t="s">
        <v>32</v>
      </c>
      <c r="BI43" s="17">
        <v>48</v>
      </c>
      <c r="BJ43" s="17"/>
      <c r="BK43" s="17"/>
      <c r="BL43" s="17"/>
      <c r="BM43" s="17"/>
      <c r="BN43" s="17" t="s">
        <v>32</v>
      </c>
      <c r="BO43" s="17"/>
      <c r="BP43" s="17" t="s">
        <v>32</v>
      </c>
      <c r="BQ43" s="17" t="s">
        <v>32</v>
      </c>
      <c r="BR43" s="17" t="s">
        <v>32</v>
      </c>
      <c r="BS43" s="17" t="s">
        <v>32</v>
      </c>
      <c r="BT43" s="17" t="s">
        <v>32</v>
      </c>
      <c r="BU43" s="17" t="s">
        <v>32</v>
      </c>
      <c r="BV43" s="17" t="s">
        <v>32</v>
      </c>
      <c r="BW43" s="17" t="s">
        <v>32</v>
      </c>
      <c r="BX43" s="17"/>
      <c r="BY43" s="17"/>
      <c r="BZ43" s="17" t="s">
        <v>32</v>
      </c>
      <c r="CA43" s="17" t="s">
        <v>32</v>
      </c>
      <c r="CB43" s="17" t="s">
        <v>32</v>
      </c>
      <c r="CC43" s="17" t="s">
        <v>32</v>
      </c>
      <c r="CD43" s="17"/>
      <c r="CE43" s="17" t="s">
        <v>32</v>
      </c>
      <c r="CF43" s="17" t="s">
        <v>32</v>
      </c>
      <c r="CG43" s="17"/>
      <c r="CH43" s="17"/>
      <c r="CI43" s="17"/>
      <c r="CJ43" s="17"/>
      <c r="CK43" s="17"/>
      <c r="CL43" s="17"/>
      <c r="CM43" s="17"/>
      <c r="CN43" s="17" t="s">
        <v>32</v>
      </c>
      <c r="CO43" s="17"/>
      <c r="CP43" s="17"/>
      <c r="CQ43" s="17"/>
      <c r="CR43" s="17" t="s">
        <v>32</v>
      </c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>
        <v>54</v>
      </c>
      <c r="DD43" s="17"/>
      <c r="DE43" s="17"/>
      <c r="DF43" s="17"/>
      <c r="DG43" s="17" t="s">
        <v>32</v>
      </c>
      <c r="DH43" s="17"/>
      <c r="DI43" s="17" t="s">
        <v>32</v>
      </c>
      <c r="DJ43" s="17"/>
      <c r="DK43" s="17" t="s">
        <v>32</v>
      </c>
      <c r="DL43" s="17" t="s">
        <v>32</v>
      </c>
      <c r="DM43" s="17"/>
      <c r="DN43" s="17">
        <v>58</v>
      </c>
      <c r="DO43" s="17"/>
      <c r="DP43" s="17"/>
      <c r="DQ43" s="17" t="s">
        <v>32</v>
      </c>
      <c r="DR43" s="17" t="s">
        <v>32</v>
      </c>
      <c r="DS43" s="17" t="s">
        <v>32</v>
      </c>
      <c r="DT43" s="17"/>
      <c r="DU43" s="93"/>
      <c r="DV43" s="17"/>
      <c r="DW43" s="17" t="s">
        <v>32</v>
      </c>
      <c r="DX43" s="17">
        <v>44</v>
      </c>
      <c r="DY43" s="17" t="s">
        <v>32</v>
      </c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</row>
    <row r="44" spans="1:163" ht="11" thickBot="1" x14ac:dyDescent="0.3">
      <c r="A44" s="90">
        <f>A29</f>
        <v>30</v>
      </c>
      <c r="B44" s="91" t="str">
        <f>B31</f>
        <v>Buffalo (3-1) +2.5 o/u 54.5</v>
      </c>
      <c r="C44" s="8">
        <v>37</v>
      </c>
      <c r="D44" s="8">
        <v>45</v>
      </c>
      <c r="E44" s="8">
        <v>40</v>
      </c>
      <c r="F44" s="8"/>
      <c r="G44" s="8" t="s">
        <v>32</v>
      </c>
      <c r="H44" s="8"/>
      <c r="I44" s="8"/>
      <c r="J44" s="8" t="s">
        <v>32</v>
      </c>
      <c r="K44" s="8"/>
      <c r="L44" s="8" t="s">
        <v>32</v>
      </c>
      <c r="M44" s="8">
        <v>48</v>
      </c>
      <c r="N44" s="8"/>
      <c r="O44" s="88">
        <v>52</v>
      </c>
      <c r="P44" s="8" t="s">
        <v>32</v>
      </c>
      <c r="Q44" s="8" t="s">
        <v>32</v>
      </c>
      <c r="R44" s="8" t="s">
        <v>32</v>
      </c>
      <c r="S44" s="8"/>
      <c r="T44" s="8"/>
      <c r="U44" s="8"/>
      <c r="V44" s="8" t="s">
        <v>32</v>
      </c>
      <c r="W44" s="88"/>
      <c r="X44" s="8" t="s">
        <v>32</v>
      </c>
      <c r="Y44" s="8"/>
      <c r="Z44" s="88"/>
      <c r="AA44" s="8" t="s">
        <v>32</v>
      </c>
      <c r="AB44" s="8" t="s">
        <v>32</v>
      </c>
      <c r="AC44" s="8" t="s">
        <v>32</v>
      </c>
      <c r="AD44" s="8" t="s">
        <v>32</v>
      </c>
      <c r="AE44" s="8"/>
      <c r="AF44" s="88"/>
      <c r="AG44" s="8"/>
      <c r="AH44" s="8" t="s">
        <v>32</v>
      </c>
      <c r="AI44" s="8" t="s">
        <v>32</v>
      </c>
      <c r="AJ44" s="8"/>
      <c r="AK44" s="88"/>
      <c r="AL44" s="8" t="s">
        <v>32</v>
      </c>
      <c r="AM44" s="88">
        <v>65</v>
      </c>
      <c r="AN44" s="8"/>
      <c r="AO44" s="8"/>
      <c r="AP44" s="8">
        <v>56</v>
      </c>
      <c r="AQ44" s="88"/>
      <c r="AR44" s="8"/>
      <c r="AS44" s="88"/>
      <c r="AT44" s="8"/>
      <c r="AU44" s="8" t="s">
        <v>32</v>
      </c>
      <c r="AV44" s="8"/>
      <c r="AW44" s="8"/>
      <c r="AX44" s="8" t="s">
        <v>32</v>
      </c>
      <c r="AY44" s="88"/>
      <c r="AZ44" s="8"/>
      <c r="BA44" s="8" t="s">
        <v>32</v>
      </c>
      <c r="BB44" s="8">
        <v>51</v>
      </c>
      <c r="BC44" s="8"/>
      <c r="BD44" s="8"/>
      <c r="BE44" s="8" t="s">
        <v>32</v>
      </c>
      <c r="BF44" s="8"/>
      <c r="BG44" s="8">
        <v>48</v>
      </c>
      <c r="BH44" s="8"/>
      <c r="BI44" s="8"/>
      <c r="BJ44" s="8">
        <v>42</v>
      </c>
      <c r="BK44" s="8" t="s">
        <v>32</v>
      </c>
      <c r="BL44" s="8" t="s">
        <v>32</v>
      </c>
      <c r="BM44" s="8" t="s">
        <v>32</v>
      </c>
      <c r="BN44" s="8"/>
      <c r="BO44" s="8" t="s">
        <v>32</v>
      </c>
      <c r="BP44" s="8"/>
      <c r="BQ44" s="8"/>
      <c r="BR44" s="8"/>
      <c r="BS44" s="8"/>
      <c r="BT44" s="8"/>
      <c r="BU44" s="8"/>
      <c r="BV44" s="8"/>
      <c r="BW44" s="8"/>
      <c r="BX44" s="8" t="s">
        <v>32</v>
      </c>
      <c r="BY44" s="8" t="s">
        <v>32</v>
      </c>
      <c r="BZ44" s="8"/>
      <c r="CA44" s="8"/>
      <c r="CB44" s="88"/>
      <c r="CC44" s="88"/>
      <c r="CD44" s="8" t="s">
        <v>32</v>
      </c>
      <c r="CE44" s="88"/>
      <c r="CF44" s="8"/>
      <c r="CG44" s="8" t="s">
        <v>32</v>
      </c>
      <c r="CH44" s="8" t="s">
        <v>32</v>
      </c>
      <c r="CI44" s="8" t="s">
        <v>32</v>
      </c>
      <c r="CJ44" s="8" t="s">
        <v>32</v>
      </c>
      <c r="CK44" s="8">
        <v>57</v>
      </c>
      <c r="CL44" s="8">
        <v>37</v>
      </c>
      <c r="CM44" s="8" t="s">
        <v>32</v>
      </c>
      <c r="CN44" s="8"/>
      <c r="CO44" s="88">
        <v>60</v>
      </c>
      <c r="CP44" s="8">
        <v>51</v>
      </c>
      <c r="CQ44" s="8">
        <v>53</v>
      </c>
      <c r="CR44" s="8"/>
      <c r="CS44" s="8" t="s">
        <v>32</v>
      </c>
      <c r="CT44" s="8" t="s">
        <v>32</v>
      </c>
      <c r="CU44" s="8" t="s">
        <v>32</v>
      </c>
      <c r="CV44" s="8">
        <v>48</v>
      </c>
      <c r="CW44" s="8" t="s">
        <v>32</v>
      </c>
      <c r="CX44" s="88">
        <v>60</v>
      </c>
      <c r="CY44" s="8" t="s">
        <v>32</v>
      </c>
      <c r="CZ44" s="8" t="s">
        <v>32</v>
      </c>
      <c r="DA44" s="8" t="s">
        <v>32</v>
      </c>
      <c r="DB44" s="8" t="s">
        <v>32</v>
      </c>
      <c r="DC44" s="8"/>
      <c r="DD44" s="8" t="s">
        <v>32</v>
      </c>
      <c r="DE44" s="8" t="s">
        <v>32</v>
      </c>
      <c r="DF44" s="8" t="s">
        <v>32</v>
      </c>
      <c r="DG44" s="8"/>
      <c r="DH44" s="8" t="s">
        <v>32</v>
      </c>
      <c r="DI44" s="88"/>
      <c r="DJ44" s="8" t="s">
        <v>32</v>
      </c>
      <c r="DK44" s="88"/>
      <c r="DL44" s="8"/>
      <c r="DM44" s="8" t="s">
        <v>32</v>
      </c>
      <c r="DN44" s="8"/>
      <c r="DO44" s="8">
        <v>56</v>
      </c>
      <c r="DP44" s="8">
        <v>58</v>
      </c>
      <c r="DQ44" s="8"/>
      <c r="DR44" s="8"/>
      <c r="DS44" s="8"/>
      <c r="DT44" s="8">
        <v>48</v>
      </c>
      <c r="DU44" s="8" t="s">
        <v>32</v>
      </c>
      <c r="DV44" s="8">
        <v>55</v>
      </c>
      <c r="DW44" s="8"/>
      <c r="DX44" s="8"/>
      <c r="DY44" s="8"/>
      <c r="DZ44" s="8"/>
      <c r="EA44" s="8"/>
      <c r="EB44" s="88"/>
      <c r="EC44" s="8"/>
      <c r="ED44" s="8"/>
      <c r="EE44" s="88"/>
      <c r="EF44" s="8"/>
      <c r="EG44" s="8"/>
      <c r="EH44" s="8"/>
      <c r="EI44" s="8"/>
      <c r="EJ44" s="88"/>
      <c r="EK44" s="8"/>
      <c r="EL44" s="88"/>
      <c r="EM44" s="88"/>
      <c r="EN44" s="88"/>
      <c r="EO44" s="88"/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88"/>
      <c r="FD44" s="88"/>
      <c r="FE44" s="88"/>
      <c r="FF44" s="88"/>
      <c r="FG44" s="88"/>
    </row>
    <row r="45" spans="1:163" x14ac:dyDescent="0.25">
      <c r="B45" s="100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/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  <c r="EW45" s="97"/>
      <c r="EX45" s="97"/>
      <c r="EY45" s="97"/>
      <c r="EZ45" s="97"/>
      <c r="FA45" s="97"/>
      <c r="FB45" s="97"/>
      <c r="FC45" s="97"/>
      <c r="FD45" s="97"/>
      <c r="FE45" s="97"/>
      <c r="FF45" s="97"/>
      <c r="FG45" s="97"/>
    </row>
    <row r="46" spans="1:163" x14ac:dyDescent="0.25">
      <c r="C46" s="97">
        <f>C40+C39</f>
        <v>75</v>
      </c>
      <c r="D46" s="97">
        <f t="shared" ref="D46:BO46" si="20">D40+D39</f>
        <v>75</v>
      </c>
      <c r="E46" s="97">
        <f t="shared" si="20"/>
        <v>75</v>
      </c>
      <c r="F46" s="97">
        <f t="shared" si="20"/>
        <v>75</v>
      </c>
      <c r="G46" s="97">
        <f t="shared" si="20"/>
        <v>75</v>
      </c>
      <c r="H46" s="97">
        <f t="shared" si="20"/>
        <v>75</v>
      </c>
      <c r="I46" s="97">
        <f t="shared" si="20"/>
        <v>75</v>
      </c>
      <c r="J46" s="97">
        <f t="shared" si="20"/>
        <v>75</v>
      </c>
      <c r="K46" s="97">
        <f t="shared" si="20"/>
        <v>75</v>
      </c>
      <c r="L46" s="97">
        <f t="shared" si="20"/>
        <v>75</v>
      </c>
      <c r="M46" s="97">
        <f t="shared" si="20"/>
        <v>75</v>
      </c>
      <c r="N46" s="97">
        <f t="shared" si="20"/>
        <v>75</v>
      </c>
      <c r="O46" s="97">
        <f t="shared" si="20"/>
        <v>75</v>
      </c>
      <c r="P46" s="97">
        <f t="shared" si="20"/>
        <v>75</v>
      </c>
      <c r="Q46" s="97">
        <f t="shared" si="20"/>
        <v>75</v>
      </c>
      <c r="R46" s="97">
        <f t="shared" si="20"/>
        <v>75</v>
      </c>
      <c r="S46" s="97">
        <f t="shared" si="20"/>
        <v>75</v>
      </c>
      <c r="T46" s="97">
        <f t="shared" si="20"/>
        <v>75</v>
      </c>
      <c r="U46" s="97">
        <f t="shared" si="20"/>
        <v>75</v>
      </c>
      <c r="V46" s="97">
        <f t="shared" si="20"/>
        <v>75</v>
      </c>
      <c r="W46" s="97">
        <f t="shared" si="20"/>
        <v>75</v>
      </c>
      <c r="X46" s="97">
        <f t="shared" si="20"/>
        <v>75</v>
      </c>
      <c r="Y46" s="97">
        <f t="shared" si="20"/>
        <v>75</v>
      </c>
      <c r="Z46" s="97">
        <f t="shared" si="20"/>
        <v>75</v>
      </c>
      <c r="AA46" s="97">
        <f t="shared" si="20"/>
        <v>75</v>
      </c>
      <c r="AB46" s="97">
        <f t="shared" si="20"/>
        <v>75</v>
      </c>
      <c r="AC46" s="97">
        <f t="shared" si="20"/>
        <v>75</v>
      </c>
      <c r="AD46" s="97">
        <f t="shared" si="20"/>
        <v>75</v>
      </c>
      <c r="AE46" s="97">
        <f t="shared" si="20"/>
        <v>75</v>
      </c>
      <c r="AF46" s="97">
        <f t="shared" si="20"/>
        <v>75</v>
      </c>
      <c r="AG46" s="97">
        <f t="shared" si="20"/>
        <v>75</v>
      </c>
      <c r="AH46" s="97">
        <f t="shared" si="20"/>
        <v>75</v>
      </c>
      <c r="AI46" s="97">
        <f t="shared" si="20"/>
        <v>75</v>
      </c>
      <c r="AJ46" s="97">
        <f t="shared" si="20"/>
        <v>75</v>
      </c>
      <c r="AK46" s="97">
        <f t="shared" si="20"/>
        <v>75</v>
      </c>
      <c r="AL46" s="97">
        <f t="shared" si="20"/>
        <v>75</v>
      </c>
      <c r="AM46" s="97">
        <f t="shared" si="20"/>
        <v>75</v>
      </c>
      <c r="AN46" s="97">
        <f t="shared" si="20"/>
        <v>75</v>
      </c>
      <c r="AO46" s="97">
        <f t="shared" si="20"/>
        <v>75</v>
      </c>
      <c r="AP46" s="97">
        <f t="shared" si="20"/>
        <v>75</v>
      </c>
      <c r="AQ46" s="97">
        <f t="shared" si="20"/>
        <v>75</v>
      </c>
      <c r="AR46" s="97">
        <f t="shared" si="20"/>
        <v>75</v>
      </c>
      <c r="AS46" s="97">
        <f t="shared" si="20"/>
        <v>75</v>
      </c>
      <c r="AT46" s="97">
        <f t="shared" si="20"/>
        <v>75</v>
      </c>
      <c r="AU46" s="97">
        <f t="shared" si="20"/>
        <v>75</v>
      </c>
      <c r="AV46" s="97">
        <f t="shared" si="20"/>
        <v>75</v>
      </c>
      <c r="AW46" s="97">
        <f t="shared" si="20"/>
        <v>75</v>
      </c>
      <c r="AX46" s="97">
        <f t="shared" si="20"/>
        <v>75</v>
      </c>
      <c r="AY46" s="97">
        <f t="shared" si="20"/>
        <v>75</v>
      </c>
      <c r="AZ46" s="97">
        <f t="shared" si="20"/>
        <v>75</v>
      </c>
      <c r="BA46" s="97">
        <f t="shared" si="20"/>
        <v>75</v>
      </c>
      <c r="BB46" s="97">
        <f t="shared" si="20"/>
        <v>75</v>
      </c>
      <c r="BC46" s="97">
        <f t="shared" si="20"/>
        <v>75</v>
      </c>
      <c r="BD46" s="97">
        <f t="shared" si="20"/>
        <v>75</v>
      </c>
      <c r="BE46" s="97">
        <f t="shared" si="20"/>
        <v>75</v>
      </c>
      <c r="BF46" s="97">
        <f t="shared" si="20"/>
        <v>75</v>
      </c>
      <c r="BG46" s="97">
        <f t="shared" si="20"/>
        <v>75</v>
      </c>
      <c r="BH46" s="97">
        <f t="shared" si="20"/>
        <v>75</v>
      </c>
      <c r="BI46" s="97">
        <f t="shared" si="20"/>
        <v>75</v>
      </c>
      <c r="BJ46" s="97">
        <f t="shared" si="20"/>
        <v>75</v>
      </c>
      <c r="BK46" s="97">
        <f t="shared" si="20"/>
        <v>75</v>
      </c>
      <c r="BL46" s="97">
        <f t="shared" si="20"/>
        <v>75</v>
      </c>
      <c r="BM46" s="97">
        <f t="shared" si="20"/>
        <v>75</v>
      </c>
      <c r="BN46" s="97">
        <f t="shared" si="20"/>
        <v>75</v>
      </c>
      <c r="BO46" s="97">
        <f t="shared" si="20"/>
        <v>75</v>
      </c>
      <c r="BP46" s="97">
        <f t="shared" ref="BP46:EA46" si="21">BP40+BP39</f>
        <v>75</v>
      </c>
      <c r="BQ46" s="97">
        <f t="shared" si="21"/>
        <v>75</v>
      </c>
      <c r="BR46" s="97">
        <f t="shared" si="21"/>
        <v>75</v>
      </c>
      <c r="BS46" s="97">
        <f t="shared" si="21"/>
        <v>75</v>
      </c>
      <c r="BT46" s="97">
        <f t="shared" si="21"/>
        <v>75</v>
      </c>
      <c r="BU46" s="97">
        <f t="shared" si="21"/>
        <v>75</v>
      </c>
      <c r="BV46" s="97">
        <f t="shared" si="21"/>
        <v>75</v>
      </c>
      <c r="BW46" s="97">
        <f t="shared" si="21"/>
        <v>75</v>
      </c>
      <c r="BX46" s="97">
        <f t="shared" si="21"/>
        <v>75</v>
      </c>
      <c r="BY46" s="97">
        <f t="shared" si="21"/>
        <v>75</v>
      </c>
      <c r="BZ46" s="97">
        <f t="shared" si="21"/>
        <v>75</v>
      </c>
      <c r="CA46" s="97">
        <f t="shared" si="21"/>
        <v>75</v>
      </c>
      <c r="CB46" s="97">
        <f t="shared" si="21"/>
        <v>75</v>
      </c>
      <c r="CC46" s="97">
        <f t="shared" si="21"/>
        <v>75</v>
      </c>
      <c r="CD46" s="97">
        <f t="shared" si="21"/>
        <v>75</v>
      </c>
      <c r="CE46" s="97">
        <f t="shared" si="21"/>
        <v>75</v>
      </c>
      <c r="CF46" s="97">
        <f t="shared" si="21"/>
        <v>75</v>
      </c>
      <c r="CG46" s="97">
        <f t="shared" si="21"/>
        <v>75</v>
      </c>
      <c r="CH46" s="97">
        <f t="shared" si="21"/>
        <v>75</v>
      </c>
      <c r="CI46" s="97">
        <f t="shared" si="21"/>
        <v>75</v>
      </c>
      <c r="CJ46" s="97">
        <f t="shared" si="21"/>
        <v>75</v>
      </c>
      <c r="CK46" s="97">
        <f t="shared" si="21"/>
        <v>75</v>
      </c>
      <c r="CL46" s="97">
        <f t="shared" si="21"/>
        <v>75</v>
      </c>
      <c r="CM46" s="97">
        <f t="shared" si="21"/>
        <v>75</v>
      </c>
      <c r="CN46" s="97">
        <f t="shared" si="21"/>
        <v>75</v>
      </c>
      <c r="CO46" s="97">
        <f t="shared" si="21"/>
        <v>75</v>
      </c>
      <c r="CP46" s="97">
        <f t="shared" si="21"/>
        <v>75</v>
      </c>
      <c r="CQ46" s="97">
        <f t="shared" si="21"/>
        <v>75</v>
      </c>
      <c r="CR46" s="97">
        <f t="shared" si="21"/>
        <v>75</v>
      </c>
      <c r="CS46" s="97">
        <f t="shared" si="21"/>
        <v>75</v>
      </c>
      <c r="CT46" s="97">
        <f t="shared" si="21"/>
        <v>75</v>
      </c>
      <c r="CU46" s="97">
        <f t="shared" si="21"/>
        <v>75</v>
      </c>
      <c r="CV46" s="97">
        <f t="shared" si="21"/>
        <v>75</v>
      </c>
      <c r="CW46" s="97">
        <f t="shared" si="21"/>
        <v>75</v>
      </c>
      <c r="CX46" s="97">
        <f t="shared" si="21"/>
        <v>75</v>
      </c>
      <c r="CY46" s="97">
        <f t="shared" si="21"/>
        <v>75</v>
      </c>
      <c r="CZ46" s="97">
        <f t="shared" si="21"/>
        <v>75</v>
      </c>
      <c r="DA46" s="97">
        <f t="shared" si="21"/>
        <v>75</v>
      </c>
      <c r="DB46" s="97">
        <f t="shared" si="21"/>
        <v>75</v>
      </c>
      <c r="DC46" s="97">
        <f t="shared" si="21"/>
        <v>75</v>
      </c>
      <c r="DD46" s="97">
        <f t="shared" si="21"/>
        <v>75</v>
      </c>
      <c r="DE46" s="97">
        <f t="shared" si="21"/>
        <v>75</v>
      </c>
      <c r="DF46" s="97">
        <f t="shared" si="21"/>
        <v>75</v>
      </c>
      <c r="DG46" s="97">
        <f t="shared" si="21"/>
        <v>75</v>
      </c>
      <c r="DH46" s="97">
        <f t="shared" si="21"/>
        <v>75</v>
      </c>
      <c r="DI46" s="97">
        <f t="shared" si="21"/>
        <v>75</v>
      </c>
      <c r="DJ46" s="97">
        <f t="shared" si="21"/>
        <v>75</v>
      </c>
      <c r="DK46" s="97">
        <f t="shared" si="21"/>
        <v>75</v>
      </c>
      <c r="DL46" s="97">
        <f t="shared" si="21"/>
        <v>75</v>
      </c>
      <c r="DM46" s="97">
        <f t="shared" si="21"/>
        <v>75</v>
      </c>
      <c r="DN46" s="97">
        <f t="shared" si="21"/>
        <v>75</v>
      </c>
      <c r="DO46" s="97">
        <f t="shared" si="21"/>
        <v>75</v>
      </c>
      <c r="DP46" s="97">
        <f t="shared" si="21"/>
        <v>75</v>
      </c>
      <c r="DQ46" s="97">
        <f t="shared" si="21"/>
        <v>75</v>
      </c>
      <c r="DR46" s="97">
        <f t="shared" si="21"/>
        <v>75</v>
      </c>
      <c r="DS46" s="97">
        <f t="shared" si="21"/>
        <v>75</v>
      </c>
      <c r="DT46" s="97">
        <f t="shared" si="21"/>
        <v>75</v>
      </c>
      <c r="DU46" s="97">
        <f t="shared" si="21"/>
        <v>75</v>
      </c>
      <c r="DV46" s="97">
        <f t="shared" si="21"/>
        <v>75</v>
      </c>
      <c r="DW46" s="97">
        <f t="shared" si="21"/>
        <v>75</v>
      </c>
      <c r="DX46" s="97">
        <f t="shared" si="21"/>
        <v>75</v>
      </c>
      <c r="DY46" s="97">
        <f t="shared" si="21"/>
        <v>75</v>
      </c>
      <c r="DZ46" s="97">
        <f t="shared" si="21"/>
        <v>0</v>
      </c>
      <c r="EA46" s="97">
        <f t="shared" si="21"/>
        <v>0</v>
      </c>
      <c r="EB46" s="97">
        <f t="shared" ref="EB46:EC46" si="22">EB40+EB39</f>
        <v>0</v>
      </c>
      <c r="EC46" s="97">
        <f t="shared" si="22"/>
        <v>0</v>
      </c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</row>
    <row r="47" spans="1:163" x14ac:dyDescent="0.25"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7"/>
      <c r="CU47" s="97"/>
      <c r="CV47" s="97"/>
      <c r="CW47" s="97"/>
      <c r="CX47" s="97"/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7"/>
      <c r="EM47" s="97"/>
      <c r="EN47" s="97"/>
      <c r="EO47" s="97"/>
      <c r="EP47" s="97"/>
      <c r="EQ47" s="97"/>
      <c r="ER47" s="97"/>
      <c r="ES47" s="97"/>
      <c r="ET47" s="97"/>
      <c r="EU47" s="97"/>
      <c r="EV47" s="97"/>
      <c r="EW47" s="97"/>
      <c r="EX47" s="97"/>
      <c r="EY47" s="97"/>
      <c r="EZ47" s="97"/>
      <c r="FA47" s="97"/>
      <c r="FB47" s="97"/>
      <c r="FC47" s="97"/>
      <c r="FD47" s="97"/>
      <c r="FE47" s="97"/>
      <c r="FF47" s="97"/>
      <c r="FG47" s="97"/>
    </row>
  </sheetData>
  <phoneticPr fontId="2" type="noConversion"/>
  <printOptions horizontalCentered="1"/>
  <pageMargins left="0" right="0" top="0.5" bottom="0" header="0.25" footer="0"/>
  <pageSetup scale="78" fitToWidth="2" fitToHeight="2" orientation="landscape" r:id="rId1"/>
  <headerFooter alignWithMargins="0">
    <oddHeader>&amp;C&amp;A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G61"/>
  <sheetViews>
    <sheetView zoomScale="130" zoomScaleNormal="130" workbookViewId="0">
      <pane xSplit="2" ySplit="1" topLeftCell="CI2" activePane="bottomRight" state="frozen"/>
      <selection activeCell="AT6" sqref="AT6"/>
      <selection pane="topRight" activeCell="AT6" sqref="AT6"/>
      <selection pane="bottomLeft" activeCell="AT6" sqref="AT6"/>
      <selection pane="bottomRight" activeCell="B1" sqref="B1"/>
    </sheetView>
  </sheetViews>
  <sheetFormatPr defaultColWidth="9.1796875" defaultRowHeight="10.5" x14ac:dyDescent="0.25"/>
  <cols>
    <col min="1" max="1" width="3.81640625" style="67" customWidth="1"/>
    <col min="2" max="2" width="25.6328125" style="70" customWidth="1"/>
    <col min="3" max="5" width="3.81640625" style="79" customWidth="1"/>
    <col min="6" max="12" width="3.81640625" style="70" customWidth="1"/>
    <col min="13" max="13" width="3.81640625" style="67" customWidth="1"/>
    <col min="14" max="163" width="3.81640625" style="70" customWidth="1"/>
    <col min="164" max="170" width="4.81640625" style="70" customWidth="1"/>
    <col min="171" max="16384" width="9.1796875" style="70"/>
  </cols>
  <sheetData>
    <row r="1" spans="1:163" s="2" customFormat="1" ht="65.5" x14ac:dyDescent="0.25">
      <c r="A1" s="1"/>
      <c r="B1" s="131" t="s">
        <v>297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>
        <v>24</v>
      </c>
      <c r="B2" s="5" t="s">
        <v>507</v>
      </c>
      <c r="C2" s="6" t="s">
        <v>388</v>
      </c>
      <c r="D2" s="6" t="s">
        <v>388</v>
      </c>
      <c r="E2" s="6" t="s">
        <v>388</v>
      </c>
      <c r="F2" s="6" t="s">
        <v>388</v>
      </c>
      <c r="G2" s="6" t="s">
        <v>388</v>
      </c>
      <c r="H2" s="6" t="s">
        <v>388</v>
      </c>
      <c r="I2" s="6" t="s">
        <v>388</v>
      </c>
      <c r="J2" s="6" t="s">
        <v>388</v>
      </c>
      <c r="K2" s="6" t="s">
        <v>388</v>
      </c>
      <c r="L2" s="6" t="s">
        <v>388</v>
      </c>
      <c r="M2" s="6" t="s">
        <v>388</v>
      </c>
      <c r="N2" s="6" t="s">
        <v>388</v>
      </c>
      <c r="O2" s="6" t="s">
        <v>388</v>
      </c>
      <c r="P2" s="6" t="s">
        <v>388</v>
      </c>
      <c r="Q2" s="6" t="s">
        <v>388</v>
      </c>
      <c r="R2" s="6" t="s">
        <v>388</v>
      </c>
      <c r="S2" s="6" t="s">
        <v>388</v>
      </c>
      <c r="T2" s="6" t="s">
        <v>388</v>
      </c>
      <c r="U2" s="6" t="s">
        <v>388</v>
      </c>
      <c r="V2" s="6" t="s">
        <v>388</v>
      </c>
      <c r="W2" s="6" t="s">
        <v>388</v>
      </c>
      <c r="X2" s="6" t="s">
        <v>388</v>
      </c>
      <c r="Y2" s="6" t="s">
        <v>388</v>
      </c>
      <c r="Z2" s="6" t="s">
        <v>388</v>
      </c>
      <c r="AA2" s="6" t="s">
        <v>388</v>
      </c>
      <c r="AB2" s="6" t="s">
        <v>388</v>
      </c>
      <c r="AC2" s="6" t="s">
        <v>388</v>
      </c>
      <c r="AD2" s="6" t="s">
        <v>388</v>
      </c>
      <c r="AE2" s="6" t="s">
        <v>388</v>
      </c>
      <c r="AF2" s="6" t="s">
        <v>388</v>
      </c>
      <c r="AG2" s="6" t="s">
        <v>388</v>
      </c>
      <c r="AH2" s="6" t="s">
        <v>388</v>
      </c>
      <c r="AI2" s="6" t="s">
        <v>388</v>
      </c>
      <c r="AJ2" s="6" t="s">
        <v>388</v>
      </c>
      <c r="AK2" s="6" t="s">
        <v>388</v>
      </c>
      <c r="AL2" s="6" t="s">
        <v>388</v>
      </c>
      <c r="AM2" s="6" t="s">
        <v>388</v>
      </c>
      <c r="AN2" s="6" t="s">
        <v>388</v>
      </c>
      <c r="AO2" s="6" t="s">
        <v>388</v>
      </c>
      <c r="AP2" s="6" t="s">
        <v>388</v>
      </c>
      <c r="AQ2" s="6" t="s">
        <v>388</v>
      </c>
      <c r="AR2" s="6" t="s">
        <v>388</v>
      </c>
      <c r="AS2" s="6" t="s">
        <v>388</v>
      </c>
      <c r="AT2" s="6" t="s">
        <v>388</v>
      </c>
      <c r="AU2" s="6" t="s">
        <v>388</v>
      </c>
      <c r="AV2" s="6" t="s">
        <v>388</v>
      </c>
      <c r="AW2" s="6" t="s">
        <v>388</v>
      </c>
      <c r="AX2" s="6" t="s">
        <v>388</v>
      </c>
      <c r="AY2" s="6" t="s">
        <v>388</v>
      </c>
      <c r="AZ2" s="6" t="s">
        <v>388</v>
      </c>
      <c r="BA2" s="6" t="s">
        <v>388</v>
      </c>
      <c r="BB2" s="6" t="s">
        <v>388</v>
      </c>
      <c r="BC2" s="6" t="s">
        <v>388</v>
      </c>
      <c r="BD2" s="6" t="s">
        <v>388</v>
      </c>
      <c r="BE2" s="6" t="s">
        <v>388</v>
      </c>
      <c r="BF2" s="6" t="s">
        <v>388</v>
      </c>
      <c r="BG2" s="6" t="s">
        <v>388</v>
      </c>
      <c r="BH2" s="6" t="s">
        <v>388</v>
      </c>
      <c r="BI2" s="6" t="s">
        <v>388</v>
      </c>
      <c r="BJ2" s="6" t="s">
        <v>388</v>
      </c>
      <c r="BK2" s="6" t="s">
        <v>388</v>
      </c>
      <c r="BL2" s="6" t="s">
        <v>388</v>
      </c>
      <c r="BM2" s="6" t="s">
        <v>388</v>
      </c>
      <c r="BN2" s="6" t="s">
        <v>388</v>
      </c>
      <c r="BO2" s="6" t="s">
        <v>388</v>
      </c>
      <c r="BP2" s="6" t="s">
        <v>388</v>
      </c>
      <c r="BQ2" s="6" t="s">
        <v>388</v>
      </c>
      <c r="BR2" s="6" t="s">
        <v>388</v>
      </c>
      <c r="BS2" s="6" t="s">
        <v>388</v>
      </c>
      <c r="BT2" s="6" t="s">
        <v>388</v>
      </c>
      <c r="BU2" s="6" t="s">
        <v>388</v>
      </c>
      <c r="BV2" s="6" t="s">
        <v>388</v>
      </c>
      <c r="BW2" s="6" t="s">
        <v>388</v>
      </c>
      <c r="BX2" s="6" t="s">
        <v>388</v>
      </c>
      <c r="BY2" s="6" t="s">
        <v>388</v>
      </c>
      <c r="BZ2" s="6" t="s">
        <v>388</v>
      </c>
      <c r="CA2" s="6" t="s">
        <v>388</v>
      </c>
      <c r="CB2" s="6" t="s">
        <v>388</v>
      </c>
      <c r="CC2" s="6" t="s">
        <v>388</v>
      </c>
      <c r="CD2" s="6" t="s">
        <v>388</v>
      </c>
      <c r="CE2" s="6" t="s">
        <v>388</v>
      </c>
      <c r="CF2" s="6" t="s">
        <v>388</v>
      </c>
      <c r="CG2" s="6" t="s">
        <v>388</v>
      </c>
      <c r="CH2" s="6" t="s">
        <v>388</v>
      </c>
      <c r="CI2" s="6" t="s">
        <v>388</v>
      </c>
      <c r="CJ2" s="6" t="s">
        <v>388</v>
      </c>
      <c r="CK2" s="6" t="s">
        <v>388</v>
      </c>
      <c r="CL2" s="6" t="s">
        <v>388</v>
      </c>
      <c r="CM2" s="6" t="s">
        <v>388</v>
      </c>
      <c r="CN2" s="6" t="s">
        <v>388</v>
      </c>
      <c r="CO2" s="6" t="s">
        <v>388</v>
      </c>
      <c r="CP2" s="6" t="s">
        <v>388</v>
      </c>
      <c r="CQ2" s="6" t="s">
        <v>388</v>
      </c>
      <c r="CR2" s="6" t="s">
        <v>388</v>
      </c>
      <c r="CS2" s="6" t="s">
        <v>388</v>
      </c>
      <c r="CT2" s="6" t="s">
        <v>388</v>
      </c>
      <c r="CU2" s="6" t="s">
        <v>388</v>
      </c>
      <c r="CV2" s="6" t="s">
        <v>388</v>
      </c>
      <c r="CW2" s="6" t="s">
        <v>388</v>
      </c>
      <c r="CX2" s="6" t="s">
        <v>388</v>
      </c>
      <c r="CY2" s="6" t="s">
        <v>388</v>
      </c>
      <c r="CZ2" s="6" t="s">
        <v>388</v>
      </c>
      <c r="DA2" s="6" t="s">
        <v>388</v>
      </c>
      <c r="DB2" s="6" t="s">
        <v>388</v>
      </c>
      <c r="DC2" s="6" t="s">
        <v>388</v>
      </c>
      <c r="DD2" s="6" t="s">
        <v>388</v>
      </c>
      <c r="DE2" s="6" t="s">
        <v>388</v>
      </c>
      <c r="DF2" s="6" t="s">
        <v>388</v>
      </c>
      <c r="DG2" s="6" t="s">
        <v>388</v>
      </c>
      <c r="DH2" s="6" t="s">
        <v>388</v>
      </c>
      <c r="DI2" s="6" t="s">
        <v>388</v>
      </c>
      <c r="DJ2" s="6" t="s">
        <v>388</v>
      </c>
      <c r="DK2" s="6" t="s">
        <v>388</v>
      </c>
      <c r="DL2" s="6" t="s">
        <v>388</v>
      </c>
      <c r="DM2" s="6" t="s">
        <v>388</v>
      </c>
      <c r="DN2" s="6" t="s">
        <v>388</v>
      </c>
      <c r="DO2" s="6" t="s">
        <v>388</v>
      </c>
      <c r="DP2" s="6" t="s">
        <v>388</v>
      </c>
      <c r="DQ2" s="6" t="s">
        <v>388</v>
      </c>
      <c r="DR2" s="6" t="s">
        <v>388</v>
      </c>
      <c r="DS2" s="6" t="s">
        <v>388</v>
      </c>
      <c r="DT2" s="6" t="s">
        <v>388</v>
      </c>
      <c r="DU2" s="6" t="s">
        <v>388</v>
      </c>
      <c r="DV2" s="6" t="s">
        <v>388</v>
      </c>
      <c r="DW2" s="6" t="s">
        <v>388</v>
      </c>
      <c r="DX2" s="6" t="s">
        <v>388</v>
      </c>
      <c r="DY2" s="6" t="s">
        <v>388</v>
      </c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>
        <v>27</v>
      </c>
      <c r="B3" s="18" t="s">
        <v>508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8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8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</row>
    <row r="4" spans="1:163" x14ac:dyDescent="0.25">
      <c r="A4" s="9">
        <v>30</v>
      </c>
      <c r="B4" s="19" t="s">
        <v>478</v>
      </c>
      <c r="C4" s="11"/>
      <c r="D4" s="11"/>
      <c r="E4" s="11"/>
      <c r="F4" s="11"/>
      <c r="G4" s="11" t="s">
        <v>2</v>
      </c>
      <c r="H4" s="11" t="s">
        <v>2</v>
      </c>
      <c r="I4" s="11" t="s">
        <v>2</v>
      </c>
      <c r="J4" s="11" t="s">
        <v>2</v>
      </c>
      <c r="K4" s="11" t="s">
        <v>2</v>
      </c>
      <c r="L4" s="11"/>
      <c r="M4" s="11"/>
      <c r="N4" s="11" t="s">
        <v>2</v>
      </c>
      <c r="O4" s="11"/>
      <c r="P4" s="11" t="s">
        <v>2</v>
      </c>
      <c r="Q4" s="11" t="s">
        <v>2</v>
      </c>
      <c r="R4" s="11"/>
      <c r="S4" s="11" t="s">
        <v>2</v>
      </c>
      <c r="T4" s="11" t="s">
        <v>2</v>
      </c>
      <c r="U4" s="11" t="s">
        <v>2</v>
      </c>
      <c r="V4" s="11"/>
      <c r="W4" s="11" t="s">
        <v>2</v>
      </c>
      <c r="X4" s="11" t="s">
        <v>2</v>
      </c>
      <c r="Y4" s="11" t="s">
        <v>2</v>
      </c>
      <c r="Z4" s="11" t="s">
        <v>2</v>
      </c>
      <c r="AA4" s="11"/>
      <c r="AB4" s="11"/>
      <c r="AC4" s="11" t="s">
        <v>2</v>
      </c>
      <c r="AD4" s="11"/>
      <c r="AE4" s="11"/>
      <c r="AF4" s="11"/>
      <c r="AG4" s="11" t="s">
        <v>2</v>
      </c>
      <c r="AH4" s="11"/>
      <c r="AI4" s="11" t="s">
        <v>2</v>
      </c>
      <c r="AJ4" s="11" t="s">
        <v>2</v>
      </c>
      <c r="AK4" s="11" t="s">
        <v>2</v>
      </c>
      <c r="AL4" s="11"/>
      <c r="AM4" s="11" t="s">
        <v>2</v>
      </c>
      <c r="AN4" s="11" t="s">
        <v>2</v>
      </c>
      <c r="AO4" s="11"/>
      <c r="AP4" s="11"/>
      <c r="AQ4" s="11" t="s">
        <v>2</v>
      </c>
      <c r="AR4" s="11" t="s">
        <v>2</v>
      </c>
      <c r="AS4" s="11" t="s">
        <v>2</v>
      </c>
      <c r="AT4" s="11" t="s">
        <v>2</v>
      </c>
      <c r="AU4" s="11" t="s">
        <v>2</v>
      </c>
      <c r="AV4" s="11"/>
      <c r="AW4" s="11" t="s">
        <v>2</v>
      </c>
      <c r="AX4" s="11"/>
      <c r="AY4" s="11" t="s">
        <v>2</v>
      </c>
      <c r="AZ4" s="11" t="s">
        <v>2</v>
      </c>
      <c r="BA4" s="11"/>
      <c r="BB4" s="11" t="s">
        <v>2</v>
      </c>
      <c r="BC4" s="11" t="s">
        <v>2</v>
      </c>
      <c r="BD4" s="11" t="s">
        <v>2</v>
      </c>
      <c r="BE4" s="11" t="s">
        <v>2</v>
      </c>
      <c r="BF4" s="11" t="s">
        <v>2</v>
      </c>
      <c r="BG4" s="11"/>
      <c r="BH4" s="11"/>
      <c r="BI4" s="11"/>
      <c r="BJ4" s="11" t="s">
        <v>2</v>
      </c>
      <c r="BK4" s="11" t="s">
        <v>2</v>
      </c>
      <c r="BL4" s="11" t="s">
        <v>2</v>
      </c>
      <c r="BM4" s="11" t="s">
        <v>2</v>
      </c>
      <c r="BN4" s="11"/>
      <c r="BO4" s="11"/>
      <c r="BP4" s="11" t="s">
        <v>2</v>
      </c>
      <c r="BQ4" s="11" t="s">
        <v>2</v>
      </c>
      <c r="BR4" s="11"/>
      <c r="BS4" s="11"/>
      <c r="BT4" s="11" t="s">
        <v>2</v>
      </c>
      <c r="BU4" s="11" t="s">
        <v>2</v>
      </c>
      <c r="BV4" s="11" t="s">
        <v>2</v>
      </c>
      <c r="BW4" s="11"/>
      <c r="BX4" s="11" t="s">
        <v>2</v>
      </c>
      <c r="BY4" s="11" t="s">
        <v>2</v>
      </c>
      <c r="BZ4" s="11" t="s">
        <v>2</v>
      </c>
      <c r="CA4" s="11" t="s">
        <v>2</v>
      </c>
      <c r="CB4" s="11" t="s">
        <v>2</v>
      </c>
      <c r="CC4" s="11"/>
      <c r="CD4" s="11" t="s">
        <v>2</v>
      </c>
      <c r="CE4" s="11"/>
      <c r="CF4" s="11"/>
      <c r="CG4" s="11" t="s">
        <v>2</v>
      </c>
      <c r="CH4" s="11" t="s">
        <v>2</v>
      </c>
      <c r="CI4" s="11" t="s">
        <v>2</v>
      </c>
      <c r="CJ4" s="11" t="s">
        <v>2</v>
      </c>
      <c r="CK4" s="11" t="s">
        <v>2</v>
      </c>
      <c r="CL4" s="11" t="s">
        <v>2</v>
      </c>
      <c r="CM4" s="11" t="s">
        <v>2</v>
      </c>
      <c r="CN4" s="11" t="s">
        <v>2</v>
      </c>
      <c r="CO4" s="11" t="s">
        <v>2</v>
      </c>
      <c r="CP4" s="11" t="s">
        <v>2</v>
      </c>
      <c r="CQ4" s="11" t="s">
        <v>2</v>
      </c>
      <c r="CR4" s="11" t="s">
        <v>2</v>
      </c>
      <c r="CS4" s="11"/>
      <c r="CT4" s="11"/>
      <c r="CU4" s="11"/>
      <c r="CV4" s="11" t="s">
        <v>2</v>
      </c>
      <c r="CW4" s="11"/>
      <c r="CX4" s="11" t="s">
        <v>2</v>
      </c>
      <c r="CY4" s="11" t="s">
        <v>2</v>
      </c>
      <c r="CZ4" s="11"/>
      <c r="DA4" s="11" t="s">
        <v>2</v>
      </c>
      <c r="DB4" s="11" t="s">
        <v>2</v>
      </c>
      <c r="DC4" s="11" t="s">
        <v>2</v>
      </c>
      <c r="DD4" s="11" t="s">
        <v>2</v>
      </c>
      <c r="DE4" s="11" t="s">
        <v>2</v>
      </c>
      <c r="DF4" s="11"/>
      <c r="DG4" s="11"/>
      <c r="DH4" s="11" t="s">
        <v>2</v>
      </c>
      <c r="DI4" s="11"/>
      <c r="DJ4" s="11" t="s">
        <v>2</v>
      </c>
      <c r="DK4" s="11" t="s">
        <v>2</v>
      </c>
      <c r="DL4" s="11" t="s">
        <v>2</v>
      </c>
      <c r="DM4" s="11"/>
      <c r="DN4" s="11"/>
      <c r="DO4" s="11" t="s">
        <v>2</v>
      </c>
      <c r="DP4" s="11"/>
      <c r="DQ4" s="11" t="s">
        <v>2</v>
      </c>
      <c r="DR4" s="11" t="s">
        <v>2</v>
      </c>
      <c r="DS4" s="11"/>
      <c r="DT4" s="11" t="s">
        <v>2</v>
      </c>
      <c r="DU4" s="11"/>
      <c r="DV4" s="11"/>
      <c r="DW4" s="11"/>
      <c r="DX4" s="11" t="s">
        <v>2</v>
      </c>
      <c r="DY4" s="11" t="s">
        <v>2</v>
      </c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>
        <v>13</v>
      </c>
      <c r="B5" s="13" t="s">
        <v>491</v>
      </c>
      <c r="C5" s="14" t="s">
        <v>1</v>
      </c>
      <c r="D5" s="14" t="s">
        <v>1</v>
      </c>
      <c r="E5" s="14" t="s">
        <v>1</v>
      </c>
      <c r="F5" s="14" t="s">
        <v>1</v>
      </c>
      <c r="G5" s="14"/>
      <c r="H5" s="14"/>
      <c r="I5" s="14"/>
      <c r="J5" s="14"/>
      <c r="K5" s="14"/>
      <c r="L5" s="14" t="s">
        <v>1</v>
      </c>
      <c r="M5" s="14" t="s">
        <v>1</v>
      </c>
      <c r="N5" s="14"/>
      <c r="O5" s="14" t="s">
        <v>1</v>
      </c>
      <c r="P5" s="72"/>
      <c r="Q5" s="14"/>
      <c r="R5" s="14" t="s">
        <v>1</v>
      </c>
      <c r="S5" s="14"/>
      <c r="T5" s="72"/>
      <c r="U5" s="72"/>
      <c r="V5" s="14" t="s">
        <v>1</v>
      </c>
      <c r="W5" s="14"/>
      <c r="X5" s="14"/>
      <c r="Y5" s="14"/>
      <c r="Z5" s="14"/>
      <c r="AA5" s="14" t="s">
        <v>1</v>
      </c>
      <c r="AB5" s="14" t="s">
        <v>1</v>
      </c>
      <c r="AC5" s="72"/>
      <c r="AD5" s="14" t="s">
        <v>1</v>
      </c>
      <c r="AE5" s="14" t="s">
        <v>1</v>
      </c>
      <c r="AF5" s="14" t="s">
        <v>1</v>
      </c>
      <c r="AG5" s="14"/>
      <c r="AH5" s="14" t="s">
        <v>1</v>
      </c>
      <c r="AI5" s="14"/>
      <c r="AJ5" s="14"/>
      <c r="AK5" s="14"/>
      <c r="AL5" s="14" t="s">
        <v>1</v>
      </c>
      <c r="AM5" s="14"/>
      <c r="AN5" s="72"/>
      <c r="AO5" s="14" t="s">
        <v>1</v>
      </c>
      <c r="AP5" s="14" t="s">
        <v>1</v>
      </c>
      <c r="AQ5" s="14"/>
      <c r="AR5" s="14"/>
      <c r="AS5" s="14"/>
      <c r="AT5" s="14"/>
      <c r="AU5" s="14"/>
      <c r="AV5" s="14" t="s">
        <v>1</v>
      </c>
      <c r="AW5" s="14"/>
      <c r="AX5" s="14" t="s">
        <v>1</v>
      </c>
      <c r="AY5" s="14"/>
      <c r="AZ5" s="72"/>
      <c r="BA5" s="14" t="s">
        <v>1</v>
      </c>
      <c r="BB5" s="14"/>
      <c r="BC5" s="72"/>
      <c r="BD5" s="72"/>
      <c r="BE5" s="14"/>
      <c r="BF5" s="14"/>
      <c r="BG5" s="14" t="s">
        <v>1</v>
      </c>
      <c r="BH5" s="14" t="s">
        <v>1</v>
      </c>
      <c r="BI5" s="14" t="s">
        <v>1</v>
      </c>
      <c r="BJ5" s="72"/>
      <c r="BK5" s="72"/>
      <c r="BL5" s="72"/>
      <c r="BM5" s="14"/>
      <c r="BN5" s="14" t="s">
        <v>1</v>
      </c>
      <c r="BO5" s="14" t="s">
        <v>1</v>
      </c>
      <c r="BP5" s="72"/>
      <c r="BQ5" s="72"/>
      <c r="BR5" s="14" t="s">
        <v>1</v>
      </c>
      <c r="BS5" s="14" t="s">
        <v>1</v>
      </c>
      <c r="BT5" s="14"/>
      <c r="BU5" s="14"/>
      <c r="BV5" s="14"/>
      <c r="BW5" s="14" t="s">
        <v>1</v>
      </c>
      <c r="BX5" s="14"/>
      <c r="BY5" s="14"/>
      <c r="BZ5" s="14"/>
      <c r="CA5" s="14"/>
      <c r="CB5" s="14"/>
      <c r="CC5" s="14" t="s">
        <v>1</v>
      </c>
      <c r="CD5" s="72"/>
      <c r="CE5" s="14" t="s">
        <v>1</v>
      </c>
      <c r="CF5" s="14" t="s">
        <v>1</v>
      </c>
      <c r="CG5" s="14"/>
      <c r="CH5" s="14"/>
      <c r="CI5" s="72"/>
      <c r="CJ5" s="14"/>
      <c r="CK5" s="14"/>
      <c r="CL5" s="72"/>
      <c r="CM5" s="14"/>
      <c r="CN5" s="14"/>
      <c r="CO5" s="14"/>
      <c r="CP5" s="14"/>
      <c r="CQ5" s="14"/>
      <c r="CR5" s="14"/>
      <c r="CS5" s="14" t="s">
        <v>1</v>
      </c>
      <c r="CT5" s="14" t="s">
        <v>1</v>
      </c>
      <c r="CU5" s="14" t="s">
        <v>1</v>
      </c>
      <c r="CV5" s="14"/>
      <c r="CW5" s="14" t="s">
        <v>1</v>
      </c>
      <c r="CX5" s="14"/>
      <c r="CY5" s="14"/>
      <c r="CZ5" s="14" t="s">
        <v>1</v>
      </c>
      <c r="DA5" s="14"/>
      <c r="DB5" s="14"/>
      <c r="DC5" s="14"/>
      <c r="DD5" s="14"/>
      <c r="DE5" s="14"/>
      <c r="DF5" s="14" t="s">
        <v>1</v>
      </c>
      <c r="DG5" s="14" t="s">
        <v>1</v>
      </c>
      <c r="DH5" s="14"/>
      <c r="DI5" s="14" t="s">
        <v>1</v>
      </c>
      <c r="DJ5" s="14"/>
      <c r="DK5" s="14"/>
      <c r="DL5" s="14"/>
      <c r="DM5" s="14" t="s">
        <v>1</v>
      </c>
      <c r="DN5" s="14" t="s">
        <v>1</v>
      </c>
      <c r="DO5" s="14"/>
      <c r="DP5" s="14" t="s">
        <v>1</v>
      </c>
      <c r="DQ5" s="14"/>
      <c r="DR5" s="14"/>
      <c r="DS5" s="14" t="s">
        <v>1</v>
      </c>
      <c r="DT5" s="14"/>
      <c r="DU5" s="14" t="s">
        <v>1</v>
      </c>
      <c r="DV5" s="14" t="s">
        <v>1</v>
      </c>
      <c r="DW5" s="14" t="s">
        <v>1</v>
      </c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72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>
        <v>24</v>
      </c>
      <c r="B6" s="16" t="s">
        <v>479</v>
      </c>
      <c r="C6" s="17"/>
      <c r="D6" s="17" t="s">
        <v>1</v>
      </c>
      <c r="E6" s="17" t="s">
        <v>1</v>
      </c>
      <c r="F6" s="17" t="s">
        <v>1</v>
      </c>
      <c r="G6" s="17" t="s">
        <v>1</v>
      </c>
      <c r="H6" s="17" t="s">
        <v>1</v>
      </c>
      <c r="I6" s="17"/>
      <c r="J6" s="17" t="s">
        <v>1</v>
      </c>
      <c r="K6" s="17" t="s">
        <v>1</v>
      </c>
      <c r="L6" s="17"/>
      <c r="M6" s="17" t="s">
        <v>1</v>
      </c>
      <c r="N6" s="17"/>
      <c r="O6" s="17" t="s">
        <v>1</v>
      </c>
      <c r="P6" s="17" t="s">
        <v>1</v>
      </c>
      <c r="Q6" s="17" t="s">
        <v>1</v>
      </c>
      <c r="R6" s="17" t="s">
        <v>1</v>
      </c>
      <c r="S6" s="17" t="s">
        <v>1</v>
      </c>
      <c r="T6" s="17" t="s">
        <v>1</v>
      </c>
      <c r="U6" s="17" t="s">
        <v>1</v>
      </c>
      <c r="V6" s="17" t="s">
        <v>1</v>
      </c>
      <c r="W6" s="17" t="s">
        <v>1</v>
      </c>
      <c r="X6" s="17"/>
      <c r="Y6" s="17" t="s">
        <v>1</v>
      </c>
      <c r="Z6" s="17" t="s">
        <v>1</v>
      </c>
      <c r="AA6" s="17"/>
      <c r="AB6" s="17" t="s">
        <v>1</v>
      </c>
      <c r="AC6" s="17" t="s">
        <v>1</v>
      </c>
      <c r="AD6" s="17"/>
      <c r="AE6" s="17"/>
      <c r="AF6" s="17" t="s">
        <v>1</v>
      </c>
      <c r="AG6" s="17" t="s">
        <v>1</v>
      </c>
      <c r="AH6" s="17" t="s">
        <v>1</v>
      </c>
      <c r="AI6" s="17" t="s">
        <v>1</v>
      </c>
      <c r="AJ6" s="17" t="s">
        <v>1</v>
      </c>
      <c r="AK6" s="17" t="s">
        <v>1</v>
      </c>
      <c r="AL6" s="17" t="s">
        <v>1</v>
      </c>
      <c r="AM6" s="17" t="s">
        <v>1</v>
      </c>
      <c r="AN6" s="17" t="s">
        <v>1</v>
      </c>
      <c r="AO6" s="17"/>
      <c r="AP6" s="17" t="s">
        <v>1</v>
      </c>
      <c r="AQ6" s="17" t="s">
        <v>1</v>
      </c>
      <c r="AR6" s="17" t="s">
        <v>1</v>
      </c>
      <c r="AS6" s="17" t="s">
        <v>1</v>
      </c>
      <c r="AT6" s="17" t="s">
        <v>1</v>
      </c>
      <c r="AU6" s="17"/>
      <c r="AV6" s="17" t="s">
        <v>1</v>
      </c>
      <c r="AW6" s="17" t="s">
        <v>1</v>
      </c>
      <c r="AX6" s="17" t="s">
        <v>1</v>
      </c>
      <c r="AY6" s="17" t="s">
        <v>1</v>
      </c>
      <c r="AZ6" s="17" t="s">
        <v>1</v>
      </c>
      <c r="BA6" s="17" t="s">
        <v>1</v>
      </c>
      <c r="BB6" s="17"/>
      <c r="BC6" s="17" t="s">
        <v>1</v>
      </c>
      <c r="BD6" s="17" t="s">
        <v>1</v>
      </c>
      <c r="BE6" s="17" t="s">
        <v>1</v>
      </c>
      <c r="BF6" s="17"/>
      <c r="BG6" s="17" t="s">
        <v>1</v>
      </c>
      <c r="BH6" s="17" t="s">
        <v>1</v>
      </c>
      <c r="BI6" s="17"/>
      <c r="BJ6" s="17" t="s">
        <v>1</v>
      </c>
      <c r="BK6" s="17" t="s">
        <v>1</v>
      </c>
      <c r="BL6" s="17" t="s">
        <v>1</v>
      </c>
      <c r="BM6" s="17" t="s">
        <v>1</v>
      </c>
      <c r="BN6" s="17"/>
      <c r="BO6" s="17"/>
      <c r="BP6" s="17" t="s">
        <v>1</v>
      </c>
      <c r="BQ6" s="17" t="s">
        <v>1</v>
      </c>
      <c r="BR6" s="17"/>
      <c r="BS6" s="17" t="s">
        <v>1</v>
      </c>
      <c r="BT6" s="17"/>
      <c r="BU6" s="17" t="s">
        <v>1</v>
      </c>
      <c r="BV6" s="17" t="s">
        <v>1</v>
      </c>
      <c r="BW6" s="17" t="s">
        <v>1</v>
      </c>
      <c r="BX6" s="17"/>
      <c r="BY6" s="17" t="s">
        <v>1</v>
      </c>
      <c r="BZ6" s="17" t="s">
        <v>1</v>
      </c>
      <c r="CA6" s="17"/>
      <c r="CB6" s="17" t="s">
        <v>1</v>
      </c>
      <c r="CC6" s="17"/>
      <c r="CD6" s="17" t="s">
        <v>1</v>
      </c>
      <c r="CE6" s="17"/>
      <c r="CF6" s="17"/>
      <c r="CG6" s="17"/>
      <c r="CH6" s="17" t="s">
        <v>1</v>
      </c>
      <c r="CI6" s="17" t="s">
        <v>1</v>
      </c>
      <c r="CJ6" s="17"/>
      <c r="CK6" s="17" t="s">
        <v>1</v>
      </c>
      <c r="CL6" s="17" t="s">
        <v>1</v>
      </c>
      <c r="CM6" s="17"/>
      <c r="CN6" s="17"/>
      <c r="CO6" s="17" t="s">
        <v>1</v>
      </c>
      <c r="CP6" s="17" t="s">
        <v>1</v>
      </c>
      <c r="CQ6" s="17"/>
      <c r="CR6" s="17" t="s">
        <v>1</v>
      </c>
      <c r="CS6" s="17"/>
      <c r="CT6" s="17" t="s">
        <v>1</v>
      </c>
      <c r="CU6" s="17" t="s">
        <v>1</v>
      </c>
      <c r="CV6" s="17"/>
      <c r="CW6" s="17" t="s">
        <v>1</v>
      </c>
      <c r="CX6" s="17" t="s">
        <v>1</v>
      </c>
      <c r="CY6" s="17" t="s">
        <v>1</v>
      </c>
      <c r="CZ6" s="17" t="s">
        <v>1</v>
      </c>
      <c r="DA6" s="17" t="s">
        <v>1</v>
      </c>
      <c r="DB6" s="17" t="s">
        <v>1</v>
      </c>
      <c r="DC6" s="17" t="s">
        <v>1</v>
      </c>
      <c r="DD6" s="17" t="s">
        <v>1</v>
      </c>
      <c r="DE6" s="17" t="s">
        <v>1</v>
      </c>
      <c r="DF6" s="17"/>
      <c r="DG6" s="17" t="s">
        <v>1</v>
      </c>
      <c r="DH6" s="17" t="s">
        <v>1</v>
      </c>
      <c r="DI6" s="17" t="s">
        <v>1</v>
      </c>
      <c r="DJ6" s="17" t="s">
        <v>1</v>
      </c>
      <c r="DK6" s="17" t="s">
        <v>1</v>
      </c>
      <c r="DL6" s="17" t="s">
        <v>1</v>
      </c>
      <c r="DM6" s="17"/>
      <c r="DN6" s="17" t="s">
        <v>1</v>
      </c>
      <c r="DO6" s="17" t="s">
        <v>1</v>
      </c>
      <c r="DP6" s="17" t="s">
        <v>1</v>
      </c>
      <c r="DQ6" s="17"/>
      <c r="DR6" s="17" t="s">
        <v>1</v>
      </c>
      <c r="DS6" s="17" t="s">
        <v>1</v>
      </c>
      <c r="DT6" s="17" t="s">
        <v>1</v>
      </c>
      <c r="DU6" s="17"/>
      <c r="DV6" s="17" t="s">
        <v>1</v>
      </c>
      <c r="DW6" s="17"/>
      <c r="DX6" s="17" t="s">
        <v>1</v>
      </c>
      <c r="DY6" s="17" t="s">
        <v>1</v>
      </c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>
        <v>18</v>
      </c>
      <c r="B7" s="18" t="s">
        <v>498</v>
      </c>
      <c r="C7" s="8" t="s">
        <v>2</v>
      </c>
      <c r="D7" s="8"/>
      <c r="E7" s="8"/>
      <c r="F7" s="8"/>
      <c r="G7" s="8"/>
      <c r="H7" s="8"/>
      <c r="I7" s="8" t="s">
        <v>2</v>
      </c>
      <c r="J7" s="8"/>
      <c r="K7" s="8"/>
      <c r="L7" s="8" t="s">
        <v>2</v>
      </c>
      <c r="M7" s="8"/>
      <c r="N7" s="8" t="s">
        <v>2</v>
      </c>
      <c r="O7" s="8"/>
      <c r="P7" s="8"/>
      <c r="Q7" s="8"/>
      <c r="R7" s="8"/>
      <c r="S7" s="8"/>
      <c r="T7" s="8"/>
      <c r="U7" s="8"/>
      <c r="V7" s="8"/>
      <c r="W7" s="8"/>
      <c r="X7" s="8" t="s">
        <v>2</v>
      </c>
      <c r="Y7" s="8"/>
      <c r="Z7" s="8"/>
      <c r="AA7" s="8" t="s">
        <v>2</v>
      </c>
      <c r="AB7" s="71"/>
      <c r="AC7" s="8"/>
      <c r="AD7" s="8" t="s">
        <v>2</v>
      </c>
      <c r="AE7" s="8" t="s">
        <v>2</v>
      </c>
      <c r="AF7" s="71"/>
      <c r="AG7" s="8"/>
      <c r="AH7" s="8"/>
      <c r="AI7" s="8"/>
      <c r="AJ7" s="8"/>
      <c r="AK7" s="8"/>
      <c r="AL7" s="8"/>
      <c r="AM7" s="8"/>
      <c r="AN7" s="8"/>
      <c r="AO7" s="8" t="s">
        <v>2</v>
      </c>
      <c r="AP7" s="8"/>
      <c r="AQ7" s="8"/>
      <c r="AR7" s="8"/>
      <c r="AS7" s="8"/>
      <c r="AT7" s="8"/>
      <c r="AU7" s="8" t="s">
        <v>2</v>
      </c>
      <c r="AV7" s="8"/>
      <c r="AW7" s="8"/>
      <c r="AX7" s="8"/>
      <c r="AY7" s="8"/>
      <c r="AZ7" s="8"/>
      <c r="BA7" s="8"/>
      <c r="BB7" s="8" t="s">
        <v>2</v>
      </c>
      <c r="BC7" s="8"/>
      <c r="BD7" s="8"/>
      <c r="BE7" s="8"/>
      <c r="BF7" s="8" t="s">
        <v>2</v>
      </c>
      <c r="BG7" s="8"/>
      <c r="BH7" s="8"/>
      <c r="BI7" s="8" t="s">
        <v>2</v>
      </c>
      <c r="BJ7" s="8"/>
      <c r="BK7" s="8"/>
      <c r="BL7" s="8"/>
      <c r="BM7" s="8"/>
      <c r="BN7" s="8" t="s">
        <v>2</v>
      </c>
      <c r="BO7" s="8" t="s">
        <v>2</v>
      </c>
      <c r="BP7" s="8"/>
      <c r="BQ7" s="8"/>
      <c r="BR7" s="8" t="s">
        <v>2</v>
      </c>
      <c r="BS7" s="8"/>
      <c r="BT7" s="8" t="s">
        <v>2</v>
      </c>
      <c r="BU7" s="8"/>
      <c r="BV7" s="8"/>
      <c r="BW7" s="8"/>
      <c r="BX7" s="8" t="s">
        <v>2</v>
      </c>
      <c r="BY7" s="8"/>
      <c r="BZ7" s="8"/>
      <c r="CA7" s="8" t="s">
        <v>2</v>
      </c>
      <c r="CB7" s="8"/>
      <c r="CC7" s="8" t="s">
        <v>2</v>
      </c>
      <c r="CD7" s="8"/>
      <c r="CE7" s="8" t="s">
        <v>2</v>
      </c>
      <c r="CF7" s="8" t="s">
        <v>2</v>
      </c>
      <c r="CG7" s="8" t="s">
        <v>2</v>
      </c>
      <c r="CH7" s="8"/>
      <c r="CI7" s="8"/>
      <c r="CJ7" s="8" t="s">
        <v>2</v>
      </c>
      <c r="CK7" s="8"/>
      <c r="CL7" s="8"/>
      <c r="CM7" s="8" t="s">
        <v>2</v>
      </c>
      <c r="CN7" s="8" t="s">
        <v>2</v>
      </c>
      <c r="CO7" s="8"/>
      <c r="CP7" s="8"/>
      <c r="CQ7" s="8" t="s">
        <v>2</v>
      </c>
      <c r="CR7" s="8"/>
      <c r="CS7" s="8" t="s">
        <v>2</v>
      </c>
      <c r="CT7" s="71"/>
      <c r="CU7" s="8"/>
      <c r="CV7" s="8" t="s">
        <v>2</v>
      </c>
      <c r="CW7" s="8"/>
      <c r="CX7" s="8"/>
      <c r="CY7" s="8"/>
      <c r="CZ7" s="8"/>
      <c r="DA7" s="8"/>
      <c r="DB7" s="8"/>
      <c r="DC7" s="8"/>
      <c r="DD7" s="8"/>
      <c r="DE7" s="8"/>
      <c r="DF7" s="8" t="s">
        <v>2</v>
      </c>
      <c r="DG7" s="8"/>
      <c r="DH7" s="8"/>
      <c r="DI7" s="8"/>
      <c r="DJ7" s="8"/>
      <c r="DK7" s="8"/>
      <c r="DL7" s="8"/>
      <c r="DM7" s="8" t="s">
        <v>2</v>
      </c>
      <c r="DN7" s="8"/>
      <c r="DO7" s="8"/>
      <c r="DP7" s="8"/>
      <c r="DQ7" s="8" t="s">
        <v>2</v>
      </c>
      <c r="DR7" s="8"/>
      <c r="DS7" s="8"/>
      <c r="DT7" s="8"/>
      <c r="DU7" s="8" t="s">
        <v>2</v>
      </c>
      <c r="DV7" s="8"/>
      <c r="DW7" s="8" t="s">
        <v>2</v>
      </c>
      <c r="DX7" s="8"/>
      <c r="DY7" s="8"/>
      <c r="DZ7" s="8"/>
      <c r="EA7" s="8"/>
      <c r="EB7" s="8"/>
      <c r="EC7" s="71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>
        <v>26</v>
      </c>
      <c r="B8" s="10" t="s">
        <v>480</v>
      </c>
      <c r="C8" s="11" t="s">
        <v>1</v>
      </c>
      <c r="D8" s="11" t="s">
        <v>1</v>
      </c>
      <c r="E8" s="11"/>
      <c r="F8" s="11" t="s">
        <v>1</v>
      </c>
      <c r="G8" s="11" t="s">
        <v>1</v>
      </c>
      <c r="H8" s="11"/>
      <c r="I8" s="11"/>
      <c r="J8" s="11" t="s">
        <v>1</v>
      </c>
      <c r="K8" s="11" t="s">
        <v>1</v>
      </c>
      <c r="L8" s="11" t="s">
        <v>1</v>
      </c>
      <c r="M8" s="11" t="s">
        <v>1</v>
      </c>
      <c r="N8" s="11"/>
      <c r="O8" s="11" t="s">
        <v>1</v>
      </c>
      <c r="P8" s="11" t="s">
        <v>1</v>
      </c>
      <c r="Q8" s="11" t="s">
        <v>1</v>
      </c>
      <c r="R8" s="11" t="s">
        <v>1</v>
      </c>
      <c r="S8" s="11" t="s">
        <v>1</v>
      </c>
      <c r="T8" s="11" t="s">
        <v>1</v>
      </c>
      <c r="U8" s="11" t="s">
        <v>1</v>
      </c>
      <c r="V8" s="11"/>
      <c r="W8" s="11" t="s">
        <v>1</v>
      </c>
      <c r="X8" s="11"/>
      <c r="Y8" s="11"/>
      <c r="Z8" s="11" t="s">
        <v>1</v>
      </c>
      <c r="AA8" s="11" t="s">
        <v>1</v>
      </c>
      <c r="AB8" s="11" t="s">
        <v>1</v>
      </c>
      <c r="AC8" s="11" t="s">
        <v>1</v>
      </c>
      <c r="AD8" s="11"/>
      <c r="AE8" s="11" t="s">
        <v>1</v>
      </c>
      <c r="AF8" s="11" t="s">
        <v>1</v>
      </c>
      <c r="AG8" s="11" t="s">
        <v>1</v>
      </c>
      <c r="AH8" s="11" t="s">
        <v>1</v>
      </c>
      <c r="AI8" s="11" t="s">
        <v>1</v>
      </c>
      <c r="AJ8" s="11" t="s">
        <v>1</v>
      </c>
      <c r="AK8" s="11"/>
      <c r="AL8" s="11" t="s">
        <v>1</v>
      </c>
      <c r="AM8" s="11" t="s">
        <v>1</v>
      </c>
      <c r="AN8" s="11" t="s">
        <v>1</v>
      </c>
      <c r="AO8" s="11" t="s">
        <v>1</v>
      </c>
      <c r="AP8" s="11" t="s">
        <v>1</v>
      </c>
      <c r="AQ8" s="11" t="s">
        <v>1</v>
      </c>
      <c r="AR8" s="11" t="s">
        <v>1</v>
      </c>
      <c r="AS8" s="11" t="s">
        <v>1</v>
      </c>
      <c r="AT8" s="11" t="s">
        <v>1</v>
      </c>
      <c r="AU8" s="11"/>
      <c r="AV8" s="11" t="s">
        <v>1</v>
      </c>
      <c r="AW8" s="11" t="s">
        <v>1</v>
      </c>
      <c r="AX8" s="11" t="s">
        <v>1</v>
      </c>
      <c r="AY8" s="11" t="s">
        <v>1</v>
      </c>
      <c r="AZ8" s="11" t="s">
        <v>1</v>
      </c>
      <c r="BA8" s="11" t="s">
        <v>1</v>
      </c>
      <c r="BB8" s="11"/>
      <c r="BC8" s="11" t="s">
        <v>1</v>
      </c>
      <c r="BD8" s="11" t="s">
        <v>1</v>
      </c>
      <c r="BE8" s="11" t="s">
        <v>1</v>
      </c>
      <c r="BF8" s="11" t="s">
        <v>1</v>
      </c>
      <c r="BG8" s="11" t="s">
        <v>1</v>
      </c>
      <c r="BH8" s="11" t="s">
        <v>1</v>
      </c>
      <c r="BI8" s="11" t="s">
        <v>1</v>
      </c>
      <c r="BJ8" s="11" t="s">
        <v>1</v>
      </c>
      <c r="BK8" s="11" t="s">
        <v>1</v>
      </c>
      <c r="BL8" s="11" t="s">
        <v>1</v>
      </c>
      <c r="BM8" s="11" t="s">
        <v>1</v>
      </c>
      <c r="BN8" s="11" t="s">
        <v>1</v>
      </c>
      <c r="BO8" s="11" t="s">
        <v>1</v>
      </c>
      <c r="BP8" s="11" t="s">
        <v>1</v>
      </c>
      <c r="BQ8" s="11" t="s">
        <v>1</v>
      </c>
      <c r="BR8" s="11"/>
      <c r="BS8" s="11"/>
      <c r="BT8" s="11" t="s">
        <v>1</v>
      </c>
      <c r="BU8" s="11" t="s">
        <v>1</v>
      </c>
      <c r="BV8" s="11" t="s">
        <v>1</v>
      </c>
      <c r="BW8" s="11" t="s">
        <v>1</v>
      </c>
      <c r="BX8" s="11" t="s">
        <v>1</v>
      </c>
      <c r="BY8" s="11" t="s">
        <v>1</v>
      </c>
      <c r="BZ8" s="11" t="s">
        <v>1</v>
      </c>
      <c r="CA8" s="11"/>
      <c r="CB8" s="11" t="s">
        <v>1</v>
      </c>
      <c r="CC8" s="11"/>
      <c r="CD8" s="11" t="s">
        <v>1</v>
      </c>
      <c r="CE8" s="11"/>
      <c r="CF8" s="11"/>
      <c r="CG8" s="11" t="s">
        <v>1</v>
      </c>
      <c r="CH8" s="11" t="s">
        <v>1</v>
      </c>
      <c r="CI8" s="11" t="s">
        <v>1</v>
      </c>
      <c r="CJ8" s="11"/>
      <c r="CK8" s="11" t="s">
        <v>1</v>
      </c>
      <c r="CL8" s="11" t="s">
        <v>1</v>
      </c>
      <c r="CM8" s="11"/>
      <c r="CN8" s="11" t="s">
        <v>1</v>
      </c>
      <c r="CO8" s="11" t="s">
        <v>1</v>
      </c>
      <c r="CP8" s="11"/>
      <c r="CQ8" s="11" t="s">
        <v>1</v>
      </c>
      <c r="CR8" s="11" t="s">
        <v>1</v>
      </c>
      <c r="CS8" s="11"/>
      <c r="CT8" s="11" t="s">
        <v>1</v>
      </c>
      <c r="CU8" s="11" t="s">
        <v>1</v>
      </c>
      <c r="CV8" s="11" t="s">
        <v>1</v>
      </c>
      <c r="CW8" s="11"/>
      <c r="CX8" s="11"/>
      <c r="CY8" s="11"/>
      <c r="CZ8" s="11" t="s">
        <v>1</v>
      </c>
      <c r="DA8" s="11" t="s">
        <v>1</v>
      </c>
      <c r="DB8" s="11" t="s">
        <v>1</v>
      </c>
      <c r="DC8" s="11" t="s">
        <v>1</v>
      </c>
      <c r="DD8" s="11" t="s">
        <v>1</v>
      </c>
      <c r="DE8" s="11" t="s">
        <v>1</v>
      </c>
      <c r="DF8" s="11" t="s">
        <v>1</v>
      </c>
      <c r="DG8" s="11" t="s">
        <v>1</v>
      </c>
      <c r="DH8" s="11"/>
      <c r="DI8" s="11" t="s">
        <v>1</v>
      </c>
      <c r="DJ8" s="11"/>
      <c r="DK8" s="11" t="s">
        <v>1</v>
      </c>
      <c r="DL8" s="11" t="s">
        <v>1</v>
      </c>
      <c r="DM8" s="11" t="s">
        <v>1</v>
      </c>
      <c r="DN8" s="11" t="s">
        <v>1</v>
      </c>
      <c r="DO8" s="11" t="s">
        <v>1</v>
      </c>
      <c r="DP8" s="11"/>
      <c r="DQ8" s="11"/>
      <c r="DR8" s="11" t="s">
        <v>1</v>
      </c>
      <c r="DS8" s="11" t="s">
        <v>1</v>
      </c>
      <c r="DT8" s="11" t="s">
        <v>1</v>
      </c>
      <c r="DU8" s="11"/>
      <c r="DV8" s="11" t="s">
        <v>1</v>
      </c>
      <c r="DW8" s="11" t="s">
        <v>1</v>
      </c>
      <c r="DX8" s="11"/>
      <c r="DY8" s="11" t="s">
        <v>1</v>
      </c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>
        <v>29</v>
      </c>
      <c r="B9" s="13" t="s">
        <v>492</v>
      </c>
      <c r="C9" s="14"/>
      <c r="D9" s="14"/>
      <c r="E9" s="14" t="s">
        <v>2</v>
      </c>
      <c r="F9" s="14"/>
      <c r="G9" s="14"/>
      <c r="H9" s="14" t="s">
        <v>2</v>
      </c>
      <c r="I9" s="14" t="s">
        <v>2</v>
      </c>
      <c r="J9" s="14"/>
      <c r="K9" s="14"/>
      <c r="L9" s="14"/>
      <c r="M9" s="14"/>
      <c r="N9" s="14" t="s">
        <v>2</v>
      </c>
      <c r="O9" s="14"/>
      <c r="P9" s="14"/>
      <c r="Q9" s="14"/>
      <c r="R9" s="14"/>
      <c r="S9" s="14"/>
      <c r="T9" s="14"/>
      <c r="U9" s="14"/>
      <c r="V9" s="14" t="s">
        <v>2</v>
      </c>
      <c r="W9" s="14"/>
      <c r="X9" s="14" t="s">
        <v>2</v>
      </c>
      <c r="Y9" s="14" t="s">
        <v>2</v>
      </c>
      <c r="Z9" s="14"/>
      <c r="AA9" s="14"/>
      <c r="AB9" s="14"/>
      <c r="AC9" s="14"/>
      <c r="AD9" s="14" t="s">
        <v>2</v>
      </c>
      <c r="AE9" s="14"/>
      <c r="AF9" s="14"/>
      <c r="AG9" s="14"/>
      <c r="AH9" s="14"/>
      <c r="AI9" s="14"/>
      <c r="AJ9" s="14"/>
      <c r="AK9" s="14" t="s">
        <v>2</v>
      </c>
      <c r="AL9" s="14"/>
      <c r="AM9" s="14"/>
      <c r="AN9" s="14"/>
      <c r="AO9" s="14"/>
      <c r="AP9" s="14"/>
      <c r="AQ9" s="14"/>
      <c r="AR9" s="14"/>
      <c r="AS9" s="14"/>
      <c r="AT9" s="14"/>
      <c r="AU9" s="14" t="s">
        <v>2</v>
      </c>
      <c r="AV9" s="14"/>
      <c r="AW9" s="14"/>
      <c r="AX9" s="14"/>
      <c r="AY9" s="14"/>
      <c r="AZ9" s="14"/>
      <c r="BA9" s="14"/>
      <c r="BB9" s="14" t="s">
        <v>2</v>
      </c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 t="s">
        <v>2</v>
      </c>
      <c r="BS9" s="14" t="s">
        <v>2</v>
      </c>
      <c r="BT9" s="14"/>
      <c r="BU9" s="14"/>
      <c r="BV9" s="14"/>
      <c r="BW9" s="14"/>
      <c r="BX9" s="14"/>
      <c r="BY9" s="14"/>
      <c r="BZ9" s="14"/>
      <c r="CA9" s="14" t="s">
        <v>2</v>
      </c>
      <c r="CB9" s="14"/>
      <c r="CC9" s="14" t="s">
        <v>2</v>
      </c>
      <c r="CD9" s="14"/>
      <c r="CE9" s="14" t="s">
        <v>2</v>
      </c>
      <c r="CF9" s="14" t="s">
        <v>2</v>
      </c>
      <c r="CG9" s="14"/>
      <c r="CH9" s="14"/>
      <c r="CI9" s="14"/>
      <c r="CJ9" s="14" t="s">
        <v>2</v>
      </c>
      <c r="CK9" s="14"/>
      <c r="CL9" s="14"/>
      <c r="CM9" s="14" t="s">
        <v>2</v>
      </c>
      <c r="CN9" s="14"/>
      <c r="CO9" s="14"/>
      <c r="CP9" s="14" t="s">
        <v>2</v>
      </c>
      <c r="CQ9" s="14"/>
      <c r="CR9" s="14"/>
      <c r="CS9" s="14" t="s">
        <v>2</v>
      </c>
      <c r="CT9" s="14"/>
      <c r="CU9" s="14"/>
      <c r="CV9" s="14"/>
      <c r="CW9" s="14" t="s">
        <v>2</v>
      </c>
      <c r="CX9" s="14" t="s">
        <v>2</v>
      </c>
      <c r="CY9" s="14" t="s">
        <v>2</v>
      </c>
      <c r="CZ9" s="14"/>
      <c r="DA9" s="14"/>
      <c r="DB9" s="14"/>
      <c r="DC9" s="14"/>
      <c r="DD9" s="14"/>
      <c r="DE9" s="14"/>
      <c r="DF9" s="14"/>
      <c r="DG9" s="14"/>
      <c r="DH9" s="14" t="s">
        <v>2</v>
      </c>
      <c r="DI9" s="14"/>
      <c r="DJ9" s="14" t="s">
        <v>2</v>
      </c>
      <c r="DK9" s="14"/>
      <c r="DL9" s="14"/>
      <c r="DM9" s="14"/>
      <c r="DN9" s="14"/>
      <c r="DO9" s="14"/>
      <c r="DP9" s="14" t="s">
        <v>2</v>
      </c>
      <c r="DQ9" s="14" t="s">
        <v>2</v>
      </c>
      <c r="DR9" s="14"/>
      <c r="DS9" s="14"/>
      <c r="DT9" s="14"/>
      <c r="DU9" s="14" t="s">
        <v>2</v>
      </c>
      <c r="DV9" s="14"/>
      <c r="DW9" s="14"/>
      <c r="DX9" s="14" t="s">
        <v>2</v>
      </c>
      <c r="DY9" s="72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>
        <v>23</v>
      </c>
      <c r="B10" s="16" t="s">
        <v>490</v>
      </c>
      <c r="C10" s="17" t="s">
        <v>2</v>
      </c>
      <c r="D10" s="17" t="s">
        <v>2</v>
      </c>
      <c r="E10" s="17"/>
      <c r="F10" s="17" t="s">
        <v>2</v>
      </c>
      <c r="G10" s="17"/>
      <c r="H10" s="17" t="s">
        <v>2</v>
      </c>
      <c r="I10" s="17" t="s">
        <v>2</v>
      </c>
      <c r="J10" s="17" t="s">
        <v>2</v>
      </c>
      <c r="K10" s="17"/>
      <c r="L10" s="17" t="s">
        <v>2</v>
      </c>
      <c r="M10" s="17" t="s">
        <v>2</v>
      </c>
      <c r="N10" s="17" t="s">
        <v>2</v>
      </c>
      <c r="O10" s="17" t="s">
        <v>2</v>
      </c>
      <c r="P10" s="17" t="s">
        <v>2</v>
      </c>
      <c r="Q10" s="17" t="s">
        <v>2</v>
      </c>
      <c r="R10" s="17" t="s">
        <v>2</v>
      </c>
      <c r="S10" s="17" t="s">
        <v>2</v>
      </c>
      <c r="T10" s="17" t="s">
        <v>2</v>
      </c>
      <c r="U10" s="17" t="s">
        <v>2</v>
      </c>
      <c r="V10" s="17" t="s">
        <v>2</v>
      </c>
      <c r="W10" s="17" t="s">
        <v>2</v>
      </c>
      <c r="X10" s="17"/>
      <c r="Y10" s="17" t="s">
        <v>2</v>
      </c>
      <c r="Z10" s="17"/>
      <c r="AA10" s="17" t="s">
        <v>2</v>
      </c>
      <c r="AB10" s="17"/>
      <c r="AC10" s="17" t="s">
        <v>2</v>
      </c>
      <c r="AD10" s="17" t="s">
        <v>2</v>
      </c>
      <c r="AE10" s="17"/>
      <c r="AF10" s="17"/>
      <c r="AG10" s="17" t="s">
        <v>2</v>
      </c>
      <c r="AH10" s="17" t="s">
        <v>2</v>
      </c>
      <c r="AI10" s="17" t="s">
        <v>2</v>
      </c>
      <c r="AJ10" s="17" t="s">
        <v>2</v>
      </c>
      <c r="AK10" s="17" t="s">
        <v>2</v>
      </c>
      <c r="AL10" s="17"/>
      <c r="AM10" s="17"/>
      <c r="AN10" s="17" t="s">
        <v>2</v>
      </c>
      <c r="AO10" s="17"/>
      <c r="AP10" s="17"/>
      <c r="AQ10" s="17" t="s">
        <v>2</v>
      </c>
      <c r="AR10" s="17" t="s">
        <v>2</v>
      </c>
      <c r="AS10" s="17" t="s">
        <v>2</v>
      </c>
      <c r="AT10" s="17" t="s">
        <v>2</v>
      </c>
      <c r="AU10" s="17"/>
      <c r="AV10" s="17"/>
      <c r="AW10" s="17"/>
      <c r="AX10" s="17" t="s">
        <v>2</v>
      </c>
      <c r="AY10" s="17"/>
      <c r="AZ10" s="17" t="s">
        <v>2</v>
      </c>
      <c r="BA10" s="17"/>
      <c r="BB10" s="17" t="s">
        <v>2</v>
      </c>
      <c r="BC10" s="17" t="s">
        <v>2</v>
      </c>
      <c r="BD10" s="17" t="s">
        <v>2</v>
      </c>
      <c r="BE10" s="17" t="s">
        <v>2</v>
      </c>
      <c r="BF10" s="17"/>
      <c r="BG10" s="17" t="s">
        <v>2</v>
      </c>
      <c r="BH10" s="17" t="s">
        <v>2</v>
      </c>
      <c r="BI10" s="17"/>
      <c r="BJ10" s="17" t="s">
        <v>2</v>
      </c>
      <c r="BK10" s="17" t="s">
        <v>2</v>
      </c>
      <c r="BL10" s="17" t="s">
        <v>2</v>
      </c>
      <c r="BM10" s="17" t="s">
        <v>2</v>
      </c>
      <c r="BN10" s="17" t="s">
        <v>2</v>
      </c>
      <c r="BO10" s="17" t="s">
        <v>2</v>
      </c>
      <c r="BP10" s="17" t="s">
        <v>2</v>
      </c>
      <c r="BQ10" s="17" t="s">
        <v>2</v>
      </c>
      <c r="BR10" s="17"/>
      <c r="BS10" s="17" t="s">
        <v>2</v>
      </c>
      <c r="BT10" s="17"/>
      <c r="BU10" s="17" t="s">
        <v>2</v>
      </c>
      <c r="BV10" s="17" t="s">
        <v>2</v>
      </c>
      <c r="BW10" s="17" t="s">
        <v>2</v>
      </c>
      <c r="BX10" s="17" t="s">
        <v>2</v>
      </c>
      <c r="BY10" s="17"/>
      <c r="BZ10" s="17"/>
      <c r="CA10" s="17" t="s">
        <v>2</v>
      </c>
      <c r="CB10" s="17" t="s">
        <v>2</v>
      </c>
      <c r="CC10" s="17" t="s">
        <v>2</v>
      </c>
      <c r="CD10" s="17" t="s">
        <v>2</v>
      </c>
      <c r="CE10" s="17"/>
      <c r="CF10" s="17" t="s">
        <v>2</v>
      </c>
      <c r="CG10" s="17"/>
      <c r="CH10" s="17"/>
      <c r="CI10" s="17" t="s">
        <v>2</v>
      </c>
      <c r="CJ10" s="17" t="s">
        <v>2</v>
      </c>
      <c r="CK10" s="17" t="s">
        <v>2</v>
      </c>
      <c r="CL10" s="17"/>
      <c r="CM10" s="17" t="s">
        <v>2</v>
      </c>
      <c r="CN10" s="17"/>
      <c r="CO10" s="17" t="s">
        <v>2</v>
      </c>
      <c r="CP10" s="17"/>
      <c r="CQ10" s="17"/>
      <c r="CR10" s="17" t="s">
        <v>2</v>
      </c>
      <c r="CS10" s="17" t="s">
        <v>2</v>
      </c>
      <c r="CT10" s="17" t="s">
        <v>2</v>
      </c>
      <c r="CU10" s="17" t="s">
        <v>2</v>
      </c>
      <c r="CV10" s="17" t="s">
        <v>2</v>
      </c>
      <c r="CW10" s="17"/>
      <c r="CX10" s="17"/>
      <c r="CY10" s="17"/>
      <c r="CZ10" s="17" t="s">
        <v>2</v>
      </c>
      <c r="DA10" s="17"/>
      <c r="DB10" s="17" t="s">
        <v>2</v>
      </c>
      <c r="DC10" s="17"/>
      <c r="DD10" s="17" t="s">
        <v>2</v>
      </c>
      <c r="DE10" s="17" t="s">
        <v>2</v>
      </c>
      <c r="DF10" s="17" t="s">
        <v>2</v>
      </c>
      <c r="DG10" s="17" t="s">
        <v>2</v>
      </c>
      <c r="DH10" s="17"/>
      <c r="DI10" s="17" t="s">
        <v>2</v>
      </c>
      <c r="DJ10" s="17" t="s">
        <v>2</v>
      </c>
      <c r="DK10" s="17" t="s">
        <v>2</v>
      </c>
      <c r="DL10" s="17" t="s">
        <v>2</v>
      </c>
      <c r="DM10" s="17"/>
      <c r="DN10" s="17" t="s">
        <v>2</v>
      </c>
      <c r="DO10" s="17" t="s">
        <v>2</v>
      </c>
      <c r="DP10" s="17" t="s">
        <v>2</v>
      </c>
      <c r="DQ10" s="17" t="s">
        <v>2</v>
      </c>
      <c r="DR10" s="17" t="s">
        <v>2</v>
      </c>
      <c r="DS10" s="17"/>
      <c r="DT10" s="17" t="s">
        <v>2</v>
      </c>
      <c r="DU10" s="17" t="s">
        <v>2</v>
      </c>
      <c r="DV10" s="17" t="s">
        <v>2</v>
      </c>
      <c r="DW10" s="17" t="s">
        <v>2</v>
      </c>
      <c r="DX10" s="17" t="s">
        <v>2</v>
      </c>
      <c r="DY10" s="17" t="s">
        <v>2</v>
      </c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>
        <v>12</v>
      </c>
      <c r="B11" s="18" t="s">
        <v>493</v>
      </c>
      <c r="C11" s="8"/>
      <c r="D11" s="8"/>
      <c r="E11" s="8" t="s">
        <v>1</v>
      </c>
      <c r="F11" s="8"/>
      <c r="G11" s="8" t="s">
        <v>1</v>
      </c>
      <c r="H11" s="8"/>
      <c r="I11" s="8"/>
      <c r="J11" s="8"/>
      <c r="K11" s="8" t="s">
        <v>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 t="s">
        <v>1</v>
      </c>
      <c r="Y11" s="8"/>
      <c r="Z11" s="8" t="s">
        <v>1</v>
      </c>
      <c r="AA11" s="8"/>
      <c r="AB11" s="8" t="s">
        <v>1</v>
      </c>
      <c r="AC11" s="8"/>
      <c r="AD11" s="8"/>
      <c r="AE11" s="8" t="s">
        <v>1</v>
      </c>
      <c r="AF11" s="8" t="s">
        <v>1</v>
      </c>
      <c r="AG11" s="8"/>
      <c r="AH11" s="8"/>
      <c r="AI11" s="8"/>
      <c r="AJ11" s="8"/>
      <c r="AK11" s="8"/>
      <c r="AL11" s="8" t="s">
        <v>1</v>
      </c>
      <c r="AM11" s="8" t="s">
        <v>1</v>
      </c>
      <c r="AN11" s="8"/>
      <c r="AO11" s="8" t="s">
        <v>1</v>
      </c>
      <c r="AP11" s="8" t="s">
        <v>1</v>
      </c>
      <c r="AQ11" s="8"/>
      <c r="AR11" s="8"/>
      <c r="AS11" s="8"/>
      <c r="AT11" s="8"/>
      <c r="AU11" s="8" t="s">
        <v>1</v>
      </c>
      <c r="AV11" s="8" t="s">
        <v>1</v>
      </c>
      <c r="AW11" s="8" t="s">
        <v>1</v>
      </c>
      <c r="AX11" s="8"/>
      <c r="AY11" s="8" t="s">
        <v>1</v>
      </c>
      <c r="AZ11" s="8"/>
      <c r="BA11" s="8" t="s">
        <v>1</v>
      </c>
      <c r="BB11" s="8"/>
      <c r="BC11" s="8"/>
      <c r="BD11" s="8"/>
      <c r="BE11" s="8"/>
      <c r="BF11" s="8" t="s">
        <v>1</v>
      </c>
      <c r="BG11" s="8"/>
      <c r="BH11" s="8"/>
      <c r="BI11" s="8" t="s">
        <v>1</v>
      </c>
      <c r="BJ11" s="8"/>
      <c r="BK11" s="8"/>
      <c r="BL11" s="8"/>
      <c r="BM11" s="8"/>
      <c r="BN11" s="8"/>
      <c r="BO11" s="8"/>
      <c r="BP11" s="8"/>
      <c r="BQ11" s="8"/>
      <c r="BR11" s="8" t="s">
        <v>1</v>
      </c>
      <c r="BS11" s="8"/>
      <c r="BT11" s="8" t="s">
        <v>1</v>
      </c>
      <c r="BU11" s="8"/>
      <c r="BV11" s="8"/>
      <c r="BW11" s="8"/>
      <c r="BX11" s="8"/>
      <c r="BY11" s="8" t="s">
        <v>1</v>
      </c>
      <c r="BZ11" s="8" t="s">
        <v>1</v>
      </c>
      <c r="CA11" s="8"/>
      <c r="CB11" s="8"/>
      <c r="CC11" s="8"/>
      <c r="CD11" s="8"/>
      <c r="CE11" s="8" t="s">
        <v>1</v>
      </c>
      <c r="CF11" s="8"/>
      <c r="CG11" s="8" t="s">
        <v>1</v>
      </c>
      <c r="CH11" s="8" t="s">
        <v>1</v>
      </c>
      <c r="CI11" s="8"/>
      <c r="CJ11" s="8"/>
      <c r="CK11" s="8"/>
      <c r="CL11" s="8" t="s">
        <v>1</v>
      </c>
      <c r="CM11" s="8"/>
      <c r="CN11" s="8" t="s">
        <v>1</v>
      </c>
      <c r="CO11" s="8"/>
      <c r="CP11" s="8" t="s">
        <v>1</v>
      </c>
      <c r="CQ11" s="8" t="s">
        <v>1</v>
      </c>
      <c r="CR11" s="8"/>
      <c r="CS11" s="8"/>
      <c r="CT11" s="8"/>
      <c r="CU11" s="8"/>
      <c r="CV11" s="8"/>
      <c r="CW11" s="8" t="s">
        <v>1</v>
      </c>
      <c r="CX11" s="8" t="s">
        <v>1</v>
      </c>
      <c r="CY11" s="8" t="s">
        <v>1</v>
      </c>
      <c r="CZ11" s="8"/>
      <c r="DA11" s="8" t="s">
        <v>1</v>
      </c>
      <c r="DB11" s="8"/>
      <c r="DC11" s="8" t="s">
        <v>1</v>
      </c>
      <c r="DD11" s="8"/>
      <c r="DE11" s="8"/>
      <c r="DF11" s="8"/>
      <c r="DG11" s="8"/>
      <c r="DH11" s="8" t="s">
        <v>1</v>
      </c>
      <c r="DI11" s="8"/>
      <c r="DJ11" s="8"/>
      <c r="DK11" s="8"/>
      <c r="DL11" s="8"/>
      <c r="DM11" s="8" t="s">
        <v>1</v>
      </c>
      <c r="DN11" s="8"/>
      <c r="DO11" s="8"/>
      <c r="DP11" s="8"/>
      <c r="DQ11" s="8"/>
      <c r="DR11" s="8"/>
      <c r="DS11" s="8" t="s">
        <v>1</v>
      </c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71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>
        <v>17</v>
      </c>
      <c r="B12" s="19" t="s">
        <v>481</v>
      </c>
      <c r="C12" s="11"/>
      <c r="D12" s="11" t="s">
        <v>1</v>
      </c>
      <c r="E12" s="11"/>
      <c r="F12" s="11" t="s">
        <v>1</v>
      </c>
      <c r="G12" s="11"/>
      <c r="H12" s="11"/>
      <c r="I12" s="11"/>
      <c r="J12" s="11"/>
      <c r="K12" s="11"/>
      <c r="L12" s="11"/>
      <c r="M12" s="11"/>
      <c r="N12" s="11"/>
      <c r="O12" s="11"/>
      <c r="P12" s="11" t="s">
        <v>1</v>
      </c>
      <c r="Q12" s="11"/>
      <c r="R12" s="11" t="s">
        <v>1</v>
      </c>
      <c r="S12" s="11"/>
      <c r="T12" s="11" t="s">
        <v>1</v>
      </c>
      <c r="U12" s="11" t="s">
        <v>1</v>
      </c>
      <c r="V12" s="11"/>
      <c r="W12" s="11"/>
      <c r="X12" s="11" t="s">
        <v>1</v>
      </c>
      <c r="Y12" s="11" t="s">
        <v>1</v>
      </c>
      <c r="Z12" s="11" t="s">
        <v>1</v>
      </c>
      <c r="AA12" s="11" t="s">
        <v>1</v>
      </c>
      <c r="AB12" s="11" t="s">
        <v>1</v>
      </c>
      <c r="AC12" s="11" t="s">
        <v>1</v>
      </c>
      <c r="AD12" s="11" t="s">
        <v>1</v>
      </c>
      <c r="AE12" s="11"/>
      <c r="AF12" s="11" t="s">
        <v>1</v>
      </c>
      <c r="AG12" s="11" t="s">
        <v>1</v>
      </c>
      <c r="AH12" s="11" t="s">
        <v>1</v>
      </c>
      <c r="AI12" s="11" t="s">
        <v>1</v>
      </c>
      <c r="AJ12" s="11"/>
      <c r="AK12" s="11" t="s">
        <v>1</v>
      </c>
      <c r="AL12" s="11"/>
      <c r="AM12" s="11" t="s">
        <v>1</v>
      </c>
      <c r="AN12" s="11" t="s">
        <v>1</v>
      </c>
      <c r="AO12" s="11"/>
      <c r="AP12" s="11"/>
      <c r="AQ12" s="11" t="s">
        <v>1</v>
      </c>
      <c r="AR12" s="11" t="s">
        <v>1</v>
      </c>
      <c r="AS12" s="11" t="s">
        <v>1</v>
      </c>
      <c r="AT12" s="11" t="s">
        <v>1</v>
      </c>
      <c r="AU12" s="11" t="s">
        <v>1</v>
      </c>
      <c r="AV12" s="11"/>
      <c r="AW12" s="11"/>
      <c r="AX12" s="11" t="s">
        <v>1</v>
      </c>
      <c r="AY12" s="11"/>
      <c r="AZ12" s="11" t="s">
        <v>1</v>
      </c>
      <c r="BA12" s="11"/>
      <c r="BB12" s="11"/>
      <c r="BC12" s="11" t="s">
        <v>1</v>
      </c>
      <c r="BD12" s="11" t="s">
        <v>1</v>
      </c>
      <c r="BE12" s="11" t="s">
        <v>1</v>
      </c>
      <c r="BF12" s="11" t="s">
        <v>1</v>
      </c>
      <c r="BG12" s="11" t="s">
        <v>1</v>
      </c>
      <c r="BH12" s="11" t="s">
        <v>1</v>
      </c>
      <c r="BI12" s="11" t="s">
        <v>1</v>
      </c>
      <c r="BJ12" s="11" t="s">
        <v>1</v>
      </c>
      <c r="BK12" s="11" t="s">
        <v>1</v>
      </c>
      <c r="BL12" s="11" t="s">
        <v>1</v>
      </c>
      <c r="BM12" s="11" t="s">
        <v>1</v>
      </c>
      <c r="BN12" s="11"/>
      <c r="BO12" s="11"/>
      <c r="BP12" s="11" t="s">
        <v>1</v>
      </c>
      <c r="BQ12" s="11" t="s">
        <v>1</v>
      </c>
      <c r="BR12" s="11" t="s">
        <v>1</v>
      </c>
      <c r="BS12" s="11" t="s">
        <v>1</v>
      </c>
      <c r="BT12" s="11"/>
      <c r="BU12" s="11" t="s">
        <v>1</v>
      </c>
      <c r="BV12" s="11"/>
      <c r="BW12" s="11" t="s">
        <v>1</v>
      </c>
      <c r="BX12" s="11"/>
      <c r="BY12" s="11"/>
      <c r="BZ12" s="11" t="s">
        <v>1</v>
      </c>
      <c r="CA12" s="11"/>
      <c r="CB12" s="11" t="s">
        <v>1</v>
      </c>
      <c r="CC12" s="11"/>
      <c r="CD12" s="11" t="s">
        <v>1</v>
      </c>
      <c r="CE12" s="11"/>
      <c r="CF12" s="11" t="s">
        <v>1</v>
      </c>
      <c r="CG12" s="11" t="s">
        <v>1</v>
      </c>
      <c r="CH12" s="11" t="s">
        <v>1</v>
      </c>
      <c r="CI12" s="11" t="s">
        <v>1</v>
      </c>
      <c r="CJ12" s="11"/>
      <c r="CK12" s="11"/>
      <c r="CL12" s="11" t="s">
        <v>1</v>
      </c>
      <c r="CM12" s="11"/>
      <c r="CN12" s="11"/>
      <c r="CO12" s="11" t="s">
        <v>1</v>
      </c>
      <c r="CP12" s="11"/>
      <c r="CQ12" s="11"/>
      <c r="CR12" s="11"/>
      <c r="CS12" s="11"/>
      <c r="CT12" s="11"/>
      <c r="CU12" s="11"/>
      <c r="CV12" s="11" t="s">
        <v>1</v>
      </c>
      <c r="CW12" s="11"/>
      <c r="CX12" s="11"/>
      <c r="CY12" s="11" t="s">
        <v>1</v>
      </c>
      <c r="CZ12" s="11"/>
      <c r="DA12" s="11"/>
      <c r="DB12" s="11" t="s">
        <v>1</v>
      </c>
      <c r="DC12" s="11"/>
      <c r="DD12" s="11" t="s">
        <v>1</v>
      </c>
      <c r="DE12" s="11" t="s">
        <v>1</v>
      </c>
      <c r="DF12" s="11" t="s">
        <v>1</v>
      </c>
      <c r="DG12" s="11"/>
      <c r="DH12" s="11"/>
      <c r="DI12" s="11"/>
      <c r="DJ12" s="11"/>
      <c r="DK12" s="11" t="s">
        <v>1</v>
      </c>
      <c r="DL12" s="11" t="s">
        <v>1</v>
      </c>
      <c r="DM12" s="11"/>
      <c r="DN12" s="11"/>
      <c r="DO12" s="11" t="s">
        <v>1</v>
      </c>
      <c r="DP12" s="11"/>
      <c r="DQ12" s="11"/>
      <c r="DR12" s="11" t="s">
        <v>1</v>
      </c>
      <c r="DS12" s="11" t="s">
        <v>1</v>
      </c>
      <c r="DT12" s="11" t="s">
        <v>1</v>
      </c>
      <c r="DU12" s="11"/>
      <c r="DV12" s="11" t="s">
        <v>1</v>
      </c>
      <c r="DW12" s="11" t="s">
        <v>1</v>
      </c>
      <c r="DX12" s="11" t="s">
        <v>1</v>
      </c>
      <c r="DY12" s="11" t="s">
        <v>1</v>
      </c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>
        <v>22</v>
      </c>
      <c r="B13" s="13" t="s">
        <v>495</v>
      </c>
      <c r="C13" s="14" t="s">
        <v>2</v>
      </c>
      <c r="D13" s="14"/>
      <c r="E13" s="14" t="s">
        <v>2</v>
      </c>
      <c r="F13" s="14"/>
      <c r="G13" s="14" t="s">
        <v>2</v>
      </c>
      <c r="H13" s="14" t="s">
        <v>2</v>
      </c>
      <c r="I13" s="14" t="s">
        <v>2</v>
      </c>
      <c r="J13" s="14" t="s">
        <v>2</v>
      </c>
      <c r="K13" s="14" t="s">
        <v>2</v>
      </c>
      <c r="L13" s="14" t="s">
        <v>2</v>
      </c>
      <c r="M13" s="14" t="s">
        <v>2</v>
      </c>
      <c r="N13" s="14" t="s">
        <v>2</v>
      </c>
      <c r="O13" s="14" t="s">
        <v>2</v>
      </c>
      <c r="P13" s="14"/>
      <c r="Q13" s="14" t="s">
        <v>2</v>
      </c>
      <c r="R13" s="14"/>
      <c r="S13" s="14" t="s">
        <v>2</v>
      </c>
      <c r="T13" s="14"/>
      <c r="U13" s="14"/>
      <c r="V13" s="14" t="s">
        <v>2</v>
      </c>
      <c r="W13" s="14" t="s">
        <v>2</v>
      </c>
      <c r="X13" s="14"/>
      <c r="Y13" s="14"/>
      <c r="Z13" s="14"/>
      <c r="AA13" s="14"/>
      <c r="AB13" s="14"/>
      <c r="AC13" s="14"/>
      <c r="AD13" s="14"/>
      <c r="AE13" s="14" t="s">
        <v>2</v>
      </c>
      <c r="AF13" s="14"/>
      <c r="AG13" s="14"/>
      <c r="AH13" s="14"/>
      <c r="AI13" s="14"/>
      <c r="AJ13" s="14" t="s">
        <v>2</v>
      </c>
      <c r="AK13" s="14"/>
      <c r="AL13" s="14" t="s">
        <v>2</v>
      </c>
      <c r="AM13" s="14"/>
      <c r="AN13" s="14"/>
      <c r="AO13" s="14" t="s">
        <v>2</v>
      </c>
      <c r="AP13" s="14" t="s">
        <v>2</v>
      </c>
      <c r="AQ13" s="14"/>
      <c r="AR13" s="14"/>
      <c r="AS13" s="14"/>
      <c r="AT13" s="14"/>
      <c r="AU13" s="14"/>
      <c r="AV13" s="14" t="s">
        <v>2</v>
      </c>
      <c r="AW13" s="14" t="s">
        <v>2</v>
      </c>
      <c r="AX13" s="14"/>
      <c r="AY13" s="14" t="s">
        <v>2</v>
      </c>
      <c r="AZ13" s="14"/>
      <c r="BA13" s="14" t="s">
        <v>2</v>
      </c>
      <c r="BB13" s="14" t="s">
        <v>2</v>
      </c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72"/>
      <c r="BN13" s="14" t="s">
        <v>2</v>
      </c>
      <c r="BO13" s="14" t="s">
        <v>2</v>
      </c>
      <c r="BP13" s="14"/>
      <c r="BQ13" s="14"/>
      <c r="BR13" s="14"/>
      <c r="BS13" s="14"/>
      <c r="BT13" s="14" t="s">
        <v>2</v>
      </c>
      <c r="BU13" s="14"/>
      <c r="BV13" s="14" t="s">
        <v>2</v>
      </c>
      <c r="BW13" s="14"/>
      <c r="BX13" s="14" t="s">
        <v>2</v>
      </c>
      <c r="BY13" s="14" t="s">
        <v>2</v>
      </c>
      <c r="BZ13" s="14"/>
      <c r="CA13" s="14" t="s">
        <v>2</v>
      </c>
      <c r="CB13" s="14"/>
      <c r="CC13" s="14" t="s">
        <v>2</v>
      </c>
      <c r="CD13" s="14"/>
      <c r="CE13" s="14" t="s">
        <v>2</v>
      </c>
      <c r="CF13" s="14"/>
      <c r="CG13" s="14"/>
      <c r="CH13" s="14"/>
      <c r="CI13" s="14"/>
      <c r="CJ13" s="14" t="s">
        <v>2</v>
      </c>
      <c r="CK13" s="14" t="s">
        <v>2</v>
      </c>
      <c r="CL13" s="14"/>
      <c r="CM13" s="14" t="s">
        <v>2</v>
      </c>
      <c r="CN13" s="14" t="s">
        <v>2</v>
      </c>
      <c r="CO13" s="14"/>
      <c r="CP13" s="14" t="s">
        <v>2</v>
      </c>
      <c r="CQ13" s="14" t="s">
        <v>2</v>
      </c>
      <c r="CR13" s="14" t="s">
        <v>2</v>
      </c>
      <c r="CS13" s="14" t="s">
        <v>2</v>
      </c>
      <c r="CT13" s="14" t="s">
        <v>2</v>
      </c>
      <c r="CU13" s="14" t="s">
        <v>2</v>
      </c>
      <c r="CV13" s="14"/>
      <c r="CW13" s="14" t="s">
        <v>2</v>
      </c>
      <c r="CX13" s="14" t="s">
        <v>2</v>
      </c>
      <c r="CY13" s="14"/>
      <c r="CZ13" s="14" t="s">
        <v>2</v>
      </c>
      <c r="DA13" s="14" t="s">
        <v>2</v>
      </c>
      <c r="DB13" s="14"/>
      <c r="DC13" s="14" t="s">
        <v>2</v>
      </c>
      <c r="DD13" s="14"/>
      <c r="DE13" s="14"/>
      <c r="DF13" s="72"/>
      <c r="DG13" s="14" t="s">
        <v>2</v>
      </c>
      <c r="DH13" s="14" t="s">
        <v>2</v>
      </c>
      <c r="DI13" s="14" t="s">
        <v>2</v>
      </c>
      <c r="DJ13" s="14" t="s">
        <v>2</v>
      </c>
      <c r="DK13" s="14"/>
      <c r="DL13" s="14"/>
      <c r="DM13" s="14" t="s">
        <v>2</v>
      </c>
      <c r="DN13" s="14" t="s">
        <v>2</v>
      </c>
      <c r="DO13" s="14"/>
      <c r="DP13" s="14" t="s">
        <v>2</v>
      </c>
      <c r="DQ13" s="14" t="s">
        <v>2</v>
      </c>
      <c r="DR13" s="14"/>
      <c r="DS13" s="14"/>
      <c r="DT13" s="14"/>
      <c r="DU13" s="14" t="s">
        <v>2</v>
      </c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72"/>
      <c r="EL13" s="72"/>
      <c r="EM13" s="72"/>
      <c r="EN13" s="72"/>
      <c r="EO13" s="14"/>
      <c r="EP13" s="14"/>
      <c r="EQ13" s="14"/>
      <c r="ER13" s="14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</row>
    <row r="14" spans="1:163" x14ac:dyDescent="0.25">
      <c r="A14" s="15">
        <v>30</v>
      </c>
      <c r="B14" s="16" t="s">
        <v>482</v>
      </c>
      <c r="C14" s="17"/>
      <c r="D14" s="17"/>
      <c r="E14" s="17"/>
      <c r="F14" s="17"/>
      <c r="G14" s="17"/>
      <c r="H14" s="17" t="s">
        <v>1</v>
      </c>
      <c r="I14" s="17"/>
      <c r="J14" s="17" t="s">
        <v>1</v>
      </c>
      <c r="K14" s="17"/>
      <c r="L14" s="17"/>
      <c r="M14" s="17"/>
      <c r="N14" s="17" t="s">
        <v>1</v>
      </c>
      <c r="O14" s="17" t="s">
        <v>1</v>
      </c>
      <c r="P14" s="17" t="s">
        <v>1</v>
      </c>
      <c r="Q14" s="17" t="s">
        <v>1</v>
      </c>
      <c r="R14" s="17" t="s">
        <v>1</v>
      </c>
      <c r="S14" s="17"/>
      <c r="T14" s="17" t="s">
        <v>1</v>
      </c>
      <c r="U14" s="17" t="s">
        <v>1</v>
      </c>
      <c r="V14" s="17" t="s">
        <v>1</v>
      </c>
      <c r="W14" s="17"/>
      <c r="X14" s="17" t="s">
        <v>1</v>
      </c>
      <c r="Y14" s="17" t="s">
        <v>1</v>
      </c>
      <c r="Z14" s="17"/>
      <c r="AA14" s="17"/>
      <c r="AB14" s="17"/>
      <c r="AC14" s="17" t="s">
        <v>1</v>
      </c>
      <c r="AD14" s="17" t="s">
        <v>1</v>
      </c>
      <c r="AE14" s="17" t="s">
        <v>1</v>
      </c>
      <c r="AF14" s="17"/>
      <c r="AG14" s="17" t="s">
        <v>1</v>
      </c>
      <c r="AH14" s="17"/>
      <c r="AI14" s="17"/>
      <c r="AJ14" s="17" t="s">
        <v>1</v>
      </c>
      <c r="AK14" s="17" t="s">
        <v>1</v>
      </c>
      <c r="AL14" s="17"/>
      <c r="AM14" s="17"/>
      <c r="AN14" s="17" t="s">
        <v>1</v>
      </c>
      <c r="AO14" s="17"/>
      <c r="AP14" s="17" t="s">
        <v>1</v>
      </c>
      <c r="AQ14" s="17" t="s">
        <v>1</v>
      </c>
      <c r="AR14" s="17" t="s">
        <v>1</v>
      </c>
      <c r="AS14" s="17" t="s">
        <v>1</v>
      </c>
      <c r="AT14" s="17" t="s">
        <v>1</v>
      </c>
      <c r="AU14" s="17" t="s">
        <v>1</v>
      </c>
      <c r="AV14" s="17" t="s">
        <v>1</v>
      </c>
      <c r="AW14" s="17"/>
      <c r="AX14" s="17"/>
      <c r="AY14" s="17"/>
      <c r="AZ14" s="17" t="s">
        <v>1</v>
      </c>
      <c r="BA14" s="17"/>
      <c r="BB14" s="17"/>
      <c r="BC14" s="17" t="s">
        <v>1</v>
      </c>
      <c r="BD14" s="17" t="s">
        <v>1</v>
      </c>
      <c r="BE14" s="17"/>
      <c r="BF14" s="17" t="s">
        <v>1</v>
      </c>
      <c r="BG14" s="17"/>
      <c r="BH14" s="17"/>
      <c r="BI14" s="17" t="s">
        <v>1</v>
      </c>
      <c r="BJ14" s="17" t="s">
        <v>1</v>
      </c>
      <c r="BK14" s="17" t="s">
        <v>1</v>
      </c>
      <c r="BL14" s="17" t="s">
        <v>1</v>
      </c>
      <c r="BM14" s="17"/>
      <c r="BN14" s="17"/>
      <c r="BO14" s="17"/>
      <c r="BP14" s="17" t="s">
        <v>1</v>
      </c>
      <c r="BQ14" s="17" t="s">
        <v>1</v>
      </c>
      <c r="BR14" s="17"/>
      <c r="BS14" s="17"/>
      <c r="BT14" s="17"/>
      <c r="BU14" s="17"/>
      <c r="BV14" s="17"/>
      <c r="BW14" s="17" t="s">
        <v>1</v>
      </c>
      <c r="BX14" s="17" t="s">
        <v>1</v>
      </c>
      <c r="BY14" s="17" t="s">
        <v>1</v>
      </c>
      <c r="BZ14" s="17" t="s">
        <v>1</v>
      </c>
      <c r="CA14" s="17" t="s">
        <v>1</v>
      </c>
      <c r="CB14" s="17" t="s">
        <v>1</v>
      </c>
      <c r="CC14" s="17" t="s">
        <v>1</v>
      </c>
      <c r="CD14" s="17" t="s">
        <v>1</v>
      </c>
      <c r="CE14" s="17" t="s">
        <v>1</v>
      </c>
      <c r="CF14" s="17" t="s">
        <v>1</v>
      </c>
      <c r="CG14" s="17" t="s">
        <v>1</v>
      </c>
      <c r="CH14" s="17"/>
      <c r="CI14" s="17" t="s">
        <v>1</v>
      </c>
      <c r="CJ14" s="17"/>
      <c r="CK14" s="17"/>
      <c r="CL14" s="17"/>
      <c r="CM14" s="17"/>
      <c r="CN14" s="17"/>
      <c r="CO14" s="17"/>
      <c r="CP14" s="17" t="s">
        <v>1</v>
      </c>
      <c r="CQ14" s="17"/>
      <c r="CR14" s="17"/>
      <c r="CS14" s="17" t="s">
        <v>1</v>
      </c>
      <c r="CT14" s="17"/>
      <c r="CU14" s="17"/>
      <c r="CV14" s="17"/>
      <c r="CW14" s="17"/>
      <c r="CX14" s="17" t="s">
        <v>1</v>
      </c>
      <c r="CY14" s="17"/>
      <c r="CZ14" s="17"/>
      <c r="DA14" s="17"/>
      <c r="DB14" s="17" t="s">
        <v>1</v>
      </c>
      <c r="DC14" s="17" t="s">
        <v>1</v>
      </c>
      <c r="DD14" s="17"/>
      <c r="DE14" s="17"/>
      <c r="DF14" s="17"/>
      <c r="DG14" s="17"/>
      <c r="DH14" s="17"/>
      <c r="DI14" s="17"/>
      <c r="DJ14" s="17"/>
      <c r="DK14" s="17" t="s">
        <v>1</v>
      </c>
      <c r="DL14" s="17" t="s">
        <v>1</v>
      </c>
      <c r="DM14" s="17"/>
      <c r="DN14" s="17" t="s">
        <v>1</v>
      </c>
      <c r="DO14" s="17" t="s">
        <v>1</v>
      </c>
      <c r="DP14" s="17"/>
      <c r="DQ14" s="17"/>
      <c r="DR14" s="17"/>
      <c r="DS14" s="17"/>
      <c r="DT14" s="17" t="s">
        <v>1</v>
      </c>
      <c r="DU14" s="17"/>
      <c r="DV14" s="17"/>
      <c r="DW14" s="17"/>
      <c r="DX14" s="17"/>
      <c r="DY14" s="17" t="s">
        <v>1</v>
      </c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>
        <v>34</v>
      </c>
      <c r="B15" s="18" t="s">
        <v>494</v>
      </c>
      <c r="C15" s="8" t="s">
        <v>2</v>
      </c>
      <c r="D15" s="8" t="s">
        <v>2</v>
      </c>
      <c r="E15" s="8" t="s">
        <v>2</v>
      </c>
      <c r="F15" s="8" t="s">
        <v>2</v>
      </c>
      <c r="G15" s="8" t="s">
        <v>2</v>
      </c>
      <c r="H15" s="8"/>
      <c r="I15" s="8" t="s">
        <v>2</v>
      </c>
      <c r="J15" s="8"/>
      <c r="K15" s="8" t="s">
        <v>2</v>
      </c>
      <c r="L15" s="8" t="s">
        <v>2</v>
      </c>
      <c r="M15" s="8" t="s">
        <v>2</v>
      </c>
      <c r="N15" s="71"/>
      <c r="O15" s="8"/>
      <c r="P15" s="8"/>
      <c r="Q15" s="8"/>
      <c r="R15" s="8"/>
      <c r="S15" s="8" t="s">
        <v>2</v>
      </c>
      <c r="T15" s="8"/>
      <c r="U15" s="8"/>
      <c r="V15" s="8"/>
      <c r="W15" s="8" t="s">
        <v>2</v>
      </c>
      <c r="X15" s="8"/>
      <c r="Y15" s="8"/>
      <c r="Z15" s="8" t="s">
        <v>2</v>
      </c>
      <c r="AA15" s="8" t="s">
        <v>2</v>
      </c>
      <c r="AB15" s="8" t="s">
        <v>2</v>
      </c>
      <c r="AC15" s="8"/>
      <c r="AD15" s="8"/>
      <c r="AE15" s="8"/>
      <c r="AF15" s="8" t="s">
        <v>2</v>
      </c>
      <c r="AG15" s="8"/>
      <c r="AH15" s="8" t="s">
        <v>2</v>
      </c>
      <c r="AI15" s="8" t="s">
        <v>2</v>
      </c>
      <c r="AJ15" s="8"/>
      <c r="AK15" s="8"/>
      <c r="AL15" s="8" t="s">
        <v>2</v>
      </c>
      <c r="AM15" s="8" t="s">
        <v>2</v>
      </c>
      <c r="AN15" s="8"/>
      <c r="AO15" s="8" t="s">
        <v>2</v>
      </c>
      <c r="AP15" s="8"/>
      <c r="AQ15" s="8"/>
      <c r="AR15" s="8"/>
      <c r="AS15" s="8"/>
      <c r="AT15" s="8"/>
      <c r="AU15" s="8"/>
      <c r="AV15" s="8"/>
      <c r="AW15" s="8" t="s">
        <v>2</v>
      </c>
      <c r="AX15" s="8" t="s">
        <v>2</v>
      </c>
      <c r="AY15" s="8" t="s">
        <v>2</v>
      </c>
      <c r="AZ15" s="8"/>
      <c r="BA15" s="8" t="s">
        <v>2</v>
      </c>
      <c r="BB15" s="8" t="s">
        <v>2</v>
      </c>
      <c r="BC15" s="8"/>
      <c r="BD15" s="8"/>
      <c r="BE15" s="8" t="s">
        <v>2</v>
      </c>
      <c r="BF15" s="8"/>
      <c r="BG15" s="8" t="s">
        <v>2</v>
      </c>
      <c r="BH15" s="8" t="s">
        <v>2</v>
      </c>
      <c r="BI15" s="8"/>
      <c r="BJ15" s="8"/>
      <c r="BK15" s="8"/>
      <c r="BL15" s="8"/>
      <c r="BM15" s="8" t="s">
        <v>2</v>
      </c>
      <c r="BN15" s="8" t="s">
        <v>2</v>
      </c>
      <c r="BO15" s="8" t="s">
        <v>2</v>
      </c>
      <c r="BP15" s="8"/>
      <c r="BQ15" s="8"/>
      <c r="BR15" s="8" t="s">
        <v>2</v>
      </c>
      <c r="BS15" s="8" t="s">
        <v>2</v>
      </c>
      <c r="BT15" s="8" t="s">
        <v>2</v>
      </c>
      <c r="BU15" s="8" t="s">
        <v>2</v>
      </c>
      <c r="BV15" s="8" t="s">
        <v>2</v>
      </c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 t="s">
        <v>2</v>
      </c>
      <c r="CI15" s="8"/>
      <c r="CJ15" s="8" t="s">
        <v>2</v>
      </c>
      <c r="CK15" s="8" t="s">
        <v>2</v>
      </c>
      <c r="CL15" s="8" t="s">
        <v>2</v>
      </c>
      <c r="CM15" s="8" t="s">
        <v>2</v>
      </c>
      <c r="CN15" s="8" t="s">
        <v>2</v>
      </c>
      <c r="CO15" s="8" t="s">
        <v>2</v>
      </c>
      <c r="CP15" s="8"/>
      <c r="CQ15" s="8" t="s">
        <v>2</v>
      </c>
      <c r="CR15" s="8" t="s">
        <v>2</v>
      </c>
      <c r="CS15" s="8"/>
      <c r="CT15" s="8" t="s">
        <v>2</v>
      </c>
      <c r="CU15" s="8" t="s">
        <v>2</v>
      </c>
      <c r="CV15" s="8" t="s">
        <v>2</v>
      </c>
      <c r="CW15" s="8" t="s">
        <v>2</v>
      </c>
      <c r="CX15" s="8"/>
      <c r="CY15" s="8" t="s">
        <v>2</v>
      </c>
      <c r="CZ15" s="8" t="s">
        <v>2</v>
      </c>
      <c r="DA15" s="8" t="s">
        <v>2</v>
      </c>
      <c r="DB15" s="8"/>
      <c r="DC15" s="8"/>
      <c r="DD15" s="8" t="s">
        <v>2</v>
      </c>
      <c r="DE15" s="8" t="s">
        <v>2</v>
      </c>
      <c r="DF15" s="8" t="s">
        <v>2</v>
      </c>
      <c r="DG15" s="8" t="s">
        <v>2</v>
      </c>
      <c r="DH15" s="8" t="s">
        <v>2</v>
      </c>
      <c r="DI15" s="8" t="s">
        <v>2</v>
      </c>
      <c r="DJ15" s="8" t="s">
        <v>2</v>
      </c>
      <c r="DK15" s="8"/>
      <c r="DL15" s="8"/>
      <c r="DM15" s="8" t="s">
        <v>2</v>
      </c>
      <c r="DN15" s="8"/>
      <c r="DO15" s="8"/>
      <c r="DP15" s="8" t="s">
        <v>2</v>
      </c>
      <c r="DQ15" s="8" t="s">
        <v>2</v>
      </c>
      <c r="DR15" s="8" t="s">
        <v>2</v>
      </c>
      <c r="DS15" s="8" t="s">
        <v>2</v>
      </c>
      <c r="DT15" s="8"/>
      <c r="DU15" s="8" t="s">
        <v>2</v>
      </c>
      <c r="DV15" s="8" t="s">
        <v>2</v>
      </c>
      <c r="DW15" s="8" t="s">
        <v>2</v>
      </c>
      <c r="DX15" s="8" t="s">
        <v>2</v>
      </c>
      <c r="DY15" s="8"/>
      <c r="DZ15" s="8"/>
      <c r="EA15" s="8"/>
      <c r="EB15" s="8"/>
      <c r="EC15" s="8"/>
      <c r="ED15" s="8"/>
      <c r="EE15" s="8"/>
      <c r="EF15" s="71"/>
      <c r="EG15" s="71"/>
      <c r="EH15" s="8"/>
      <c r="EI15" s="71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>
        <v>24</v>
      </c>
      <c r="B16" s="19" t="s">
        <v>505</v>
      </c>
      <c r="C16" s="11" t="s">
        <v>1</v>
      </c>
      <c r="D16" s="11"/>
      <c r="E16" s="11"/>
      <c r="F16" s="11"/>
      <c r="G16" s="11"/>
      <c r="H16" s="11" t="s">
        <v>1</v>
      </c>
      <c r="I16" s="11"/>
      <c r="J16" s="11"/>
      <c r="K16" s="11"/>
      <c r="L16" s="11"/>
      <c r="M16" s="11"/>
      <c r="N16" s="11"/>
      <c r="O16" s="11"/>
      <c r="P16" s="11" t="s">
        <v>1</v>
      </c>
      <c r="Q16" s="11"/>
      <c r="R16" s="11"/>
      <c r="S16" s="11" t="s">
        <v>1</v>
      </c>
      <c r="T16" s="11" t="s">
        <v>1</v>
      </c>
      <c r="U16" s="11" t="s">
        <v>1</v>
      </c>
      <c r="V16" s="11"/>
      <c r="W16" s="11"/>
      <c r="X16" s="11" t="s">
        <v>1</v>
      </c>
      <c r="Y16" s="11" t="s">
        <v>1</v>
      </c>
      <c r="Z16" s="11"/>
      <c r="AA16" s="11" t="s">
        <v>1</v>
      </c>
      <c r="AB16" s="11" t="s">
        <v>1</v>
      </c>
      <c r="AC16" s="11" t="s">
        <v>1</v>
      </c>
      <c r="AD16" s="11"/>
      <c r="AE16" s="11" t="s">
        <v>1</v>
      </c>
      <c r="AF16" s="11" t="s">
        <v>1</v>
      </c>
      <c r="AG16" s="11" t="s">
        <v>1</v>
      </c>
      <c r="AH16" s="11"/>
      <c r="AI16" s="11" t="s">
        <v>1</v>
      </c>
      <c r="AJ16" s="11"/>
      <c r="AK16" s="11" t="s">
        <v>1</v>
      </c>
      <c r="AL16" s="11" t="s">
        <v>1</v>
      </c>
      <c r="AM16" s="11" t="s">
        <v>1</v>
      </c>
      <c r="AN16" s="11" t="s">
        <v>1</v>
      </c>
      <c r="AO16" s="11" t="s">
        <v>1</v>
      </c>
      <c r="AP16" s="11" t="s">
        <v>1</v>
      </c>
      <c r="AQ16" s="11" t="s">
        <v>1</v>
      </c>
      <c r="AR16" s="11" t="s">
        <v>1</v>
      </c>
      <c r="AS16" s="11" t="s">
        <v>1</v>
      </c>
      <c r="AT16" s="11" t="s">
        <v>1</v>
      </c>
      <c r="AU16" s="11" t="s">
        <v>1</v>
      </c>
      <c r="AV16" s="11" t="s">
        <v>1</v>
      </c>
      <c r="AW16" s="11"/>
      <c r="AX16" s="11"/>
      <c r="AY16" s="11" t="s">
        <v>1</v>
      </c>
      <c r="AZ16" s="11" t="s">
        <v>1</v>
      </c>
      <c r="BA16" s="11"/>
      <c r="BB16" s="11"/>
      <c r="BC16" s="11" t="s">
        <v>1</v>
      </c>
      <c r="BD16" s="11" t="s">
        <v>1</v>
      </c>
      <c r="BE16" s="11"/>
      <c r="BF16" s="11"/>
      <c r="BG16" s="11"/>
      <c r="BH16" s="11"/>
      <c r="BI16" s="11"/>
      <c r="BJ16" s="11" t="s">
        <v>1</v>
      </c>
      <c r="BK16" s="11" t="s">
        <v>1</v>
      </c>
      <c r="BL16" s="11" t="s">
        <v>1</v>
      </c>
      <c r="BM16" s="11"/>
      <c r="BN16" s="11" t="s">
        <v>1</v>
      </c>
      <c r="BO16" s="11"/>
      <c r="BP16" s="11" t="s">
        <v>1</v>
      </c>
      <c r="BQ16" s="11" t="s">
        <v>1</v>
      </c>
      <c r="BR16" s="11"/>
      <c r="BS16" s="11" t="s">
        <v>1</v>
      </c>
      <c r="BT16" s="11" t="s">
        <v>1</v>
      </c>
      <c r="BU16" s="11"/>
      <c r="BV16" s="11"/>
      <c r="BW16" s="11"/>
      <c r="BX16" s="11" t="s">
        <v>1</v>
      </c>
      <c r="BY16" s="11" t="s">
        <v>1</v>
      </c>
      <c r="BZ16" s="11" t="s">
        <v>1</v>
      </c>
      <c r="CA16" s="11"/>
      <c r="CB16" s="11"/>
      <c r="CC16" s="11" t="s">
        <v>1</v>
      </c>
      <c r="CD16" s="11" t="s">
        <v>1</v>
      </c>
      <c r="CE16" s="11"/>
      <c r="CF16" s="11"/>
      <c r="CG16" s="11"/>
      <c r="CH16" s="11" t="s">
        <v>1</v>
      </c>
      <c r="CI16" s="11" t="s">
        <v>1</v>
      </c>
      <c r="CJ16" s="11"/>
      <c r="CK16" s="11" t="s">
        <v>1</v>
      </c>
      <c r="CL16" s="11" t="s">
        <v>1</v>
      </c>
      <c r="CM16" s="11" t="s">
        <v>1</v>
      </c>
      <c r="CN16" s="11" t="s">
        <v>1</v>
      </c>
      <c r="CO16" s="11"/>
      <c r="CP16" s="11" t="s">
        <v>1</v>
      </c>
      <c r="CQ16" s="11"/>
      <c r="CR16" s="11"/>
      <c r="CS16" s="11"/>
      <c r="CT16" s="11"/>
      <c r="CU16" s="11"/>
      <c r="CV16" s="11"/>
      <c r="CW16" s="11"/>
      <c r="CX16" s="11" t="s">
        <v>1</v>
      </c>
      <c r="CY16" s="11" t="s">
        <v>1</v>
      </c>
      <c r="CZ16" s="11"/>
      <c r="DA16" s="11"/>
      <c r="DB16" s="11" t="s">
        <v>1</v>
      </c>
      <c r="DC16" s="11"/>
      <c r="DD16" s="11"/>
      <c r="DE16" s="11"/>
      <c r="DF16" s="11"/>
      <c r="DG16" s="11" t="s">
        <v>1</v>
      </c>
      <c r="DH16" s="11" t="s">
        <v>1</v>
      </c>
      <c r="DI16" s="11" t="s">
        <v>1</v>
      </c>
      <c r="DJ16" s="11"/>
      <c r="DK16" s="11" t="s">
        <v>1</v>
      </c>
      <c r="DL16" s="11" t="s">
        <v>1</v>
      </c>
      <c r="DM16" s="11" t="s">
        <v>1</v>
      </c>
      <c r="DN16" s="11" t="s">
        <v>1</v>
      </c>
      <c r="DO16" s="11" t="s">
        <v>1</v>
      </c>
      <c r="DP16" s="11"/>
      <c r="DQ16" s="11" t="s">
        <v>1</v>
      </c>
      <c r="DR16" s="11" t="s">
        <v>1</v>
      </c>
      <c r="DS16" s="11" t="s">
        <v>1</v>
      </c>
      <c r="DT16" s="11" t="s">
        <v>1</v>
      </c>
      <c r="DU16" s="11"/>
      <c r="DV16" s="11" t="s">
        <v>1</v>
      </c>
      <c r="DW16" s="11"/>
      <c r="DX16" s="11" t="s">
        <v>1</v>
      </c>
      <c r="DY16" s="11" t="s">
        <v>1</v>
      </c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>
        <v>36</v>
      </c>
      <c r="B17" s="13" t="s">
        <v>506</v>
      </c>
      <c r="C17" s="14"/>
      <c r="D17" s="14" t="s">
        <v>2</v>
      </c>
      <c r="E17" s="14" t="s">
        <v>2</v>
      </c>
      <c r="F17" s="14" t="s">
        <v>2</v>
      </c>
      <c r="G17" s="14" t="s">
        <v>2</v>
      </c>
      <c r="H17" s="14"/>
      <c r="I17" s="14" t="s">
        <v>2</v>
      </c>
      <c r="J17" s="14" t="s">
        <v>2</v>
      </c>
      <c r="K17" s="14" t="s">
        <v>2</v>
      </c>
      <c r="L17" s="14" t="s">
        <v>2</v>
      </c>
      <c r="M17" s="14" t="s">
        <v>2</v>
      </c>
      <c r="N17" s="14" t="s">
        <v>2</v>
      </c>
      <c r="O17" s="14" t="s">
        <v>2</v>
      </c>
      <c r="P17" s="14"/>
      <c r="Q17" s="14" t="s">
        <v>2</v>
      </c>
      <c r="R17" s="14" t="s">
        <v>2</v>
      </c>
      <c r="S17" s="14"/>
      <c r="T17" s="14"/>
      <c r="U17" s="14"/>
      <c r="V17" s="14" t="s">
        <v>2</v>
      </c>
      <c r="W17" s="14" t="s">
        <v>2</v>
      </c>
      <c r="X17" s="14"/>
      <c r="Y17" s="14"/>
      <c r="Z17" s="14" t="s">
        <v>2</v>
      </c>
      <c r="AA17" s="14"/>
      <c r="AB17" s="14"/>
      <c r="AC17" s="14"/>
      <c r="AD17" s="14" t="s">
        <v>2</v>
      </c>
      <c r="AE17" s="14"/>
      <c r="AF17" s="14"/>
      <c r="AG17" s="14"/>
      <c r="AH17" s="14" t="s">
        <v>2</v>
      </c>
      <c r="AI17" s="14"/>
      <c r="AJ17" s="14" t="s">
        <v>2</v>
      </c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 t="s">
        <v>2</v>
      </c>
      <c r="AX17" s="14" t="s">
        <v>2</v>
      </c>
      <c r="AY17" s="14"/>
      <c r="AZ17" s="14"/>
      <c r="BA17" s="14" t="s">
        <v>2</v>
      </c>
      <c r="BB17" s="14" t="s">
        <v>2</v>
      </c>
      <c r="BC17" s="14"/>
      <c r="BD17" s="14"/>
      <c r="BE17" s="14" t="s">
        <v>2</v>
      </c>
      <c r="BF17" s="14" t="s">
        <v>2</v>
      </c>
      <c r="BG17" s="14" t="s">
        <v>2</v>
      </c>
      <c r="BH17" s="14" t="s">
        <v>2</v>
      </c>
      <c r="BI17" s="14" t="s">
        <v>2</v>
      </c>
      <c r="BJ17" s="14"/>
      <c r="BK17" s="14"/>
      <c r="BL17" s="14"/>
      <c r="BM17" s="14" t="s">
        <v>2</v>
      </c>
      <c r="BN17" s="14"/>
      <c r="BO17" s="14" t="s">
        <v>2</v>
      </c>
      <c r="BP17" s="14"/>
      <c r="BQ17" s="14"/>
      <c r="BR17" s="14" t="s">
        <v>2</v>
      </c>
      <c r="BS17" s="14"/>
      <c r="BT17" s="14"/>
      <c r="BU17" s="14" t="s">
        <v>2</v>
      </c>
      <c r="BV17" s="14" t="s">
        <v>2</v>
      </c>
      <c r="BW17" s="14" t="s">
        <v>2</v>
      </c>
      <c r="BX17" s="14"/>
      <c r="BY17" s="14"/>
      <c r="BZ17" s="14"/>
      <c r="CA17" s="14" t="s">
        <v>2</v>
      </c>
      <c r="CB17" s="14" t="s">
        <v>2</v>
      </c>
      <c r="CC17" s="14"/>
      <c r="CD17" s="14"/>
      <c r="CE17" s="14" t="s">
        <v>2</v>
      </c>
      <c r="CF17" s="14" t="s">
        <v>2</v>
      </c>
      <c r="CG17" s="14" t="s">
        <v>2</v>
      </c>
      <c r="CH17" s="14"/>
      <c r="CI17" s="14"/>
      <c r="CJ17" s="14" t="s">
        <v>2</v>
      </c>
      <c r="CK17" s="14"/>
      <c r="CL17" s="14"/>
      <c r="CM17" s="14"/>
      <c r="CN17" s="14"/>
      <c r="CO17" s="14" t="s">
        <v>2</v>
      </c>
      <c r="CP17" s="14"/>
      <c r="CQ17" s="14" t="s">
        <v>2</v>
      </c>
      <c r="CR17" s="14" t="s">
        <v>2</v>
      </c>
      <c r="CS17" s="14" t="s">
        <v>2</v>
      </c>
      <c r="CT17" s="14" t="s">
        <v>2</v>
      </c>
      <c r="CU17" s="14" t="s">
        <v>2</v>
      </c>
      <c r="CV17" s="14" t="s">
        <v>2</v>
      </c>
      <c r="CW17" s="14" t="s">
        <v>2</v>
      </c>
      <c r="CX17" s="14"/>
      <c r="CY17" s="14"/>
      <c r="CZ17" s="14" t="s">
        <v>2</v>
      </c>
      <c r="DA17" s="14" t="s">
        <v>2</v>
      </c>
      <c r="DB17" s="14"/>
      <c r="DC17" s="14" t="s">
        <v>2</v>
      </c>
      <c r="DD17" s="14" t="s">
        <v>2</v>
      </c>
      <c r="DE17" s="14" t="s">
        <v>2</v>
      </c>
      <c r="DF17" s="14" t="s">
        <v>2</v>
      </c>
      <c r="DG17" s="14"/>
      <c r="DH17" s="14"/>
      <c r="DI17" s="14"/>
      <c r="DJ17" s="14" t="s">
        <v>2</v>
      </c>
      <c r="DK17" s="14"/>
      <c r="DL17" s="14"/>
      <c r="DM17" s="14"/>
      <c r="DN17" s="14"/>
      <c r="DO17" s="14"/>
      <c r="DP17" s="14" t="s">
        <v>2</v>
      </c>
      <c r="DQ17" s="14"/>
      <c r="DR17" s="14"/>
      <c r="DS17" s="14"/>
      <c r="DT17" s="14"/>
      <c r="DU17" s="14" t="s">
        <v>2</v>
      </c>
      <c r="DV17" s="14"/>
      <c r="DW17" s="14" t="s">
        <v>2</v>
      </c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>
        <v>24</v>
      </c>
      <c r="B18" s="16" t="s">
        <v>489</v>
      </c>
      <c r="C18" s="17"/>
      <c r="D18" s="17"/>
      <c r="E18" s="17"/>
      <c r="F18" s="17" t="s">
        <v>2</v>
      </c>
      <c r="G18" s="17"/>
      <c r="H18" s="17" t="s">
        <v>2</v>
      </c>
      <c r="I18" s="17"/>
      <c r="J18" s="17" t="s">
        <v>2</v>
      </c>
      <c r="K18" s="17" t="s">
        <v>2</v>
      </c>
      <c r="L18" s="17" t="s">
        <v>2</v>
      </c>
      <c r="M18" s="17"/>
      <c r="N18" s="17"/>
      <c r="O18" s="17"/>
      <c r="P18" s="17" t="s">
        <v>2</v>
      </c>
      <c r="Q18" s="17"/>
      <c r="R18" s="17"/>
      <c r="S18" s="17"/>
      <c r="T18" s="17" t="s">
        <v>2</v>
      </c>
      <c r="U18" s="17" t="s">
        <v>2</v>
      </c>
      <c r="V18" s="17" t="s">
        <v>2</v>
      </c>
      <c r="W18" s="17"/>
      <c r="X18" s="17" t="s">
        <v>2</v>
      </c>
      <c r="Y18" s="17"/>
      <c r="Z18" s="17"/>
      <c r="AA18" s="17"/>
      <c r="AB18" s="17" t="s">
        <v>2</v>
      </c>
      <c r="AC18" s="17" t="s">
        <v>2</v>
      </c>
      <c r="AD18" s="17"/>
      <c r="AE18" s="17" t="s">
        <v>2</v>
      </c>
      <c r="AF18" s="17" t="s">
        <v>2</v>
      </c>
      <c r="AG18" s="17"/>
      <c r="AH18" s="17"/>
      <c r="AI18" s="17" t="s">
        <v>2</v>
      </c>
      <c r="AJ18" s="17" t="s">
        <v>2</v>
      </c>
      <c r="AK18" s="17" t="s">
        <v>2</v>
      </c>
      <c r="AL18" s="17" t="s">
        <v>2</v>
      </c>
      <c r="AM18" s="17" t="s">
        <v>2</v>
      </c>
      <c r="AN18" s="17" t="s">
        <v>2</v>
      </c>
      <c r="AO18" s="17" t="s">
        <v>2</v>
      </c>
      <c r="AP18" s="17" t="s">
        <v>2</v>
      </c>
      <c r="AQ18" s="17" t="s">
        <v>2</v>
      </c>
      <c r="AR18" s="17" t="s">
        <v>2</v>
      </c>
      <c r="AS18" s="17" t="s">
        <v>2</v>
      </c>
      <c r="AT18" s="17" t="s">
        <v>2</v>
      </c>
      <c r="AU18" s="17"/>
      <c r="AV18" s="17"/>
      <c r="AW18" s="17" t="s">
        <v>2</v>
      </c>
      <c r="AX18" s="17"/>
      <c r="AY18" s="17"/>
      <c r="AZ18" s="17" t="s">
        <v>2</v>
      </c>
      <c r="BA18" s="17"/>
      <c r="BB18" s="17" t="s">
        <v>2</v>
      </c>
      <c r="BC18" s="17" t="s">
        <v>2</v>
      </c>
      <c r="BD18" s="17" t="s">
        <v>2</v>
      </c>
      <c r="BE18" s="17"/>
      <c r="BF18" s="17" t="s">
        <v>2</v>
      </c>
      <c r="BG18" s="17"/>
      <c r="BH18" s="17" t="s">
        <v>2</v>
      </c>
      <c r="BI18" s="17"/>
      <c r="BJ18" s="17" t="s">
        <v>2</v>
      </c>
      <c r="BK18" s="17" t="s">
        <v>2</v>
      </c>
      <c r="BL18" s="17" t="s">
        <v>2</v>
      </c>
      <c r="BM18" s="17" t="s">
        <v>2</v>
      </c>
      <c r="BN18" s="17"/>
      <c r="BO18" s="17" t="s">
        <v>2</v>
      </c>
      <c r="BP18" s="17" t="s">
        <v>2</v>
      </c>
      <c r="BQ18" s="17" t="s">
        <v>2</v>
      </c>
      <c r="BR18" s="17"/>
      <c r="BS18" s="17"/>
      <c r="BT18" s="17"/>
      <c r="BU18" s="17" t="s">
        <v>2</v>
      </c>
      <c r="BV18" s="17" t="s">
        <v>2</v>
      </c>
      <c r="BW18" s="17"/>
      <c r="BX18" s="17"/>
      <c r="BY18" s="17" t="s">
        <v>2</v>
      </c>
      <c r="BZ18" s="17"/>
      <c r="CA18" s="17" t="s">
        <v>2</v>
      </c>
      <c r="CB18" s="17" t="s">
        <v>2</v>
      </c>
      <c r="CC18" s="17"/>
      <c r="CD18" s="17" t="s">
        <v>2</v>
      </c>
      <c r="CE18" s="17"/>
      <c r="CF18" s="17"/>
      <c r="CG18" s="17"/>
      <c r="CH18" s="17" t="s">
        <v>2</v>
      </c>
      <c r="CI18" s="17" t="s">
        <v>2</v>
      </c>
      <c r="CJ18" s="17"/>
      <c r="CK18" s="17" t="s">
        <v>2</v>
      </c>
      <c r="CL18" s="17" t="s">
        <v>2</v>
      </c>
      <c r="CM18" s="17" t="s">
        <v>2</v>
      </c>
      <c r="CN18" s="17" t="s">
        <v>2</v>
      </c>
      <c r="CO18" s="17" t="s">
        <v>2</v>
      </c>
      <c r="CP18" s="17" t="s">
        <v>2</v>
      </c>
      <c r="CQ18" s="17"/>
      <c r="CR18" s="17"/>
      <c r="CS18" s="17" t="s">
        <v>2</v>
      </c>
      <c r="CT18" s="17"/>
      <c r="CU18" s="17"/>
      <c r="CV18" s="17" t="s">
        <v>2</v>
      </c>
      <c r="CW18" s="17"/>
      <c r="CX18" s="17" t="s">
        <v>2</v>
      </c>
      <c r="CY18" s="17"/>
      <c r="CZ18" s="17" t="s">
        <v>2</v>
      </c>
      <c r="DA18" s="17" t="s">
        <v>2</v>
      </c>
      <c r="DB18" s="17" t="s">
        <v>2</v>
      </c>
      <c r="DC18" s="17"/>
      <c r="DD18" s="17"/>
      <c r="DE18" s="17"/>
      <c r="DF18" s="17" t="s">
        <v>2</v>
      </c>
      <c r="DG18" s="17"/>
      <c r="DH18" s="17" t="s">
        <v>2</v>
      </c>
      <c r="DI18" s="17"/>
      <c r="DJ18" s="17"/>
      <c r="DK18" s="17"/>
      <c r="DL18" s="17" t="s">
        <v>2</v>
      </c>
      <c r="DM18" s="17" t="s">
        <v>2</v>
      </c>
      <c r="DN18" s="17" t="s">
        <v>2</v>
      </c>
      <c r="DO18" s="17" t="s">
        <v>2</v>
      </c>
      <c r="DP18" s="17" t="s">
        <v>2</v>
      </c>
      <c r="DQ18" s="17" t="s">
        <v>2</v>
      </c>
      <c r="DR18" s="17" t="s">
        <v>2</v>
      </c>
      <c r="DS18" s="17" t="s">
        <v>2</v>
      </c>
      <c r="DT18" s="17"/>
      <c r="DU18" s="17" t="s">
        <v>2</v>
      </c>
      <c r="DV18" s="17" t="s">
        <v>2</v>
      </c>
      <c r="DW18" s="17"/>
      <c r="DX18" s="17" t="s">
        <v>2</v>
      </c>
      <c r="DY18" s="17" t="s">
        <v>2</v>
      </c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>
        <v>20</v>
      </c>
      <c r="B19" s="18" t="s">
        <v>497</v>
      </c>
      <c r="C19" s="8" t="s">
        <v>1</v>
      </c>
      <c r="D19" s="8" t="s">
        <v>1</v>
      </c>
      <c r="E19" s="8" t="s">
        <v>1</v>
      </c>
      <c r="F19" s="8"/>
      <c r="G19" s="8" t="s">
        <v>1</v>
      </c>
      <c r="H19" s="8"/>
      <c r="I19" s="8" t="s">
        <v>1</v>
      </c>
      <c r="J19" s="8"/>
      <c r="K19" s="8"/>
      <c r="L19" s="8"/>
      <c r="M19" s="8" t="s">
        <v>1</v>
      </c>
      <c r="N19" s="8" t="s">
        <v>1</v>
      </c>
      <c r="O19" s="8" t="s">
        <v>1</v>
      </c>
      <c r="P19" s="8"/>
      <c r="Q19" s="8" t="s">
        <v>1</v>
      </c>
      <c r="R19" s="8" t="s">
        <v>1</v>
      </c>
      <c r="S19" s="8" t="s">
        <v>1</v>
      </c>
      <c r="T19" s="8"/>
      <c r="U19" s="8"/>
      <c r="V19" s="8"/>
      <c r="W19" s="8" t="s">
        <v>1</v>
      </c>
      <c r="X19" s="8"/>
      <c r="Y19" s="8" t="s">
        <v>1</v>
      </c>
      <c r="Z19" s="8" t="s">
        <v>1</v>
      </c>
      <c r="AA19" s="8" t="s">
        <v>1</v>
      </c>
      <c r="AB19" s="8"/>
      <c r="AC19" s="8"/>
      <c r="AD19" s="8" t="s">
        <v>1</v>
      </c>
      <c r="AE19" s="8"/>
      <c r="AF19" s="8"/>
      <c r="AG19" s="8" t="s">
        <v>1</v>
      </c>
      <c r="AH19" s="8" t="s">
        <v>1</v>
      </c>
      <c r="AI19" s="8"/>
      <c r="AJ19" s="8"/>
      <c r="AK19" s="8"/>
      <c r="AL19" s="71"/>
      <c r="AM19" s="8"/>
      <c r="AN19" s="8"/>
      <c r="AO19" s="8"/>
      <c r="AP19" s="8"/>
      <c r="AQ19" s="8"/>
      <c r="AR19" s="8"/>
      <c r="AS19" s="8"/>
      <c r="AT19" s="8"/>
      <c r="AU19" s="8" t="s">
        <v>1</v>
      </c>
      <c r="AV19" s="8" t="s">
        <v>1</v>
      </c>
      <c r="AW19" s="8"/>
      <c r="AX19" s="8" t="s">
        <v>1</v>
      </c>
      <c r="AY19" s="8" t="s">
        <v>1</v>
      </c>
      <c r="AZ19" s="8"/>
      <c r="BA19" s="8" t="s">
        <v>1</v>
      </c>
      <c r="BB19" s="8"/>
      <c r="BC19" s="8"/>
      <c r="BD19" s="8"/>
      <c r="BE19" s="8" t="s">
        <v>1</v>
      </c>
      <c r="BF19" s="8"/>
      <c r="BG19" s="8" t="s">
        <v>1</v>
      </c>
      <c r="BH19" s="8"/>
      <c r="BI19" s="8" t="s">
        <v>1</v>
      </c>
      <c r="BJ19" s="8"/>
      <c r="BK19" s="8"/>
      <c r="BL19" s="8"/>
      <c r="BM19" s="8"/>
      <c r="BN19" s="8" t="s">
        <v>1</v>
      </c>
      <c r="BO19" s="8"/>
      <c r="BP19" s="8"/>
      <c r="BQ19" s="8"/>
      <c r="BR19" s="8" t="s">
        <v>1</v>
      </c>
      <c r="BS19" s="8" t="s">
        <v>1</v>
      </c>
      <c r="BT19" s="8" t="s">
        <v>1</v>
      </c>
      <c r="BU19" s="8"/>
      <c r="BV19" s="8"/>
      <c r="BW19" s="8" t="s">
        <v>1</v>
      </c>
      <c r="BX19" s="8" t="s">
        <v>1</v>
      </c>
      <c r="BY19" s="8"/>
      <c r="BZ19" s="8" t="s">
        <v>1</v>
      </c>
      <c r="CA19" s="8"/>
      <c r="CB19" s="8"/>
      <c r="CC19" s="8" t="s">
        <v>1</v>
      </c>
      <c r="CD19" s="8"/>
      <c r="CE19" s="8" t="s">
        <v>1</v>
      </c>
      <c r="CF19" s="8" t="s">
        <v>1</v>
      </c>
      <c r="CG19" s="8" t="s">
        <v>1</v>
      </c>
      <c r="CH19" s="8"/>
      <c r="CI19" s="8"/>
      <c r="CJ19" s="8" t="s">
        <v>1</v>
      </c>
      <c r="CK19" s="8"/>
      <c r="CL19" s="8"/>
      <c r="CM19" s="8"/>
      <c r="CN19" s="8"/>
      <c r="CO19" s="8"/>
      <c r="CP19" s="8"/>
      <c r="CQ19" s="8" t="s">
        <v>1</v>
      </c>
      <c r="CR19" s="8" t="s">
        <v>1</v>
      </c>
      <c r="CS19" s="8"/>
      <c r="CT19" s="8" t="s">
        <v>1</v>
      </c>
      <c r="CU19" s="8" t="s">
        <v>1</v>
      </c>
      <c r="CV19" s="8"/>
      <c r="CW19" s="8" t="s">
        <v>1</v>
      </c>
      <c r="CX19" s="8"/>
      <c r="CY19" s="8" t="s">
        <v>1</v>
      </c>
      <c r="CZ19" s="8"/>
      <c r="DA19" s="71"/>
      <c r="DB19" s="8"/>
      <c r="DC19" s="8" t="s">
        <v>1</v>
      </c>
      <c r="DD19" s="8" t="s">
        <v>1</v>
      </c>
      <c r="DE19" s="8" t="s">
        <v>1</v>
      </c>
      <c r="DF19" s="71"/>
      <c r="DG19" s="8" t="s">
        <v>1</v>
      </c>
      <c r="DH19" s="71"/>
      <c r="DI19" s="8" t="s">
        <v>1</v>
      </c>
      <c r="DJ19" s="8" t="s">
        <v>1</v>
      </c>
      <c r="DK19" s="8" t="s">
        <v>1</v>
      </c>
      <c r="DL19" s="8"/>
      <c r="DM19" s="8"/>
      <c r="DN19" s="8"/>
      <c r="DO19" s="8"/>
      <c r="DP19" s="8"/>
      <c r="DQ19" s="8"/>
      <c r="DR19" s="8"/>
      <c r="DS19" s="8"/>
      <c r="DT19" s="8" t="s">
        <v>1</v>
      </c>
      <c r="DU19" s="71"/>
      <c r="DV19" s="8"/>
      <c r="DW19" s="8" t="s">
        <v>1</v>
      </c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</row>
    <row r="20" spans="1:163" x14ac:dyDescent="0.25">
      <c r="A20" s="9">
        <v>17</v>
      </c>
      <c r="B20" s="19" t="s">
        <v>477</v>
      </c>
      <c r="C20" s="11" t="s">
        <v>1</v>
      </c>
      <c r="D20" s="11" t="s">
        <v>1</v>
      </c>
      <c r="E20" s="11" t="s">
        <v>1</v>
      </c>
      <c r="F20" s="11"/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/>
      <c r="N20" s="11"/>
      <c r="O20" s="11" t="s">
        <v>1</v>
      </c>
      <c r="P20" s="11" t="s">
        <v>1</v>
      </c>
      <c r="Q20" s="11" t="s">
        <v>1</v>
      </c>
      <c r="R20" s="11"/>
      <c r="S20" s="11"/>
      <c r="T20" s="11" t="s">
        <v>1</v>
      </c>
      <c r="U20" s="11" t="s">
        <v>1</v>
      </c>
      <c r="V20" s="11"/>
      <c r="W20" s="11"/>
      <c r="X20" s="11" t="s">
        <v>1</v>
      </c>
      <c r="Y20" s="11"/>
      <c r="Z20" s="11"/>
      <c r="AA20" s="11"/>
      <c r="AB20" s="11" t="s">
        <v>1</v>
      </c>
      <c r="AC20" s="11" t="s">
        <v>1</v>
      </c>
      <c r="AD20" s="11"/>
      <c r="AE20" s="11" t="s">
        <v>1</v>
      </c>
      <c r="AF20" s="11"/>
      <c r="AG20" s="11" t="s">
        <v>1</v>
      </c>
      <c r="AH20" s="11"/>
      <c r="AI20" s="11" t="s">
        <v>1</v>
      </c>
      <c r="AJ20" s="11"/>
      <c r="AK20" s="11" t="s">
        <v>1</v>
      </c>
      <c r="AL20" s="11"/>
      <c r="AM20" s="11" t="s">
        <v>1</v>
      </c>
      <c r="AN20" s="11" t="s">
        <v>1</v>
      </c>
      <c r="AO20" s="11" t="s">
        <v>1</v>
      </c>
      <c r="AP20" s="11"/>
      <c r="AQ20" s="11" t="s">
        <v>1</v>
      </c>
      <c r="AR20" s="11" t="s">
        <v>1</v>
      </c>
      <c r="AS20" s="11" t="s">
        <v>1</v>
      </c>
      <c r="AT20" s="11" t="s">
        <v>1</v>
      </c>
      <c r="AU20" s="11"/>
      <c r="AV20" s="11"/>
      <c r="AW20" s="11" t="s">
        <v>1</v>
      </c>
      <c r="AX20" s="11" t="s">
        <v>1</v>
      </c>
      <c r="AY20" s="11" t="s">
        <v>1</v>
      </c>
      <c r="AZ20" s="11" t="s">
        <v>1</v>
      </c>
      <c r="BA20" s="11" t="s">
        <v>1</v>
      </c>
      <c r="BB20" s="11" t="s">
        <v>1</v>
      </c>
      <c r="BC20" s="11" t="s">
        <v>1</v>
      </c>
      <c r="BD20" s="11" t="s">
        <v>1</v>
      </c>
      <c r="BE20" s="11" t="s">
        <v>1</v>
      </c>
      <c r="BF20" s="11"/>
      <c r="BG20" s="11" t="s">
        <v>1</v>
      </c>
      <c r="BH20" s="11" t="s">
        <v>1</v>
      </c>
      <c r="BI20" s="11"/>
      <c r="BJ20" s="11" t="s">
        <v>1</v>
      </c>
      <c r="BK20" s="11" t="s">
        <v>1</v>
      </c>
      <c r="BL20" s="11" t="s">
        <v>1</v>
      </c>
      <c r="BM20" s="11" t="s">
        <v>1</v>
      </c>
      <c r="BN20" s="11"/>
      <c r="BO20" s="11"/>
      <c r="BP20" s="11" t="s">
        <v>1</v>
      </c>
      <c r="BQ20" s="11" t="s">
        <v>1</v>
      </c>
      <c r="BR20" s="11"/>
      <c r="BS20" s="11" t="s">
        <v>1</v>
      </c>
      <c r="BT20" s="11"/>
      <c r="BU20" s="11" t="s">
        <v>1</v>
      </c>
      <c r="BV20" s="11" t="s">
        <v>1</v>
      </c>
      <c r="BW20" s="11" t="s">
        <v>1</v>
      </c>
      <c r="BX20" s="11"/>
      <c r="BY20" s="11" t="s">
        <v>1</v>
      </c>
      <c r="BZ20" s="11"/>
      <c r="CA20" s="11"/>
      <c r="CB20" s="11" t="s">
        <v>1</v>
      </c>
      <c r="CC20" s="11"/>
      <c r="CD20" s="11" t="s">
        <v>1</v>
      </c>
      <c r="CE20" s="11"/>
      <c r="CF20" s="11"/>
      <c r="CG20" s="11" t="s">
        <v>1</v>
      </c>
      <c r="CH20" s="11" t="s">
        <v>1</v>
      </c>
      <c r="CI20" s="11" t="s">
        <v>1</v>
      </c>
      <c r="CJ20" s="11"/>
      <c r="CK20" s="11" t="s">
        <v>1</v>
      </c>
      <c r="CL20" s="11"/>
      <c r="CM20" s="11" t="s">
        <v>1</v>
      </c>
      <c r="CN20" s="11" t="s">
        <v>1</v>
      </c>
      <c r="CO20" s="11"/>
      <c r="CP20" s="11" t="s">
        <v>1</v>
      </c>
      <c r="CQ20" s="11"/>
      <c r="CR20" s="11" t="s">
        <v>1</v>
      </c>
      <c r="CS20" s="11"/>
      <c r="CT20" s="11" t="s">
        <v>1</v>
      </c>
      <c r="CU20" s="11" t="s">
        <v>1</v>
      </c>
      <c r="CV20" s="11"/>
      <c r="CW20" s="11" t="s">
        <v>1</v>
      </c>
      <c r="CX20" s="11"/>
      <c r="CY20" s="11" t="s">
        <v>1</v>
      </c>
      <c r="CZ20" s="11" t="s">
        <v>1</v>
      </c>
      <c r="DA20" s="11"/>
      <c r="DB20" s="11" t="s">
        <v>1</v>
      </c>
      <c r="DC20" s="11"/>
      <c r="DD20" s="11" t="s">
        <v>1</v>
      </c>
      <c r="DE20" s="11" t="s">
        <v>1</v>
      </c>
      <c r="DF20" s="11"/>
      <c r="DG20" s="11" t="s">
        <v>1</v>
      </c>
      <c r="DH20" s="11" t="s">
        <v>1</v>
      </c>
      <c r="DI20" s="11"/>
      <c r="DJ20" s="11"/>
      <c r="DK20" s="11"/>
      <c r="DL20" s="11" t="s">
        <v>1</v>
      </c>
      <c r="DM20" s="11" t="s">
        <v>1</v>
      </c>
      <c r="DN20" s="11"/>
      <c r="DO20" s="11" t="s">
        <v>1</v>
      </c>
      <c r="DP20" s="11" t="s">
        <v>1</v>
      </c>
      <c r="DQ20" s="11"/>
      <c r="DR20" s="11" t="s">
        <v>1</v>
      </c>
      <c r="DS20" s="11" t="s">
        <v>1</v>
      </c>
      <c r="DT20" s="11"/>
      <c r="DU20" s="11"/>
      <c r="DV20" s="11"/>
      <c r="DW20" s="11" t="s">
        <v>1</v>
      </c>
      <c r="DX20" s="11" t="s">
        <v>1</v>
      </c>
      <c r="DY20" s="11" t="s">
        <v>1</v>
      </c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>
        <v>14</v>
      </c>
      <c r="B21" s="13" t="s">
        <v>496</v>
      </c>
      <c r="C21" s="14"/>
      <c r="D21" s="14"/>
      <c r="E21" s="14"/>
      <c r="F21" s="14" t="s">
        <v>2</v>
      </c>
      <c r="G21" s="14"/>
      <c r="H21" s="14"/>
      <c r="I21" s="14"/>
      <c r="J21" s="14"/>
      <c r="K21" s="14"/>
      <c r="L21" s="14"/>
      <c r="M21" s="14" t="s">
        <v>2</v>
      </c>
      <c r="N21" s="14" t="s">
        <v>2</v>
      </c>
      <c r="O21" s="14"/>
      <c r="P21" s="14"/>
      <c r="Q21" s="14"/>
      <c r="R21" s="14" t="s">
        <v>2</v>
      </c>
      <c r="S21" s="14" t="s">
        <v>2</v>
      </c>
      <c r="T21" s="14"/>
      <c r="U21" s="14"/>
      <c r="V21" s="14" t="s">
        <v>2</v>
      </c>
      <c r="W21" s="14" t="s">
        <v>2</v>
      </c>
      <c r="X21" s="14"/>
      <c r="Y21" s="14" t="s">
        <v>2</v>
      </c>
      <c r="Z21" s="14" t="s">
        <v>2</v>
      </c>
      <c r="AA21" s="14" t="s">
        <v>2</v>
      </c>
      <c r="AB21" s="14"/>
      <c r="AC21" s="14"/>
      <c r="AD21" s="14" t="s">
        <v>2</v>
      </c>
      <c r="AE21" s="14"/>
      <c r="AF21" s="14" t="s">
        <v>2</v>
      </c>
      <c r="AG21" s="14"/>
      <c r="AH21" s="14" t="s">
        <v>2</v>
      </c>
      <c r="AI21" s="14"/>
      <c r="AJ21" s="14" t="s">
        <v>2</v>
      </c>
      <c r="AK21" s="14"/>
      <c r="AL21" s="14" t="s">
        <v>2</v>
      </c>
      <c r="AM21" s="14"/>
      <c r="AN21" s="14"/>
      <c r="AO21" s="14"/>
      <c r="AP21" s="14" t="s">
        <v>2</v>
      </c>
      <c r="AQ21" s="14"/>
      <c r="AR21" s="14"/>
      <c r="AS21" s="14"/>
      <c r="AT21" s="14"/>
      <c r="AU21" s="14" t="s">
        <v>2</v>
      </c>
      <c r="AV21" s="14" t="s">
        <v>2</v>
      </c>
      <c r="AW21" s="14"/>
      <c r="AX21" s="14"/>
      <c r="AY21" s="14"/>
      <c r="AZ21" s="14"/>
      <c r="BA21" s="14"/>
      <c r="BB21" s="14"/>
      <c r="BC21" s="14"/>
      <c r="BD21" s="14"/>
      <c r="BE21" s="14"/>
      <c r="BF21" s="14" t="s">
        <v>2</v>
      </c>
      <c r="BG21" s="14"/>
      <c r="BH21" s="14"/>
      <c r="BI21" s="14" t="s">
        <v>2</v>
      </c>
      <c r="BJ21" s="14"/>
      <c r="BK21" s="14"/>
      <c r="BL21" s="14"/>
      <c r="BM21" s="14"/>
      <c r="BN21" s="14" t="s">
        <v>2</v>
      </c>
      <c r="BO21" s="14" t="s">
        <v>2</v>
      </c>
      <c r="BP21" s="14"/>
      <c r="BQ21" s="14"/>
      <c r="BR21" s="14" t="s">
        <v>2</v>
      </c>
      <c r="BS21" s="14"/>
      <c r="BT21" s="14" t="s">
        <v>2</v>
      </c>
      <c r="BU21" s="14"/>
      <c r="BV21" s="14"/>
      <c r="BW21" s="14"/>
      <c r="BX21" s="14" t="s">
        <v>2</v>
      </c>
      <c r="BY21" s="14"/>
      <c r="BZ21" s="14" t="s">
        <v>2</v>
      </c>
      <c r="CA21" s="14" t="s">
        <v>2</v>
      </c>
      <c r="CB21" s="14"/>
      <c r="CC21" s="14" t="s">
        <v>2</v>
      </c>
      <c r="CD21" s="14"/>
      <c r="CE21" s="14" t="s">
        <v>2</v>
      </c>
      <c r="CF21" s="14" t="s">
        <v>2</v>
      </c>
      <c r="CG21" s="14"/>
      <c r="CH21" s="14"/>
      <c r="CI21" s="14"/>
      <c r="CJ21" s="14" t="s">
        <v>2</v>
      </c>
      <c r="CK21" s="14"/>
      <c r="CL21" s="14" t="s">
        <v>2</v>
      </c>
      <c r="CM21" s="14"/>
      <c r="CN21" s="14"/>
      <c r="CO21" s="14" t="s">
        <v>2</v>
      </c>
      <c r="CP21" s="14"/>
      <c r="CQ21" s="14" t="s">
        <v>2</v>
      </c>
      <c r="CR21" s="14"/>
      <c r="CS21" s="14" t="s">
        <v>2</v>
      </c>
      <c r="CT21" s="14"/>
      <c r="CU21" s="14"/>
      <c r="CV21" s="14" t="s">
        <v>2</v>
      </c>
      <c r="CW21" s="14"/>
      <c r="CX21" s="14" t="s">
        <v>2</v>
      </c>
      <c r="CY21" s="14"/>
      <c r="CZ21" s="14"/>
      <c r="DA21" s="14" t="s">
        <v>2</v>
      </c>
      <c r="DB21" s="14"/>
      <c r="DC21" s="14" t="s">
        <v>2</v>
      </c>
      <c r="DD21" s="14"/>
      <c r="DE21" s="14"/>
      <c r="DF21" s="14" t="s">
        <v>2</v>
      </c>
      <c r="DG21" s="14"/>
      <c r="DH21" s="14"/>
      <c r="DI21" s="14" t="s">
        <v>2</v>
      </c>
      <c r="DJ21" s="14" t="s">
        <v>2</v>
      </c>
      <c r="DK21" s="14" t="s">
        <v>2</v>
      </c>
      <c r="DL21" s="14"/>
      <c r="DM21" s="14"/>
      <c r="DN21" s="14" t="s">
        <v>2</v>
      </c>
      <c r="DO21" s="14"/>
      <c r="DP21" s="14"/>
      <c r="DQ21" s="14" t="s">
        <v>2</v>
      </c>
      <c r="DR21" s="14"/>
      <c r="DS21" s="14"/>
      <c r="DT21" s="14" t="s">
        <v>2</v>
      </c>
      <c r="DU21" s="14" t="s">
        <v>2</v>
      </c>
      <c r="DV21" s="14" t="s">
        <v>2</v>
      </c>
      <c r="DW21" s="14"/>
      <c r="DX21" s="14"/>
      <c r="DY21" s="14"/>
      <c r="DZ21" s="14"/>
      <c r="EA21" s="14"/>
      <c r="EB21" s="14"/>
      <c r="EC21" s="14"/>
      <c r="ED21" s="72"/>
      <c r="EE21" s="14"/>
      <c r="EF21" s="14"/>
      <c r="EG21" s="72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>
        <v>15</v>
      </c>
      <c r="B22" s="60" t="s">
        <v>483</v>
      </c>
      <c r="C22" s="17" t="s">
        <v>1</v>
      </c>
      <c r="D22" s="17" t="s">
        <v>1</v>
      </c>
      <c r="E22" s="17" t="s">
        <v>1</v>
      </c>
      <c r="F22" s="17" t="s">
        <v>1</v>
      </c>
      <c r="G22" s="17" t="s">
        <v>1</v>
      </c>
      <c r="H22" s="17" t="s">
        <v>1</v>
      </c>
      <c r="I22" s="17" t="s">
        <v>1</v>
      </c>
      <c r="J22" s="17" t="s">
        <v>1</v>
      </c>
      <c r="K22" s="17" t="s">
        <v>1</v>
      </c>
      <c r="L22" s="17" t="s">
        <v>1</v>
      </c>
      <c r="M22" s="17" t="s">
        <v>1</v>
      </c>
      <c r="N22" s="17" t="s">
        <v>1</v>
      </c>
      <c r="O22" s="17" t="s">
        <v>1</v>
      </c>
      <c r="P22" s="17" t="s">
        <v>1</v>
      </c>
      <c r="Q22" s="17"/>
      <c r="R22" s="17"/>
      <c r="S22" s="17" t="s">
        <v>1</v>
      </c>
      <c r="T22" s="17" t="s">
        <v>1</v>
      </c>
      <c r="U22" s="17" t="s">
        <v>1</v>
      </c>
      <c r="V22" s="17" t="s">
        <v>1</v>
      </c>
      <c r="W22" s="17" t="s">
        <v>1</v>
      </c>
      <c r="X22" s="17" t="s">
        <v>1</v>
      </c>
      <c r="Y22" s="17" t="s">
        <v>1</v>
      </c>
      <c r="Z22" s="17" t="s">
        <v>1</v>
      </c>
      <c r="AA22" s="17" t="s">
        <v>1</v>
      </c>
      <c r="AB22" s="17" t="s">
        <v>1</v>
      </c>
      <c r="AC22" s="17" t="s">
        <v>1</v>
      </c>
      <c r="AD22" s="17" t="s">
        <v>1</v>
      </c>
      <c r="AE22" s="17" t="s">
        <v>1</v>
      </c>
      <c r="AF22" s="17"/>
      <c r="AG22" s="17" t="s">
        <v>1</v>
      </c>
      <c r="AH22" s="17" t="s">
        <v>1</v>
      </c>
      <c r="AI22" s="17" t="s">
        <v>1</v>
      </c>
      <c r="AJ22" s="17"/>
      <c r="AK22" s="17" t="s">
        <v>1</v>
      </c>
      <c r="AL22" s="17"/>
      <c r="AM22" s="17" t="s">
        <v>1</v>
      </c>
      <c r="AN22" s="17" t="s">
        <v>1</v>
      </c>
      <c r="AO22" s="17" t="s">
        <v>1</v>
      </c>
      <c r="AP22" s="17" t="s">
        <v>1</v>
      </c>
      <c r="AQ22" s="17" t="s">
        <v>1</v>
      </c>
      <c r="AR22" s="17" t="s">
        <v>1</v>
      </c>
      <c r="AS22" s="17" t="s">
        <v>1</v>
      </c>
      <c r="AT22" s="17" t="s">
        <v>1</v>
      </c>
      <c r="AU22" s="17" t="s">
        <v>1</v>
      </c>
      <c r="AV22" s="17"/>
      <c r="AW22" s="17" t="s">
        <v>1</v>
      </c>
      <c r="AX22" s="17" t="s">
        <v>1</v>
      </c>
      <c r="AY22" s="17" t="s">
        <v>1</v>
      </c>
      <c r="AZ22" s="17" t="s">
        <v>1</v>
      </c>
      <c r="BA22" s="17" t="s">
        <v>1</v>
      </c>
      <c r="BB22" s="17"/>
      <c r="BC22" s="17" t="s">
        <v>1</v>
      </c>
      <c r="BD22" s="17" t="s">
        <v>1</v>
      </c>
      <c r="BE22" s="17" t="s">
        <v>1</v>
      </c>
      <c r="BF22" s="17" t="s">
        <v>1</v>
      </c>
      <c r="BG22" s="17" t="s">
        <v>1</v>
      </c>
      <c r="BH22" s="17" t="s">
        <v>1</v>
      </c>
      <c r="BI22" s="17"/>
      <c r="BJ22" s="17" t="s">
        <v>1</v>
      </c>
      <c r="BK22" s="17" t="s">
        <v>1</v>
      </c>
      <c r="BL22" s="17" t="s">
        <v>1</v>
      </c>
      <c r="BM22" s="17" t="s">
        <v>1</v>
      </c>
      <c r="BN22" s="17" t="s">
        <v>1</v>
      </c>
      <c r="BO22" s="17" t="s">
        <v>1</v>
      </c>
      <c r="BP22" s="17" t="s">
        <v>1</v>
      </c>
      <c r="BQ22" s="17" t="s">
        <v>1</v>
      </c>
      <c r="BR22" s="17" t="s">
        <v>1</v>
      </c>
      <c r="BS22" s="17" t="s">
        <v>1</v>
      </c>
      <c r="BT22" s="17" t="s">
        <v>1</v>
      </c>
      <c r="BU22" s="17" t="s">
        <v>1</v>
      </c>
      <c r="BV22" s="17" t="s">
        <v>1</v>
      </c>
      <c r="BW22" s="17" t="s">
        <v>1</v>
      </c>
      <c r="BX22" s="17"/>
      <c r="BY22" s="17" t="s">
        <v>1</v>
      </c>
      <c r="BZ22" s="17" t="s">
        <v>1</v>
      </c>
      <c r="CA22" s="17" t="s">
        <v>1</v>
      </c>
      <c r="CB22" s="17" t="s">
        <v>1</v>
      </c>
      <c r="CC22" s="17"/>
      <c r="CD22" s="17" t="s">
        <v>1</v>
      </c>
      <c r="CE22" s="17"/>
      <c r="CF22" s="17"/>
      <c r="CG22" s="17"/>
      <c r="CH22" s="17" t="s">
        <v>1</v>
      </c>
      <c r="CI22" s="17" t="s">
        <v>1</v>
      </c>
      <c r="CJ22" s="17" t="s">
        <v>1</v>
      </c>
      <c r="CK22" s="17" t="s">
        <v>1</v>
      </c>
      <c r="CL22" s="17" t="s">
        <v>1</v>
      </c>
      <c r="CM22" s="17" t="s">
        <v>1</v>
      </c>
      <c r="CN22" s="17"/>
      <c r="CO22" s="17" t="s">
        <v>1</v>
      </c>
      <c r="CP22" s="17" t="s">
        <v>1</v>
      </c>
      <c r="CQ22" s="17"/>
      <c r="CR22" s="17" t="s">
        <v>1</v>
      </c>
      <c r="CS22" s="17" t="s">
        <v>1</v>
      </c>
      <c r="CT22" s="17"/>
      <c r="CU22" s="17" t="s">
        <v>1</v>
      </c>
      <c r="CV22" s="17" t="s">
        <v>1</v>
      </c>
      <c r="CW22" s="17" t="s">
        <v>1</v>
      </c>
      <c r="CX22" s="17" t="s">
        <v>1</v>
      </c>
      <c r="CY22" s="17" t="s">
        <v>1</v>
      </c>
      <c r="CZ22" s="17" t="s">
        <v>1</v>
      </c>
      <c r="DA22" s="17" t="s">
        <v>1</v>
      </c>
      <c r="DB22" s="17" t="s">
        <v>1</v>
      </c>
      <c r="DC22" s="17" t="s">
        <v>1</v>
      </c>
      <c r="DD22" s="17" t="s">
        <v>1</v>
      </c>
      <c r="DE22" s="17" t="s">
        <v>1</v>
      </c>
      <c r="DF22" s="17" t="s">
        <v>1</v>
      </c>
      <c r="DG22" s="17" t="s">
        <v>1</v>
      </c>
      <c r="DH22" s="17" t="s">
        <v>1</v>
      </c>
      <c r="DI22" s="17" t="s">
        <v>1</v>
      </c>
      <c r="DJ22" s="17" t="s">
        <v>1</v>
      </c>
      <c r="DK22" s="17"/>
      <c r="DL22" s="17" t="s">
        <v>1</v>
      </c>
      <c r="DM22" s="17"/>
      <c r="DN22" s="17"/>
      <c r="DO22" s="17" t="s">
        <v>1</v>
      </c>
      <c r="DP22" s="17" t="s">
        <v>1</v>
      </c>
      <c r="DQ22" s="17"/>
      <c r="DR22" s="17" t="s">
        <v>1</v>
      </c>
      <c r="DS22" s="17" t="s">
        <v>1</v>
      </c>
      <c r="DT22" s="17" t="s">
        <v>1</v>
      </c>
      <c r="DU22" s="17" t="s">
        <v>1</v>
      </c>
      <c r="DV22" s="17" t="s">
        <v>1</v>
      </c>
      <c r="DW22" s="17"/>
      <c r="DX22" s="17"/>
      <c r="DY22" s="17" t="s">
        <v>1</v>
      </c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>
        <v>10</v>
      </c>
      <c r="B23" s="61" t="s">
        <v>499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71"/>
      <c r="O23" s="8"/>
      <c r="P23" s="8"/>
      <c r="Q23" s="8" t="s">
        <v>2</v>
      </c>
      <c r="R23" s="8" t="s">
        <v>2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 t="s">
        <v>2</v>
      </c>
      <c r="AG23" s="8"/>
      <c r="AH23" s="8"/>
      <c r="AI23" s="8"/>
      <c r="AJ23" s="8" t="s">
        <v>2</v>
      </c>
      <c r="AK23" s="8"/>
      <c r="AL23" s="8" t="s">
        <v>2</v>
      </c>
      <c r="AM23" s="8"/>
      <c r="AN23" s="8"/>
      <c r="AO23" s="8"/>
      <c r="AP23" s="71"/>
      <c r="AQ23" s="8"/>
      <c r="AR23" s="8"/>
      <c r="AS23" s="8"/>
      <c r="AT23" s="8"/>
      <c r="AU23" s="8"/>
      <c r="AV23" s="8" t="s">
        <v>2</v>
      </c>
      <c r="AW23" s="8"/>
      <c r="AX23" s="8"/>
      <c r="AY23" s="8"/>
      <c r="AZ23" s="8"/>
      <c r="BA23" s="8"/>
      <c r="BB23" s="8" t="s">
        <v>2</v>
      </c>
      <c r="BC23" s="8"/>
      <c r="BD23" s="8"/>
      <c r="BE23" s="8"/>
      <c r="BF23" s="8"/>
      <c r="BG23" s="8"/>
      <c r="BH23" s="8"/>
      <c r="BI23" s="8" t="s">
        <v>2</v>
      </c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71"/>
      <c r="BW23" s="8"/>
      <c r="BX23" s="8" t="s">
        <v>2</v>
      </c>
      <c r="BY23" s="8"/>
      <c r="BZ23" s="8"/>
      <c r="CA23" s="8"/>
      <c r="CB23" s="8"/>
      <c r="CC23" s="8" t="s">
        <v>2</v>
      </c>
      <c r="CD23" s="8"/>
      <c r="CE23" s="8" t="s">
        <v>2</v>
      </c>
      <c r="CF23" s="8" t="s">
        <v>2</v>
      </c>
      <c r="CG23" s="8" t="s">
        <v>2</v>
      </c>
      <c r="CH23" s="8"/>
      <c r="CI23" s="8"/>
      <c r="CJ23" s="8"/>
      <c r="CK23" s="8"/>
      <c r="CL23" s="8"/>
      <c r="CM23" s="8"/>
      <c r="CN23" s="8" t="s">
        <v>2</v>
      </c>
      <c r="CO23" s="8"/>
      <c r="CP23" s="8"/>
      <c r="CQ23" s="8" t="s">
        <v>2</v>
      </c>
      <c r="CR23" s="8"/>
      <c r="CS23" s="8"/>
      <c r="CT23" s="8" t="s">
        <v>2</v>
      </c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 t="s">
        <v>2</v>
      </c>
      <c r="DL23" s="8"/>
      <c r="DM23" s="8" t="s">
        <v>2</v>
      </c>
      <c r="DN23" s="8" t="s">
        <v>2</v>
      </c>
      <c r="DO23" s="8"/>
      <c r="DP23" s="8"/>
      <c r="DQ23" s="8" t="s">
        <v>2</v>
      </c>
      <c r="DR23" s="8"/>
      <c r="DS23" s="8"/>
      <c r="DT23" s="8"/>
      <c r="DU23" s="8"/>
      <c r="DV23" s="8"/>
      <c r="DW23" s="8" t="s">
        <v>2</v>
      </c>
      <c r="DX23" s="8" t="s">
        <v>2</v>
      </c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71"/>
      <c r="EL23" s="8"/>
      <c r="EM23" s="71"/>
      <c r="EN23" s="71"/>
      <c r="EO23" s="71"/>
      <c r="EP23" s="71"/>
      <c r="EQ23" s="8"/>
      <c r="ER23" s="71"/>
      <c r="ES23" s="8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</row>
    <row r="24" spans="1:163" x14ac:dyDescent="0.25">
      <c r="A24" s="9">
        <v>30</v>
      </c>
      <c r="B24" s="19" t="s">
        <v>484</v>
      </c>
      <c r="C24" s="11"/>
      <c r="D24" s="11"/>
      <c r="E24" s="11"/>
      <c r="F24" s="11"/>
      <c r="G24" s="11" t="s">
        <v>1</v>
      </c>
      <c r="H24" s="11"/>
      <c r="I24" s="11" t="s">
        <v>1</v>
      </c>
      <c r="J24" s="11" t="s">
        <v>1</v>
      </c>
      <c r="K24" s="11"/>
      <c r="L24" s="11" t="s">
        <v>1</v>
      </c>
      <c r="M24" s="11"/>
      <c r="N24" s="11" t="s">
        <v>1</v>
      </c>
      <c r="O24" s="11" t="s">
        <v>1</v>
      </c>
      <c r="P24" s="11" t="s">
        <v>1</v>
      </c>
      <c r="Q24" s="11"/>
      <c r="R24" s="11" t="s">
        <v>1</v>
      </c>
      <c r="S24" s="11" t="s">
        <v>1</v>
      </c>
      <c r="T24" s="11" t="s">
        <v>1</v>
      </c>
      <c r="U24" s="11" t="s">
        <v>1</v>
      </c>
      <c r="V24" s="11" t="s">
        <v>1</v>
      </c>
      <c r="W24" s="11" t="s">
        <v>1</v>
      </c>
      <c r="X24" s="11" t="s">
        <v>1</v>
      </c>
      <c r="Y24" s="11" t="s">
        <v>1</v>
      </c>
      <c r="Z24" s="11" t="s">
        <v>1</v>
      </c>
      <c r="AA24" s="11"/>
      <c r="AB24" s="11" t="s">
        <v>1</v>
      </c>
      <c r="AC24" s="11" t="s">
        <v>1</v>
      </c>
      <c r="AD24" s="11"/>
      <c r="AE24" s="11" t="s">
        <v>1</v>
      </c>
      <c r="AF24" s="11" t="s">
        <v>1</v>
      </c>
      <c r="AG24" s="11" t="s">
        <v>1</v>
      </c>
      <c r="AH24" s="11"/>
      <c r="AI24" s="11"/>
      <c r="AJ24" s="11" t="s">
        <v>1</v>
      </c>
      <c r="AK24" s="11" t="s">
        <v>1</v>
      </c>
      <c r="AL24" s="11" t="s">
        <v>1</v>
      </c>
      <c r="AM24" s="11" t="s">
        <v>1</v>
      </c>
      <c r="AN24" s="11" t="s">
        <v>1</v>
      </c>
      <c r="AO24" s="11"/>
      <c r="AP24" s="11"/>
      <c r="AQ24" s="11" t="s">
        <v>1</v>
      </c>
      <c r="AR24" s="11" t="s">
        <v>1</v>
      </c>
      <c r="AS24" s="11" t="s">
        <v>1</v>
      </c>
      <c r="AT24" s="11" t="s">
        <v>1</v>
      </c>
      <c r="AU24" s="11"/>
      <c r="AV24" s="11" t="s">
        <v>1</v>
      </c>
      <c r="AW24" s="11" t="s">
        <v>1</v>
      </c>
      <c r="AX24" s="11" t="s">
        <v>1</v>
      </c>
      <c r="AY24" s="11" t="s">
        <v>1</v>
      </c>
      <c r="AZ24" s="11" t="s">
        <v>1</v>
      </c>
      <c r="BA24" s="11" t="s">
        <v>1</v>
      </c>
      <c r="BB24" s="11"/>
      <c r="BC24" s="11" t="s">
        <v>1</v>
      </c>
      <c r="BD24" s="11" t="s">
        <v>1</v>
      </c>
      <c r="BE24" s="11" t="s">
        <v>1</v>
      </c>
      <c r="BF24" s="11" t="s">
        <v>1</v>
      </c>
      <c r="BG24" s="11" t="s">
        <v>1</v>
      </c>
      <c r="BH24" s="11"/>
      <c r="BI24" s="11"/>
      <c r="BJ24" s="11" t="s">
        <v>1</v>
      </c>
      <c r="BK24" s="11" t="s">
        <v>1</v>
      </c>
      <c r="BL24" s="11" t="s">
        <v>1</v>
      </c>
      <c r="BM24" s="11"/>
      <c r="BN24" s="11" t="s">
        <v>1</v>
      </c>
      <c r="BO24" s="11"/>
      <c r="BP24" s="11" t="s">
        <v>1</v>
      </c>
      <c r="BQ24" s="11" t="s">
        <v>1</v>
      </c>
      <c r="BR24" s="11"/>
      <c r="BS24" s="11" t="s">
        <v>1</v>
      </c>
      <c r="BT24" s="11" t="s">
        <v>1</v>
      </c>
      <c r="BU24" s="11" t="s">
        <v>1</v>
      </c>
      <c r="BV24" s="11" t="s">
        <v>1</v>
      </c>
      <c r="BW24" s="11"/>
      <c r="BX24" s="11"/>
      <c r="BY24" s="11" t="s">
        <v>1</v>
      </c>
      <c r="BZ24" s="11"/>
      <c r="CA24" s="11" t="s">
        <v>1</v>
      </c>
      <c r="CB24" s="11"/>
      <c r="CC24" s="11" t="s">
        <v>1</v>
      </c>
      <c r="CD24" s="11" t="s">
        <v>1</v>
      </c>
      <c r="CE24" s="11"/>
      <c r="CF24" s="11" t="s">
        <v>1</v>
      </c>
      <c r="CG24" s="11"/>
      <c r="CH24" s="11" t="s">
        <v>1</v>
      </c>
      <c r="CI24" s="11" t="s">
        <v>1</v>
      </c>
      <c r="CJ24" s="11" t="s">
        <v>1</v>
      </c>
      <c r="CK24" s="11" t="s">
        <v>1</v>
      </c>
      <c r="CL24" s="11"/>
      <c r="CM24" s="11" t="s">
        <v>1</v>
      </c>
      <c r="CN24" s="11" t="s">
        <v>1</v>
      </c>
      <c r="CO24" s="11"/>
      <c r="CP24" s="11"/>
      <c r="CQ24" s="11" t="s">
        <v>1</v>
      </c>
      <c r="CR24" s="11"/>
      <c r="CS24" s="11" t="s">
        <v>1</v>
      </c>
      <c r="CT24" s="11"/>
      <c r="CU24" s="11"/>
      <c r="CV24" s="11"/>
      <c r="CW24" s="11"/>
      <c r="CX24" s="11" t="s">
        <v>1</v>
      </c>
      <c r="CY24" s="11"/>
      <c r="CZ24" s="11"/>
      <c r="DA24" s="11"/>
      <c r="DB24" s="11" t="s">
        <v>1</v>
      </c>
      <c r="DC24" s="11"/>
      <c r="DD24" s="11" t="s">
        <v>1</v>
      </c>
      <c r="DE24" s="11" t="s">
        <v>1</v>
      </c>
      <c r="DF24" s="11"/>
      <c r="DG24" s="11"/>
      <c r="DH24" s="11"/>
      <c r="DI24" s="11"/>
      <c r="DJ24" s="11" t="s">
        <v>1</v>
      </c>
      <c r="DK24" s="11"/>
      <c r="DL24" s="11" t="s">
        <v>1</v>
      </c>
      <c r="DM24" s="11" t="s">
        <v>1</v>
      </c>
      <c r="DN24" s="11"/>
      <c r="DO24" s="11" t="s">
        <v>1</v>
      </c>
      <c r="DP24" s="11"/>
      <c r="DQ24" s="11"/>
      <c r="DR24" s="11" t="s">
        <v>1</v>
      </c>
      <c r="DS24" s="11"/>
      <c r="DT24" s="11" t="s">
        <v>1</v>
      </c>
      <c r="DU24" s="11"/>
      <c r="DV24" s="11" t="s">
        <v>1</v>
      </c>
      <c r="DW24" s="11" t="s">
        <v>1</v>
      </c>
      <c r="DX24" s="11" t="s">
        <v>1</v>
      </c>
      <c r="DY24" s="11" t="s">
        <v>1</v>
      </c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>
        <v>27</v>
      </c>
      <c r="B25" s="13" t="s">
        <v>501</v>
      </c>
      <c r="C25" s="14" t="s">
        <v>2</v>
      </c>
      <c r="D25" s="14" t="s">
        <v>2</v>
      </c>
      <c r="E25" s="14" t="s">
        <v>2</v>
      </c>
      <c r="F25" s="14" t="s">
        <v>2</v>
      </c>
      <c r="G25" s="14"/>
      <c r="H25" s="14" t="s">
        <v>2</v>
      </c>
      <c r="I25" s="14"/>
      <c r="J25" s="72"/>
      <c r="K25" s="14" t="s">
        <v>2</v>
      </c>
      <c r="L25" s="14"/>
      <c r="M25" s="14" t="s">
        <v>2</v>
      </c>
      <c r="N25" s="14"/>
      <c r="O25" s="14"/>
      <c r="P25" s="14"/>
      <c r="Q25" s="14" t="s">
        <v>2</v>
      </c>
      <c r="R25" s="14"/>
      <c r="S25" s="14"/>
      <c r="T25" s="14"/>
      <c r="U25" s="14"/>
      <c r="V25" s="14"/>
      <c r="W25" s="14"/>
      <c r="X25" s="14"/>
      <c r="Y25" s="14"/>
      <c r="Z25" s="14"/>
      <c r="AA25" s="14" t="s">
        <v>2</v>
      </c>
      <c r="AB25" s="14"/>
      <c r="AC25" s="14"/>
      <c r="AD25" s="14" t="s">
        <v>2</v>
      </c>
      <c r="AE25" s="14"/>
      <c r="AF25" s="14"/>
      <c r="AG25" s="14"/>
      <c r="AH25" s="14" t="s">
        <v>2</v>
      </c>
      <c r="AI25" s="14" t="s">
        <v>2</v>
      </c>
      <c r="AJ25" s="14"/>
      <c r="AK25" s="14"/>
      <c r="AL25" s="14"/>
      <c r="AM25" s="14"/>
      <c r="AN25" s="14"/>
      <c r="AO25" s="14" t="s">
        <v>2</v>
      </c>
      <c r="AP25" s="14" t="s">
        <v>2</v>
      </c>
      <c r="AQ25" s="14"/>
      <c r="AR25" s="14"/>
      <c r="AS25" s="14"/>
      <c r="AT25" s="14"/>
      <c r="AU25" s="14" t="s">
        <v>2</v>
      </c>
      <c r="AV25" s="14"/>
      <c r="AW25" s="14"/>
      <c r="AX25" s="14"/>
      <c r="AY25" s="14"/>
      <c r="AZ25" s="14"/>
      <c r="BA25" s="14"/>
      <c r="BB25" s="14" t="s">
        <v>2</v>
      </c>
      <c r="BC25" s="14"/>
      <c r="BD25" s="14"/>
      <c r="BE25" s="14"/>
      <c r="BF25" s="14"/>
      <c r="BG25" s="14"/>
      <c r="BH25" s="14" t="s">
        <v>2</v>
      </c>
      <c r="BI25" s="14" t="s">
        <v>2</v>
      </c>
      <c r="BJ25" s="14"/>
      <c r="BK25" s="14"/>
      <c r="BL25" s="14"/>
      <c r="BM25" s="14" t="s">
        <v>2</v>
      </c>
      <c r="BN25" s="14"/>
      <c r="BO25" s="14" t="s">
        <v>2</v>
      </c>
      <c r="BP25" s="14"/>
      <c r="BQ25" s="14"/>
      <c r="BR25" s="14" t="s">
        <v>2</v>
      </c>
      <c r="BS25" s="14"/>
      <c r="BT25" s="14"/>
      <c r="BU25" s="14"/>
      <c r="BV25" s="14"/>
      <c r="BW25" s="14" t="s">
        <v>2</v>
      </c>
      <c r="BX25" s="14" t="s">
        <v>2</v>
      </c>
      <c r="BY25" s="14"/>
      <c r="BZ25" s="14" t="s">
        <v>2</v>
      </c>
      <c r="CA25" s="14"/>
      <c r="CB25" s="14" t="s">
        <v>2</v>
      </c>
      <c r="CC25" s="14"/>
      <c r="CD25" s="14"/>
      <c r="CE25" s="14" t="s">
        <v>2</v>
      </c>
      <c r="CF25" s="14"/>
      <c r="CG25" s="14" t="s">
        <v>2</v>
      </c>
      <c r="CH25" s="14"/>
      <c r="CI25" s="14"/>
      <c r="CJ25" s="14"/>
      <c r="CK25" s="14"/>
      <c r="CL25" s="14" t="s">
        <v>2</v>
      </c>
      <c r="CM25" s="14"/>
      <c r="CN25" s="14"/>
      <c r="CO25" s="14" t="s">
        <v>2</v>
      </c>
      <c r="CP25" s="14" t="s">
        <v>2</v>
      </c>
      <c r="CQ25" s="14"/>
      <c r="CR25" s="14" t="s">
        <v>2</v>
      </c>
      <c r="CS25" s="14"/>
      <c r="CT25" s="14" t="s">
        <v>2</v>
      </c>
      <c r="CU25" s="14" t="s">
        <v>2</v>
      </c>
      <c r="CV25" s="14" t="s">
        <v>2</v>
      </c>
      <c r="CW25" s="14" t="s">
        <v>2</v>
      </c>
      <c r="CX25" s="14"/>
      <c r="CY25" s="14" t="s">
        <v>2</v>
      </c>
      <c r="CZ25" s="14" t="s">
        <v>2</v>
      </c>
      <c r="DA25" s="14" t="s">
        <v>2</v>
      </c>
      <c r="DB25" s="14"/>
      <c r="DC25" s="14" t="s">
        <v>2</v>
      </c>
      <c r="DD25" s="72"/>
      <c r="DE25" s="14"/>
      <c r="DF25" s="14" t="s">
        <v>2</v>
      </c>
      <c r="DG25" s="14" t="s">
        <v>2</v>
      </c>
      <c r="DH25" s="14" t="s">
        <v>2</v>
      </c>
      <c r="DI25" s="14" t="s">
        <v>2</v>
      </c>
      <c r="DJ25" s="14"/>
      <c r="DK25" s="14" t="s">
        <v>2</v>
      </c>
      <c r="DL25" s="14"/>
      <c r="DM25" s="14"/>
      <c r="DN25" s="14" t="s">
        <v>2</v>
      </c>
      <c r="DO25" s="14"/>
      <c r="DP25" s="14" t="s">
        <v>2</v>
      </c>
      <c r="DQ25" s="14" t="s">
        <v>2</v>
      </c>
      <c r="DR25" s="14"/>
      <c r="DS25" s="14" t="s">
        <v>2</v>
      </c>
      <c r="DT25" s="14"/>
      <c r="DU25" s="14" t="s">
        <v>2</v>
      </c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72"/>
      <c r="EM25" s="72"/>
      <c r="EN25" s="14"/>
      <c r="EO25" s="72"/>
      <c r="EP25" s="72"/>
      <c r="EQ25" s="14"/>
      <c r="ER25" s="14"/>
      <c r="ES25" s="72"/>
      <c r="ET25" s="72"/>
      <c r="EU25" s="72"/>
      <c r="EV25" s="72"/>
      <c r="EW25" s="72"/>
      <c r="EX25" s="72"/>
      <c r="EY25" s="72"/>
      <c r="EZ25" s="72"/>
      <c r="FA25" s="72"/>
      <c r="FB25" s="72"/>
      <c r="FC25" s="72"/>
      <c r="FD25" s="72"/>
      <c r="FE25" s="72"/>
      <c r="FF25" s="72"/>
      <c r="FG25" s="72"/>
    </row>
    <row r="26" spans="1:163" x14ac:dyDescent="0.25">
      <c r="A26" s="15">
        <v>30</v>
      </c>
      <c r="B26" s="16" t="s">
        <v>485</v>
      </c>
      <c r="C26" s="17" t="s">
        <v>2</v>
      </c>
      <c r="D26" s="17" t="s">
        <v>2</v>
      </c>
      <c r="E26" s="17"/>
      <c r="F26" s="17" t="s">
        <v>2</v>
      </c>
      <c r="G26" s="17" t="s">
        <v>2</v>
      </c>
      <c r="H26" s="17"/>
      <c r="I26" s="17"/>
      <c r="J26" s="17" t="s">
        <v>2</v>
      </c>
      <c r="K26" s="17" t="s">
        <v>2</v>
      </c>
      <c r="L26" s="17" t="s">
        <v>2</v>
      </c>
      <c r="M26" s="17" t="s">
        <v>2</v>
      </c>
      <c r="N26" s="17" t="s">
        <v>2</v>
      </c>
      <c r="O26" s="17" t="s">
        <v>2</v>
      </c>
      <c r="P26" s="17" t="s">
        <v>2</v>
      </c>
      <c r="Q26" s="17" t="s">
        <v>2</v>
      </c>
      <c r="R26" s="17" t="s">
        <v>2</v>
      </c>
      <c r="S26" s="17"/>
      <c r="T26" s="17" t="s">
        <v>2</v>
      </c>
      <c r="U26" s="17" t="s">
        <v>2</v>
      </c>
      <c r="V26" s="17"/>
      <c r="W26" s="17" t="s">
        <v>2</v>
      </c>
      <c r="X26" s="17" t="s">
        <v>2</v>
      </c>
      <c r="Y26" s="17" t="s">
        <v>2</v>
      </c>
      <c r="Z26" s="17" t="s">
        <v>2</v>
      </c>
      <c r="AA26" s="17" t="s">
        <v>2</v>
      </c>
      <c r="AB26" s="17" t="s">
        <v>2</v>
      </c>
      <c r="AC26" s="17" t="s">
        <v>2</v>
      </c>
      <c r="AD26" s="17" t="s">
        <v>2</v>
      </c>
      <c r="AE26" s="17"/>
      <c r="AF26" s="17" t="s">
        <v>2</v>
      </c>
      <c r="AG26" s="17" t="s">
        <v>2</v>
      </c>
      <c r="AH26" s="17" t="s">
        <v>2</v>
      </c>
      <c r="AI26" s="17" t="s">
        <v>2</v>
      </c>
      <c r="AJ26" s="17" t="s">
        <v>2</v>
      </c>
      <c r="AK26" s="17"/>
      <c r="AL26" s="17" t="s">
        <v>2</v>
      </c>
      <c r="AM26" s="17" t="s">
        <v>2</v>
      </c>
      <c r="AN26" s="17" t="s">
        <v>2</v>
      </c>
      <c r="AO26" s="17"/>
      <c r="AP26" s="17"/>
      <c r="AQ26" s="17" t="s">
        <v>2</v>
      </c>
      <c r="AR26" s="17" t="s">
        <v>2</v>
      </c>
      <c r="AS26" s="17" t="s">
        <v>2</v>
      </c>
      <c r="AT26" s="17" t="s">
        <v>2</v>
      </c>
      <c r="AU26" s="17"/>
      <c r="AV26" s="17"/>
      <c r="AW26" s="17" t="s">
        <v>2</v>
      </c>
      <c r="AX26" s="17" t="s">
        <v>2</v>
      </c>
      <c r="AY26" s="17" t="s">
        <v>2</v>
      </c>
      <c r="AZ26" s="17" t="s">
        <v>2</v>
      </c>
      <c r="BA26" s="17"/>
      <c r="BB26" s="17"/>
      <c r="BC26" s="17" t="s">
        <v>2</v>
      </c>
      <c r="BD26" s="17" t="s">
        <v>2</v>
      </c>
      <c r="BE26" s="17"/>
      <c r="BF26" s="17" t="s">
        <v>2</v>
      </c>
      <c r="BG26" s="17" t="s">
        <v>2</v>
      </c>
      <c r="BH26" s="17" t="s">
        <v>2</v>
      </c>
      <c r="BI26" s="17"/>
      <c r="BJ26" s="17" t="s">
        <v>2</v>
      </c>
      <c r="BK26" s="17" t="s">
        <v>2</v>
      </c>
      <c r="BL26" s="17" t="s">
        <v>2</v>
      </c>
      <c r="BM26" s="17"/>
      <c r="BN26" s="17" t="s">
        <v>2</v>
      </c>
      <c r="BO26" s="17" t="s">
        <v>2</v>
      </c>
      <c r="BP26" s="17" t="s">
        <v>2</v>
      </c>
      <c r="BQ26" s="17" t="s">
        <v>2</v>
      </c>
      <c r="BR26" s="17"/>
      <c r="BS26" s="17" t="s">
        <v>2</v>
      </c>
      <c r="BT26" s="17"/>
      <c r="BU26" s="17" t="s">
        <v>2</v>
      </c>
      <c r="BV26" s="17" t="s">
        <v>2</v>
      </c>
      <c r="BW26" s="17"/>
      <c r="BX26" s="17" t="s">
        <v>2</v>
      </c>
      <c r="BY26" s="17" t="s">
        <v>2</v>
      </c>
      <c r="BZ26" s="17" t="s">
        <v>2</v>
      </c>
      <c r="CA26" s="17" t="s">
        <v>2</v>
      </c>
      <c r="CB26" s="17" t="s">
        <v>2</v>
      </c>
      <c r="CC26" s="17" t="s">
        <v>2</v>
      </c>
      <c r="CD26" s="17" t="s">
        <v>2</v>
      </c>
      <c r="CE26" s="17"/>
      <c r="CF26" s="17" t="s">
        <v>2</v>
      </c>
      <c r="CG26" s="17" t="s">
        <v>2</v>
      </c>
      <c r="CH26" s="17"/>
      <c r="CI26" s="17" t="s">
        <v>2</v>
      </c>
      <c r="CJ26" s="17" t="s">
        <v>2</v>
      </c>
      <c r="CK26" s="17" t="s">
        <v>2</v>
      </c>
      <c r="CL26" s="17" t="s">
        <v>2</v>
      </c>
      <c r="CM26" s="17" t="s">
        <v>2</v>
      </c>
      <c r="CN26" s="17"/>
      <c r="CO26" s="17" t="s">
        <v>2</v>
      </c>
      <c r="CP26" s="17" t="s">
        <v>2</v>
      </c>
      <c r="CQ26" s="17"/>
      <c r="CR26" s="17"/>
      <c r="CS26" s="17"/>
      <c r="CT26" s="17" t="s">
        <v>2</v>
      </c>
      <c r="CU26" s="17" t="s">
        <v>2</v>
      </c>
      <c r="CV26" s="17" t="s">
        <v>2</v>
      </c>
      <c r="CW26" s="17" t="s">
        <v>2</v>
      </c>
      <c r="CX26" s="17" t="s">
        <v>2</v>
      </c>
      <c r="CY26" s="17"/>
      <c r="CZ26" s="17" t="s">
        <v>2</v>
      </c>
      <c r="DA26" s="17" t="s">
        <v>2</v>
      </c>
      <c r="DB26" s="17" t="s">
        <v>2</v>
      </c>
      <c r="DC26" s="17" t="s">
        <v>2</v>
      </c>
      <c r="DD26" s="17" t="s">
        <v>2</v>
      </c>
      <c r="DE26" s="17" t="s">
        <v>2</v>
      </c>
      <c r="DF26" s="17"/>
      <c r="DG26" s="17" t="s">
        <v>2</v>
      </c>
      <c r="DH26" s="17" t="s">
        <v>2</v>
      </c>
      <c r="DI26" s="17" t="s">
        <v>2</v>
      </c>
      <c r="DJ26" s="17"/>
      <c r="DK26" s="17" t="s">
        <v>2</v>
      </c>
      <c r="DL26" s="17" t="s">
        <v>2</v>
      </c>
      <c r="DM26" s="17" t="s">
        <v>2</v>
      </c>
      <c r="DN26" s="17" t="s">
        <v>2</v>
      </c>
      <c r="DO26" s="17" t="s">
        <v>2</v>
      </c>
      <c r="DP26" s="17"/>
      <c r="DQ26" s="17"/>
      <c r="DR26" s="17" t="s">
        <v>2</v>
      </c>
      <c r="DS26" s="17"/>
      <c r="DT26" s="17" t="s">
        <v>2</v>
      </c>
      <c r="DU26" s="17" t="s">
        <v>2</v>
      </c>
      <c r="DV26" s="17" t="s">
        <v>2</v>
      </c>
      <c r="DW26" s="17"/>
      <c r="DX26" s="17"/>
      <c r="DY26" s="17" t="s">
        <v>2</v>
      </c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>
        <v>23</v>
      </c>
      <c r="B27" s="18" t="s">
        <v>502</v>
      </c>
      <c r="C27" s="8"/>
      <c r="D27" s="8"/>
      <c r="E27" s="8" t="s">
        <v>1</v>
      </c>
      <c r="F27" s="8"/>
      <c r="G27" s="8"/>
      <c r="H27" s="8" t="s">
        <v>1</v>
      </c>
      <c r="I27" s="8" t="s">
        <v>1</v>
      </c>
      <c r="J27" s="8"/>
      <c r="K27" s="8"/>
      <c r="L27" s="8"/>
      <c r="M27" s="8"/>
      <c r="N27" s="8"/>
      <c r="O27" s="8"/>
      <c r="P27" s="8"/>
      <c r="Q27" s="8"/>
      <c r="R27" s="8"/>
      <c r="S27" s="8" t="s">
        <v>1</v>
      </c>
      <c r="T27" s="8"/>
      <c r="U27" s="8"/>
      <c r="V27" s="8" t="s">
        <v>1</v>
      </c>
      <c r="W27" s="8"/>
      <c r="X27" s="8"/>
      <c r="Y27" s="8"/>
      <c r="Z27" s="8"/>
      <c r="AA27" s="8"/>
      <c r="AB27" s="8"/>
      <c r="AC27" s="8"/>
      <c r="AD27" s="8"/>
      <c r="AE27" s="8" t="s">
        <v>1</v>
      </c>
      <c r="AF27" s="8"/>
      <c r="AG27" s="8"/>
      <c r="AH27" s="8"/>
      <c r="AI27" s="8"/>
      <c r="AJ27" s="8"/>
      <c r="AK27" s="8" t="s">
        <v>1</v>
      </c>
      <c r="AL27" s="8"/>
      <c r="AM27" s="8"/>
      <c r="AN27" s="8"/>
      <c r="AO27" s="8" t="s">
        <v>1</v>
      </c>
      <c r="AP27" s="8" t="s">
        <v>1</v>
      </c>
      <c r="AQ27" s="8"/>
      <c r="AR27" s="8"/>
      <c r="AS27" s="8"/>
      <c r="AT27" s="8"/>
      <c r="AU27" s="8" t="s">
        <v>1</v>
      </c>
      <c r="AV27" s="8" t="s">
        <v>1</v>
      </c>
      <c r="AW27" s="8"/>
      <c r="AX27" s="8"/>
      <c r="AY27" s="8"/>
      <c r="AZ27" s="8"/>
      <c r="BA27" s="8" t="s">
        <v>1</v>
      </c>
      <c r="BB27" s="8" t="s">
        <v>1</v>
      </c>
      <c r="BC27" s="8"/>
      <c r="BD27" s="8"/>
      <c r="BE27" s="8" t="s">
        <v>1</v>
      </c>
      <c r="BF27" s="8"/>
      <c r="BG27" s="8"/>
      <c r="BH27" s="8"/>
      <c r="BI27" s="8" t="s">
        <v>1</v>
      </c>
      <c r="BJ27" s="8"/>
      <c r="BK27" s="8"/>
      <c r="BL27" s="8"/>
      <c r="BM27" s="8" t="s">
        <v>1</v>
      </c>
      <c r="BN27" s="8"/>
      <c r="BO27" s="8"/>
      <c r="BP27" s="8"/>
      <c r="BQ27" s="8"/>
      <c r="BR27" s="8" t="s">
        <v>1</v>
      </c>
      <c r="BS27" s="8"/>
      <c r="BT27" s="8" t="s">
        <v>1</v>
      </c>
      <c r="BU27" s="8"/>
      <c r="BV27" s="8"/>
      <c r="BW27" s="8" t="s">
        <v>1</v>
      </c>
      <c r="BX27" s="8"/>
      <c r="BY27" s="8"/>
      <c r="BZ27" s="8"/>
      <c r="CA27" s="8"/>
      <c r="CB27" s="8"/>
      <c r="CC27" s="8"/>
      <c r="CD27" s="8"/>
      <c r="CE27" s="8" t="s">
        <v>1</v>
      </c>
      <c r="CF27" s="8"/>
      <c r="CG27" s="8"/>
      <c r="CH27" s="8" t="s">
        <v>1</v>
      </c>
      <c r="CI27" s="8"/>
      <c r="CJ27" s="8"/>
      <c r="CK27" s="8"/>
      <c r="CL27" s="8"/>
      <c r="CM27" s="8"/>
      <c r="CN27" s="8" t="s">
        <v>1</v>
      </c>
      <c r="CO27" s="8"/>
      <c r="CP27" s="8"/>
      <c r="CQ27" s="8" t="s">
        <v>1</v>
      </c>
      <c r="CR27" s="8" t="s">
        <v>1</v>
      </c>
      <c r="CS27" s="8" t="s">
        <v>1</v>
      </c>
      <c r="CT27" s="8"/>
      <c r="CU27" s="8"/>
      <c r="CV27" s="8"/>
      <c r="CW27" s="8"/>
      <c r="CX27" s="8"/>
      <c r="CY27" s="8" t="s">
        <v>1</v>
      </c>
      <c r="CZ27" s="8"/>
      <c r="DA27" s="8"/>
      <c r="DB27" s="8"/>
      <c r="DC27" s="8"/>
      <c r="DD27" s="8"/>
      <c r="DE27" s="8"/>
      <c r="DF27" s="8" t="s">
        <v>1</v>
      </c>
      <c r="DG27" s="8"/>
      <c r="DH27" s="8"/>
      <c r="DI27" s="8"/>
      <c r="DJ27" s="8" t="s">
        <v>1</v>
      </c>
      <c r="DK27" s="8"/>
      <c r="DL27" s="8"/>
      <c r="DM27" s="8"/>
      <c r="DN27" s="8"/>
      <c r="DO27" s="8"/>
      <c r="DP27" s="8" t="s">
        <v>1</v>
      </c>
      <c r="DQ27" s="8" t="s">
        <v>1</v>
      </c>
      <c r="DR27" s="8"/>
      <c r="DS27" s="8" t="s">
        <v>1</v>
      </c>
      <c r="DT27" s="8"/>
      <c r="DU27" s="8"/>
      <c r="DV27" s="8"/>
      <c r="DW27" s="8" t="s">
        <v>1</v>
      </c>
      <c r="DX27" s="8" t="s">
        <v>1</v>
      </c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>
        <v>24</v>
      </c>
      <c r="B28" s="19" t="s">
        <v>486</v>
      </c>
      <c r="C28" s="11" t="s">
        <v>2</v>
      </c>
      <c r="D28" s="11" t="s">
        <v>2</v>
      </c>
      <c r="E28" s="11"/>
      <c r="F28" s="11" t="s">
        <v>2</v>
      </c>
      <c r="G28" s="11" t="s">
        <v>2</v>
      </c>
      <c r="H28" s="11" t="s">
        <v>2</v>
      </c>
      <c r="I28" s="11" t="s">
        <v>2</v>
      </c>
      <c r="J28" s="11"/>
      <c r="K28" s="11" t="s">
        <v>2</v>
      </c>
      <c r="L28" s="11"/>
      <c r="M28" s="11" t="s">
        <v>2</v>
      </c>
      <c r="N28" s="11" t="s">
        <v>2</v>
      </c>
      <c r="O28" s="11" t="s">
        <v>2</v>
      </c>
      <c r="P28" s="11" t="s">
        <v>2</v>
      </c>
      <c r="Q28" s="11"/>
      <c r="R28" s="11" t="s">
        <v>2</v>
      </c>
      <c r="S28" s="11" t="s">
        <v>2</v>
      </c>
      <c r="T28" s="11" t="s">
        <v>2</v>
      </c>
      <c r="U28" s="11" t="s">
        <v>2</v>
      </c>
      <c r="V28" s="11"/>
      <c r="W28" s="11" t="s">
        <v>2</v>
      </c>
      <c r="X28" s="11" t="s">
        <v>2</v>
      </c>
      <c r="Y28" s="11" t="s">
        <v>2</v>
      </c>
      <c r="Z28" s="11" t="s">
        <v>2</v>
      </c>
      <c r="AA28" s="11" t="s">
        <v>2</v>
      </c>
      <c r="AB28" s="11"/>
      <c r="AC28" s="11" t="s">
        <v>2</v>
      </c>
      <c r="AD28" s="11" t="s">
        <v>2</v>
      </c>
      <c r="AE28" s="11"/>
      <c r="AF28" s="11" t="s">
        <v>2</v>
      </c>
      <c r="AG28" s="11" t="s">
        <v>2</v>
      </c>
      <c r="AH28" s="11" t="s">
        <v>2</v>
      </c>
      <c r="AI28" s="11"/>
      <c r="AJ28" s="11" t="s">
        <v>2</v>
      </c>
      <c r="AK28" s="11" t="s">
        <v>2</v>
      </c>
      <c r="AL28" s="11"/>
      <c r="AM28" s="11" t="s">
        <v>2</v>
      </c>
      <c r="AN28" s="11" t="s">
        <v>2</v>
      </c>
      <c r="AO28" s="11"/>
      <c r="AP28" s="11" t="s">
        <v>2</v>
      </c>
      <c r="AQ28" s="11" t="s">
        <v>2</v>
      </c>
      <c r="AR28" s="11" t="s">
        <v>2</v>
      </c>
      <c r="AS28" s="11" t="s">
        <v>2</v>
      </c>
      <c r="AT28" s="11" t="s">
        <v>2</v>
      </c>
      <c r="AU28" s="11"/>
      <c r="AV28" s="11" t="s">
        <v>2</v>
      </c>
      <c r="AW28" s="11" t="s">
        <v>2</v>
      </c>
      <c r="AX28" s="11" t="s">
        <v>2</v>
      </c>
      <c r="AY28" s="11" t="s">
        <v>2</v>
      </c>
      <c r="AZ28" s="11" t="s">
        <v>2</v>
      </c>
      <c r="BA28" s="11"/>
      <c r="BB28" s="11" t="s">
        <v>2</v>
      </c>
      <c r="BC28" s="11" t="s">
        <v>2</v>
      </c>
      <c r="BD28" s="11" t="s">
        <v>2</v>
      </c>
      <c r="BE28" s="11" t="s">
        <v>2</v>
      </c>
      <c r="BF28" s="11"/>
      <c r="BG28" s="11" t="s">
        <v>2</v>
      </c>
      <c r="BH28" s="11"/>
      <c r="BI28" s="11" t="s">
        <v>2</v>
      </c>
      <c r="BJ28" s="11" t="s">
        <v>2</v>
      </c>
      <c r="BK28" s="11" t="s">
        <v>2</v>
      </c>
      <c r="BL28" s="11" t="s">
        <v>2</v>
      </c>
      <c r="BM28" s="11" t="s">
        <v>2</v>
      </c>
      <c r="BN28" s="11" t="s">
        <v>2</v>
      </c>
      <c r="BO28" s="11" t="s">
        <v>2</v>
      </c>
      <c r="BP28" s="11" t="s">
        <v>2</v>
      </c>
      <c r="BQ28" s="11" t="s">
        <v>2</v>
      </c>
      <c r="BR28" s="11" t="s">
        <v>2</v>
      </c>
      <c r="BS28" s="11" t="s">
        <v>2</v>
      </c>
      <c r="BT28" s="11" t="s">
        <v>2</v>
      </c>
      <c r="BU28" s="11" t="s">
        <v>2</v>
      </c>
      <c r="BV28" s="11" t="s">
        <v>2</v>
      </c>
      <c r="BW28" s="11" t="s">
        <v>2</v>
      </c>
      <c r="BX28" s="11" t="s">
        <v>2</v>
      </c>
      <c r="BY28" s="11"/>
      <c r="BZ28" s="11" t="s">
        <v>2</v>
      </c>
      <c r="CA28" s="11" t="s">
        <v>2</v>
      </c>
      <c r="CB28" s="11"/>
      <c r="CC28" s="11" t="s">
        <v>2</v>
      </c>
      <c r="CD28" s="11" t="s">
        <v>2</v>
      </c>
      <c r="CE28" s="11"/>
      <c r="CF28" s="11" t="s">
        <v>2</v>
      </c>
      <c r="CG28" s="11" t="s">
        <v>2</v>
      </c>
      <c r="CH28" s="11" t="s">
        <v>2</v>
      </c>
      <c r="CI28" s="11" t="s">
        <v>2</v>
      </c>
      <c r="CJ28" s="11"/>
      <c r="CK28" s="11" t="s">
        <v>2</v>
      </c>
      <c r="CL28" s="11" t="s">
        <v>2</v>
      </c>
      <c r="CM28" s="11" t="s">
        <v>2</v>
      </c>
      <c r="CN28" s="11" t="s">
        <v>2</v>
      </c>
      <c r="CO28" s="11"/>
      <c r="CP28" s="11"/>
      <c r="CQ28" s="11" t="s">
        <v>2</v>
      </c>
      <c r="CR28" s="11" t="s">
        <v>2</v>
      </c>
      <c r="CS28" s="11"/>
      <c r="CT28" s="11" t="s">
        <v>2</v>
      </c>
      <c r="CU28" s="11" t="s">
        <v>2</v>
      </c>
      <c r="CV28" s="11"/>
      <c r="CW28" s="11"/>
      <c r="CX28" s="11" t="s">
        <v>2</v>
      </c>
      <c r="CY28" s="11" t="s">
        <v>2</v>
      </c>
      <c r="CZ28" s="11" t="s">
        <v>2</v>
      </c>
      <c r="DA28" s="11" t="s">
        <v>2</v>
      </c>
      <c r="DB28" s="11" t="s">
        <v>2</v>
      </c>
      <c r="DC28" s="11" t="s">
        <v>2</v>
      </c>
      <c r="DD28" s="11"/>
      <c r="DE28" s="11" t="s">
        <v>2</v>
      </c>
      <c r="DF28" s="11" t="s">
        <v>2</v>
      </c>
      <c r="DG28" s="11" t="s">
        <v>2</v>
      </c>
      <c r="DH28" s="11" t="s">
        <v>2</v>
      </c>
      <c r="DI28" s="11" t="s">
        <v>2</v>
      </c>
      <c r="DJ28" s="11"/>
      <c r="DK28" s="11"/>
      <c r="DL28" s="11" t="s">
        <v>2</v>
      </c>
      <c r="DM28" s="11" t="s">
        <v>2</v>
      </c>
      <c r="DN28" s="11"/>
      <c r="DO28" s="11" t="s">
        <v>2</v>
      </c>
      <c r="DP28" s="11" t="s">
        <v>2</v>
      </c>
      <c r="DQ28" s="11" t="s">
        <v>2</v>
      </c>
      <c r="DR28" s="11"/>
      <c r="DS28" s="11" t="s">
        <v>2</v>
      </c>
      <c r="DT28" s="11" t="s">
        <v>2</v>
      </c>
      <c r="DU28" s="11"/>
      <c r="DV28" s="11" t="s">
        <v>2</v>
      </c>
      <c r="DW28" s="11" t="s">
        <v>2</v>
      </c>
      <c r="DX28" s="11" t="s">
        <v>2</v>
      </c>
      <c r="DY28" s="11" t="s">
        <v>2</v>
      </c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>
        <v>14</v>
      </c>
      <c r="B29" s="13" t="s">
        <v>500</v>
      </c>
      <c r="C29" s="14"/>
      <c r="D29" s="14"/>
      <c r="E29" s="14" t="s">
        <v>1</v>
      </c>
      <c r="F29" s="14"/>
      <c r="G29" s="14"/>
      <c r="H29" s="14"/>
      <c r="I29" s="14"/>
      <c r="J29" s="14" t="s">
        <v>1</v>
      </c>
      <c r="K29" s="14"/>
      <c r="L29" s="14" t="s">
        <v>1</v>
      </c>
      <c r="M29" s="14"/>
      <c r="N29" s="14"/>
      <c r="O29" s="14"/>
      <c r="P29" s="14"/>
      <c r="Q29" s="14" t="s">
        <v>1</v>
      </c>
      <c r="R29" s="14"/>
      <c r="S29" s="14"/>
      <c r="T29" s="14"/>
      <c r="U29" s="14"/>
      <c r="V29" s="14" t="s">
        <v>1</v>
      </c>
      <c r="W29" s="14"/>
      <c r="X29" s="72"/>
      <c r="Y29" s="14"/>
      <c r="Z29" s="14"/>
      <c r="AA29" s="14"/>
      <c r="AB29" s="14" t="s">
        <v>1</v>
      </c>
      <c r="AC29" s="14"/>
      <c r="AD29" s="14"/>
      <c r="AE29" s="14" t="s">
        <v>1</v>
      </c>
      <c r="AF29" s="14"/>
      <c r="AG29" s="14"/>
      <c r="AH29" s="14"/>
      <c r="AI29" s="14" t="s">
        <v>1</v>
      </c>
      <c r="AJ29" s="14"/>
      <c r="AK29" s="14"/>
      <c r="AL29" s="14" t="s">
        <v>1</v>
      </c>
      <c r="AM29" s="14"/>
      <c r="AN29" s="14"/>
      <c r="AO29" s="14" t="s">
        <v>1</v>
      </c>
      <c r="AP29" s="14"/>
      <c r="AQ29" s="14"/>
      <c r="AR29" s="14"/>
      <c r="AS29" s="14"/>
      <c r="AT29" s="14"/>
      <c r="AU29" s="14" t="s">
        <v>1</v>
      </c>
      <c r="AV29" s="14"/>
      <c r="AW29" s="14"/>
      <c r="AX29" s="14"/>
      <c r="AY29" s="14"/>
      <c r="AZ29" s="14"/>
      <c r="BA29" s="14" t="s">
        <v>1</v>
      </c>
      <c r="BB29" s="14"/>
      <c r="BC29" s="14"/>
      <c r="BD29" s="14"/>
      <c r="BE29" s="14"/>
      <c r="BF29" s="14" t="s">
        <v>1</v>
      </c>
      <c r="BG29" s="14"/>
      <c r="BH29" s="14" t="s">
        <v>1</v>
      </c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 t="s">
        <v>1</v>
      </c>
      <c r="BZ29" s="14"/>
      <c r="CA29" s="14"/>
      <c r="CB29" s="14" t="s">
        <v>1</v>
      </c>
      <c r="CC29" s="14"/>
      <c r="CD29" s="14"/>
      <c r="CE29" s="14" t="s">
        <v>1</v>
      </c>
      <c r="CF29" s="14"/>
      <c r="CG29" s="14"/>
      <c r="CH29" s="14"/>
      <c r="CI29" s="14"/>
      <c r="CJ29" s="14" t="s">
        <v>1</v>
      </c>
      <c r="CK29" s="14"/>
      <c r="CL29" s="14"/>
      <c r="CM29" s="14"/>
      <c r="CN29" s="14"/>
      <c r="CO29" s="14" t="s">
        <v>1</v>
      </c>
      <c r="CP29" s="14" t="s">
        <v>1</v>
      </c>
      <c r="CQ29" s="14"/>
      <c r="CR29" s="14"/>
      <c r="CS29" s="14" t="s">
        <v>1</v>
      </c>
      <c r="CT29" s="14"/>
      <c r="CU29" s="14"/>
      <c r="CV29" s="14" t="s">
        <v>1</v>
      </c>
      <c r="CW29" s="14" t="s">
        <v>1</v>
      </c>
      <c r="CX29" s="14"/>
      <c r="CY29" s="14"/>
      <c r="CZ29" s="14"/>
      <c r="DA29" s="14"/>
      <c r="DB29" s="14"/>
      <c r="DC29" s="14"/>
      <c r="DD29" s="14" t="s">
        <v>1</v>
      </c>
      <c r="DE29" s="14"/>
      <c r="DF29" s="14"/>
      <c r="DG29" s="14"/>
      <c r="DH29" s="14"/>
      <c r="DI29" s="72"/>
      <c r="DJ29" s="14" t="s">
        <v>1</v>
      </c>
      <c r="DK29" s="14" t="s">
        <v>1</v>
      </c>
      <c r="DL29" s="14"/>
      <c r="DM29" s="14"/>
      <c r="DN29" s="14" t="s">
        <v>1</v>
      </c>
      <c r="DO29" s="14"/>
      <c r="DP29" s="14"/>
      <c r="DQ29" s="14"/>
      <c r="DR29" s="14" t="s">
        <v>1</v>
      </c>
      <c r="DS29" s="14"/>
      <c r="DT29" s="14"/>
      <c r="DU29" s="14" t="s">
        <v>1</v>
      </c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5">
        <v>26</v>
      </c>
      <c r="B30" s="16" t="s">
        <v>487</v>
      </c>
      <c r="C30" s="17" t="s">
        <v>1</v>
      </c>
      <c r="D30" s="17" t="s">
        <v>1</v>
      </c>
      <c r="E30" s="17" t="s">
        <v>1</v>
      </c>
      <c r="F30" s="17" t="s">
        <v>1</v>
      </c>
      <c r="G30" s="17" t="s">
        <v>1</v>
      </c>
      <c r="H30" s="17" t="s">
        <v>1</v>
      </c>
      <c r="I30" s="17"/>
      <c r="J30" s="17" t="s">
        <v>1</v>
      </c>
      <c r="K30" s="17" t="s">
        <v>1</v>
      </c>
      <c r="L30" s="17" t="s">
        <v>1</v>
      </c>
      <c r="M30" s="17"/>
      <c r="N30" s="17"/>
      <c r="O30" s="17" t="s">
        <v>1</v>
      </c>
      <c r="P30" s="17" t="s">
        <v>1</v>
      </c>
      <c r="Q30" s="17"/>
      <c r="R30" s="17"/>
      <c r="S30" s="17" t="s">
        <v>1</v>
      </c>
      <c r="T30" s="17" t="s">
        <v>1</v>
      </c>
      <c r="U30" s="17" t="s">
        <v>1</v>
      </c>
      <c r="V30" s="17" t="s">
        <v>1</v>
      </c>
      <c r="W30" s="17"/>
      <c r="X30" s="17" t="s">
        <v>1</v>
      </c>
      <c r="Y30" s="17"/>
      <c r="Z30" s="17" t="s">
        <v>1</v>
      </c>
      <c r="AA30" s="17" t="s">
        <v>1</v>
      </c>
      <c r="AB30" s="17" t="s">
        <v>1</v>
      </c>
      <c r="AC30" s="17" t="s">
        <v>1</v>
      </c>
      <c r="AD30" s="17" t="s">
        <v>1</v>
      </c>
      <c r="AE30" s="17" t="s">
        <v>1</v>
      </c>
      <c r="AF30" s="17" t="s">
        <v>1</v>
      </c>
      <c r="AG30" s="17" t="s">
        <v>1</v>
      </c>
      <c r="AH30" s="17" t="s">
        <v>1</v>
      </c>
      <c r="AI30" s="17" t="s">
        <v>1</v>
      </c>
      <c r="AJ30" s="17" t="s">
        <v>1</v>
      </c>
      <c r="AK30" s="17"/>
      <c r="AL30" s="17" t="s">
        <v>1</v>
      </c>
      <c r="AM30" s="17" t="s">
        <v>1</v>
      </c>
      <c r="AN30" s="17" t="s">
        <v>1</v>
      </c>
      <c r="AO30" s="17" t="s">
        <v>1</v>
      </c>
      <c r="AP30" s="17" t="s">
        <v>1</v>
      </c>
      <c r="AQ30" s="17" t="s">
        <v>1</v>
      </c>
      <c r="AR30" s="17" t="s">
        <v>1</v>
      </c>
      <c r="AS30" s="17" t="s">
        <v>1</v>
      </c>
      <c r="AT30" s="17" t="s">
        <v>1</v>
      </c>
      <c r="AU30" s="17"/>
      <c r="AV30" s="17" t="s">
        <v>1</v>
      </c>
      <c r="AW30" s="17"/>
      <c r="AX30" s="17" t="s">
        <v>1</v>
      </c>
      <c r="AY30" s="17" t="s">
        <v>1</v>
      </c>
      <c r="AZ30" s="17" t="s">
        <v>1</v>
      </c>
      <c r="BA30" s="17" t="s">
        <v>1</v>
      </c>
      <c r="BB30" s="17"/>
      <c r="BC30" s="17" t="s">
        <v>1</v>
      </c>
      <c r="BD30" s="17" t="s">
        <v>1</v>
      </c>
      <c r="BE30" s="17"/>
      <c r="BF30" s="17" t="s">
        <v>1</v>
      </c>
      <c r="BG30" s="17" t="s">
        <v>1</v>
      </c>
      <c r="BH30" s="17" t="s">
        <v>1</v>
      </c>
      <c r="BI30" s="17"/>
      <c r="BJ30" s="17" t="s">
        <v>1</v>
      </c>
      <c r="BK30" s="17" t="s">
        <v>1</v>
      </c>
      <c r="BL30" s="17" t="s">
        <v>1</v>
      </c>
      <c r="BM30" s="17"/>
      <c r="BN30" s="17"/>
      <c r="BO30" s="17" t="s">
        <v>1</v>
      </c>
      <c r="BP30" s="17" t="s">
        <v>1</v>
      </c>
      <c r="BQ30" s="17" t="s">
        <v>1</v>
      </c>
      <c r="BR30" s="17"/>
      <c r="BS30" s="17"/>
      <c r="BT30" s="17"/>
      <c r="BU30" s="17" t="s">
        <v>1</v>
      </c>
      <c r="BV30" s="17" t="s">
        <v>1</v>
      </c>
      <c r="BW30" s="17" t="s">
        <v>1</v>
      </c>
      <c r="BX30" s="17" t="s">
        <v>1</v>
      </c>
      <c r="BY30" s="17" t="s">
        <v>1</v>
      </c>
      <c r="BZ30" s="17"/>
      <c r="CA30" s="17"/>
      <c r="CB30" s="17"/>
      <c r="CC30" s="17"/>
      <c r="CD30" s="17" t="s">
        <v>1</v>
      </c>
      <c r="CE30" s="17" t="s">
        <v>1</v>
      </c>
      <c r="CF30" s="17" t="s">
        <v>1</v>
      </c>
      <c r="CG30" s="17" t="s">
        <v>1</v>
      </c>
      <c r="CH30" s="17" t="s">
        <v>1</v>
      </c>
      <c r="CI30" s="17" t="s">
        <v>1</v>
      </c>
      <c r="CJ30" s="17" t="s">
        <v>1</v>
      </c>
      <c r="CK30" s="17" t="s">
        <v>1</v>
      </c>
      <c r="CL30" s="17"/>
      <c r="CM30" s="17"/>
      <c r="CN30" s="17" t="s">
        <v>1</v>
      </c>
      <c r="CO30" s="17" t="s">
        <v>1</v>
      </c>
      <c r="CP30" s="17"/>
      <c r="CQ30" s="17" t="s">
        <v>1</v>
      </c>
      <c r="CR30" s="17" t="s">
        <v>1</v>
      </c>
      <c r="CS30" s="17" t="s">
        <v>1</v>
      </c>
      <c r="CT30" s="17"/>
      <c r="CU30" s="17"/>
      <c r="CV30" s="17"/>
      <c r="CW30" s="17"/>
      <c r="CX30" s="17"/>
      <c r="CY30" s="17"/>
      <c r="CZ30" s="17" t="s">
        <v>1</v>
      </c>
      <c r="DA30" s="17" t="s">
        <v>1</v>
      </c>
      <c r="DB30" s="17" t="s">
        <v>1</v>
      </c>
      <c r="DC30" s="17" t="s">
        <v>1</v>
      </c>
      <c r="DD30" s="17" t="s">
        <v>1</v>
      </c>
      <c r="DE30" s="17" t="s">
        <v>1</v>
      </c>
      <c r="DF30" s="17" t="s">
        <v>1</v>
      </c>
      <c r="DG30" s="17" t="s">
        <v>1</v>
      </c>
      <c r="DH30" s="17" t="s">
        <v>1</v>
      </c>
      <c r="DI30" s="17"/>
      <c r="DJ30" s="17"/>
      <c r="DK30" s="17" t="s">
        <v>1</v>
      </c>
      <c r="DL30" s="17" t="s">
        <v>1</v>
      </c>
      <c r="DM30" s="17" t="s">
        <v>1</v>
      </c>
      <c r="DN30" s="17" t="s">
        <v>1</v>
      </c>
      <c r="DO30" s="17" t="s">
        <v>1</v>
      </c>
      <c r="DP30" s="17" t="s">
        <v>1</v>
      </c>
      <c r="DQ30" s="17" t="s">
        <v>1</v>
      </c>
      <c r="DR30" s="17" t="s">
        <v>1</v>
      </c>
      <c r="DS30" s="17" t="s">
        <v>1</v>
      </c>
      <c r="DT30" s="17" t="s">
        <v>1</v>
      </c>
      <c r="DU30" s="17"/>
      <c r="DV30" s="17" t="s">
        <v>1</v>
      </c>
      <c r="DW30" s="17" t="s">
        <v>1</v>
      </c>
      <c r="DX30" s="17" t="s">
        <v>1</v>
      </c>
      <c r="DY30" s="17" t="s">
        <v>1</v>
      </c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7">
        <v>32</v>
      </c>
      <c r="B31" s="18" t="s">
        <v>503</v>
      </c>
      <c r="C31" s="8"/>
      <c r="D31" s="8"/>
      <c r="E31" s="8"/>
      <c r="F31" s="71"/>
      <c r="G31" s="71"/>
      <c r="H31" s="8"/>
      <c r="I31" s="8" t="s">
        <v>2</v>
      </c>
      <c r="J31" s="8"/>
      <c r="K31" s="8"/>
      <c r="L31" s="8"/>
      <c r="M31" s="8" t="s">
        <v>2</v>
      </c>
      <c r="N31" s="8" t="s">
        <v>2</v>
      </c>
      <c r="O31" s="8"/>
      <c r="P31" s="8"/>
      <c r="Q31" s="8" t="s">
        <v>2</v>
      </c>
      <c r="R31" s="8" t="s">
        <v>2</v>
      </c>
      <c r="S31" s="8"/>
      <c r="T31" s="8"/>
      <c r="U31" s="8"/>
      <c r="V31" s="8"/>
      <c r="W31" s="8" t="s">
        <v>2</v>
      </c>
      <c r="X31" s="8"/>
      <c r="Y31" s="8" t="s">
        <v>2</v>
      </c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 t="s">
        <v>2</v>
      </c>
      <c r="AL31" s="8"/>
      <c r="AM31" s="8"/>
      <c r="AN31" s="8"/>
      <c r="AO31" s="8"/>
      <c r="AP31" s="8"/>
      <c r="AQ31" s="8"/>
      <c r="AR31" s="8"/>
      <c r="AS31" s="8"/>
      <c r="AT31" s="8"/>
      <c r="AU31" s="8" t="s">
        <v>2</v>
      </c>
      <c r="AV31" s="8"/>
      <c r="AW31" s="8" t="s">
        <v>2</v>
      </c>
      <c r="AX31" s="8"/>
      <c r="AY31" s="8"/>
      <c r="AZ31" s="8"/>
      <c r="BA31" s="8"/>
      <c r="BB31" s="8" t="s">
        <v>2</v>
      </c>
      <c r="BC31" s="8"/>
      <c r="BD31" s="8"/>
      <c r="BE31" s="8" t="s">
        <v>2</v>
      </c>
      <c r="BF31" s="8"/>
      <c r="BG31" s="8"/>
      <c r="BH31" s="8"/>
      <c r="BI31" s="8" t="s">
        <v>2</v>
      </c>
      <c r="BJ31" s="8"/>
      <c r="BK31" s="8"/>
      <c r="BL31" s="8"/>
      <c r="BM31" s="8" t="s">
        <v>2</v>
      </c>
      <c r="BN31" s="8" t="s">
        <v>2</v>
      </c>
      <c r="BO31" s="8"/>
      <c r="BP31" s="8"/>
      <c r="BQ31" s="8"/>
      <c r="BR31" s="8" t="s">
        <v>2</v>
      </c>
      <c r="BS31" s="8" t="s">
        <v>2</v>
      </c>
      <c r="BT31" s="8" t="s">
        <v>2</v>
      </c>
      <c r="BU31" s="8"/>
      <c r="BV31" s="8"/>
      <c r="BW31" s="8"/>
      <c r="BX31" s="8"/>
      <c r="BY31" s="8"/>
      <c r="BZ31" s="8" t="s">
        <v>2</v>
      </c>
      <c r="CA31" s="8" t="s">
        <v>2</v>
      </c>
      <c r="CB31" s="8" t="s">
        <v>2</v>
      </c>
      <c r="CC31" s="8" t="s">
        <v>2</v>
      </c>
      <c r="CD31" s="8"/>
      <c r="CE31" s="8"/>
      <c r="CF31" s="8"/>
      <c r="CG31" s="8"/>
      <c r="CH31" s="8"/>
      <c r="CI31" s="8"/>
      <c r="CJ31" s="71"/>
      <c r="CK31" s="8"/>
      <c r="CL31" s="8" t="s">
        <v>2</v>
      </c>
      <c r="CM31" s="8" t="s">
        <v>2</v>
      </c>
      <c r="CN31" s="71"/>
      <c r="CO31" s="8"/>
      <c r="CP31" s="8" t="s">
        <v>2</v>
      </c>
      <c r="CQ31" s="71"/>
      <c r="CR31" s="8"/>
      <c r="CS31" s="8"/>
      <c r="CT31" s="8" t="s">
        <v>2</v>
      </c>
      <c r="CU31" s="8" t="s">
        <v>2</v>
      </c>
      <c r="CV31" s="8" t="s">
        <v>2</v>
      </c>
      <c r="CW31" s="8" t="s">
        <v>2</v>
      </c>
      <c r="CX31" s="8" t="s">
        <v>2</v>
      </c>
      <c r="CY31" s="8" t="s">
        <v>2</v>
      </c>
      <c r="CZ31" s="8"/>
      <c r="DA31" s="8"/>
      <c r="DB31" s="8"/>
      <c r="DC31" s="8"/>
      <c r="DD31" s="8"/>
      <c r="DE31" s="71"/>
      <c r="DF31" s="8"/>
      <c r="DG31" s="8"/>
      <c r="DH31" s="8"/>
      <c r="DI31" s="8" t="s">
        <v>2</v>
      </c>
      <c r="DJ31" s="8" t="s">
        <v>2</v>
      </c>
      <c r="DK31" s="8"/>
      <c r="DL31" s="8"/>
      <c r="DM31" s="8"/>
      <c r="DN31" s="8"/>
      <c r="DO31" s="8"/>
      <c r="DP31" s="8"/>
      <c r="DQ31" s="8"/>
      <c r="DR31" s="8"/>
      <c r="DS31" s="8"/>
      <c r="DT31" s="71"/>
      <c r="DU31" s="8" t="s">
        <v>2</v>
      </c>
      <c r="DV31" s="8"/>
      <c r="DW31" s="71"/>
      <c r="DX31" s="8"/>
      <c r="DY31" s="8"/>
      <c r="DZ31" s="8"/>
      <c r="EA31" s="8"/>
      <c r="EB31" s="8"/>
      <c r="EC31" s="8"/>
      <c r="ED31" s="8"/>
      <c r="EE31" s="8"/>
      <c r="EF31" s="8"/>
      <c r="EG31" s="71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9">
        <v>17</v>
      </c>
      <c r="B32" s="19" t="s">
        <v>488</v>
      </c>
      <c r="C32" s="11"/>
      <c r="D32" s="11" t="s">
        <v>1</v>
      </c>
      <c r="E32" s="11"/>
      <c r="F32" s="11" t="s">
        <v>1</v>
      </c>
      <c r="G32" s="11"/>
      <c r="H32" s="11"/>
      <c r="I32" s="11" t="s">
        <v>1</v>
      </c>
      <c r="J32" s="11" t="s">
        <v>1</v>
      </c>
      <c r="K32" s="11"/>
      <c r="L32" s="11"/>
      <c r="M32" s="11" t="s">
        <v>1</v>
      </c>
      <c r="N32" s="11" t="s">
        <v>1</v>
      </c>
      <c r="O32" s="11"/>
      <c r="P32" s="11" t="s">
        <v>1</v>
      </c>
      <c r="Q32" s="11" t="s">
        <v>1</v>
      </c>
      <c r="R32" s="11" t="s">
        <v>1</v>
      </c>
      <c r="S32" s="11"/>
      <c r="T32" s="11" t="s">
        <v>1</v>
      </c>
      <c r="U32" s="11" t="s">
        <v>1</v>
      </c>
      <c r="V32" s="11"/>
      <c r="W32" s="144" t="s">
        <v>1</v>
      </c>
      <c r="X32" s="11" t="s">
        <v>1</v>
      </c>
      <c r="Y32" s="11" t="s">
        <v>1</v>
      </c>
      <c r="Z32" s="11" t="s">
        <v>1</v>
      </c>
      <c r="AA32" s="11" t="s">
        <v>1</v>
      </c>
      <c r="AB32" s="11" t="s">
        <v>1</v>
      </c>
      <c r="AC32" s="11" t="s">
        <v>1</v>
      </c>
      <c r="AD32" s="11" t="s">
        <v>1</v>
      </c>
      <c r="AE32" s="11" t="s">
        <v>1</v>
      </c>
      <c r="AF32" s="11" t="s">
        <v>1</v>
      </c>
      <c r="AG32" s="11" t="s">
        <v>1</v>
      </c>
      <c r="AH32" s="11"/>
      <c r="AI32" s="11"/>
      <c r="AJ32" s="11" t="s">
        <v>1</v>
      </c>
      <c r="AK32" s="11"/>
      <c r="AL32" s="11"/>
      <c r="AM32" s="11" t="s">
        <v>1</v>
      </c>
      <c r="AN32" s="11" t="s">
        <v>1</v>
      </c>
      <c r="AO32" s="11" t="s">
        <v>1</v>
      </c>
      <c r="AP32" s="11"/>
      <c r="AQ32" s="11" t="s">
        <v>1</v>
      </c>
      <c r="AR32" s="11" t="s">
        <v>1</v>
      </c>
      <c r="AS32" s="11" t="s">
        <v>1</v>
      </c>
      <c r="AT32" s="11" t="s">
        <v>1</v>
      </c>
      <c r="AU32" s="144" t="s">
        <v>1</v>
      </c>
      <c r="AV32" s="144"/>
      <c r="AW32" s="11" t="s">
        <v>1</v>
      </c>
      <c r="AX32" s="11" t="s">
        <v>1</v>
      </c>
      <c r="AY32" s="11" t="s">
        <v>1</v>
      </c>
      <c r="AZ32" s="11" t="s">
        <v>1</v>
      </c>
      <c r="BA32" s="11"/>
      <c r="BB32" s="11" t="s">
        <v>1</v>
      </c>
      <c r="BC32" s="11" t="s">
        <v>1</v>
      </c>
      <c r="BD32" s="11" t="s">
        <v>1</v>
      </c>
      <c r="BE32" s="11"/>
      <c r="BF32" s="11" t="s">
        <v>1</v>
      </c>
      <c r="BG32" s="11" t="s">
        <v>1</v>
      </c>
      <c r="BH32" s="11" t="s">
        <v>1</v>
      </c>
      <c r="BI32" s="11" t="s">
        <v>1</v>
      </c>
      <c r="BJ32" s="11" t="s">
        <v>1</v>
      </c>
      <c r="BK32" s="11" t="s">
        <v>1</v>
      </c>
      <c r="BL32" s="11" t="s">
        <v>1</v>
      </c>
      <c r="BM32" s="11"/>
      <c r="BN32" s="11"/>
      <c r="BO32" s="11" t="s">
        <v>1</v>
      </c>
      <c r="BP32" s="11" t="s">
        <v>1</v>
      </c>
      <c r="BQ32" s="11" t="s">
        <v>1</v>
      </c>
      <c r="BR32" s="11" t="s">
        <v>1</v>
      </c>
      <c r="BS32" s="11"/>
      <c r="BT32" s="11" t="s">
        <v>1</v>
      </c>
      <c r="BU32" s="11" t="s">
        <v>1</v>
      </c>
      <c r="BV32" s="11" t="s">
        <v>1</v>
      </c>
      <c r="BW32" s="11" t="s">
        <v>1</v>
      </c>
      <c r="BX32" s="11"/>
      <c r="BY32" s="11" t="s">
        <v>1</v>
      </c>
      <c r="BZ32" s="11"/>
      <c r="CA32" s="11"/>
      <c r="CB32" s="11" t="s">
        <v>1</v>
      </c>
      <c r="CC32" s="11" t="s">
        <v>1</v>
      </c>
      <c r="CD32" s="11" t="s">
        <v>1</v>
      </c>
      <c r="CE32" s="11"/>
      <c r="CF32" s="11"/>
      <c r="CG32" s="11" t="s">
        <v>1</v>
      </c>
      <c r="CH32" s="11"/>
      <c r="CI32" s="11" t="s">
        <v>1</v>
      </c>
      <c r="CJ32" s="11"/>
      <c r="CK32" s="11" t="s">
        <v>1</v>
      </c>
      <c r="CL32" s="11" t="s">
        <v>1</v>
      </c>
      <c r="CM32" s="11"/>
      <c r="CN32" s="11"/>
      <c r="CO32" s="11" t="s">
        <v>1</v>
      </c>
      <c r="CP32" s="11" t="s">
        <v>1</v>
      </c>
      <c r="CQ32" s="11" t="s">
        <v>1</v>
      </c>
      <c r="CR32" s="11" t="s">
        <v>1</v>
      </c>
      <c r="CS32" s="11"/>
      <c r="CT32" s="11" t="s">
        <v>1</v>
      </c>
      <c r="CU32" s="11"/>
      <c r="CV32" s="11"/>
      <c r="CW32" s="11"/>
      <c r="CX32" s="11"/>
      <c r="CY32" s="11" t="s">
        <v>1</v>
      </c>
      <c r="CZ32" s="11"/>
      <c r="DA32" s="11" t="s">
        <v>1</v>
      </c>
      <c r="DB32" s="11" t="s">
        <v>1</v>
      </c>
      <c r="DC32" s="11" t="s">
        <v>1</v>
      </c>
      <c r="DD32" s="11"/>
      <c r="DE32" s="11"/>
      <c r="DF32" s="11"/>
      <c r="DG32" s="11" t="s">
        <v>1</v>
      </c>
      <c r="DH32" s="11"/>
      <c r="DI32" s="11"/>
      <c r="DJ32" s="11"/>
      <c r="DK32" s="11"/>
      <c r="DL32" s="11" t="s">
        <v>1</v>
      </c>
      <c r="DM32" s="11" t="s">
        <v>1</v>
      </c>
      <c r="DN32" s="11" t="s">
        <v>1</v>
      </c>
      <c r="DO32" s="11" t="s">
        <v>1</v>
      </c>
      <c r="DP32" s="11"/>
      <c r="DQ32" s="11" t="s">
        <v>1</v>
      </c>
      <c r="DR32" s="11"/>
      <c r="DS32" s="11" t="s">
        <v>1</v>
      </c>
      <c r="DT32" s="11"/>
      <c r="DU32" s="11"/>
      <c r="DV32" s="11" t="s">
        <v>1</v>
      </c>
      <c r="DW32" s="11"/>
      <c r="DX32" s="11"/>
      <c r="DY32" s="11" t="s">
        <v>1</v>
      </c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12">
        <v>45</v>
      </c>
      <c r="B33" s="13" t="s">
        <v>504</v>
      </c>
      <c r="C33" s="14" t="s">
        <v>2</v>
      </c>
      <c r="D33" s="14"/>
      <c r="E33" s="14" t="s">
        <v>2</v>
      </c>
      <c r="F33" s="14"/>
      <c r="G33" s="14" t="s">
        <v>2</v>
      </c>
      <c r="H33" s="14" t="s">
        <v>2</v>
      </c>
      <c r="I33" s="14"/>
      <c r="J33" s="14"/>
      <c r="K33" s="14" t="s">
        <v>2</v>
      </c>
      <c r="L33" s="14" t="s">
        <v>2</v>
      </c>
      <c r="M33" s="14"/>
      <c r="N33" s="14"/>
      <c r="O33" s="14" t="s">
        <v>2</v>
      </c>
      <c r="P33" s="14"/>
      <c r="Q33" s="14"/>
      <c r="R33" s="14"/>
      <c r="S33" s="14" t="s">
        <v>2</v>
      </c>
      <c r="T33" s="14"/>
      <c r="U33" s="14"/>
      <c r="V33" s="14" t="s">
        <v>2</v>
      </c>
      <c r="W33" s="14"/>
      <c r="X33" s="14"/>
      <c r="Y33" s="72"/>
      <c r="Z33" s="14"/>
      <c r="AA33" s="14"/>
      <c r="AB33" s="14"/>
      <c r="AC33" s="14"/>
      <c r="AD33" s="14"/>
      <c r="AE33" s="14"/>
      <c r="AF33" s="14"/>
      <c r="AG33" s="14"/>
      <c r="AH33" s="14" t="s">
        <v>2</v>
      </c>
      <c r="AI33" s="14" t="s">
        <v>2</v>
      </c>
      <c r="AJ33" s="14"/>
      <c r="AK33" s="14" t="s">
        <v>2</v>
      </c>
      <c r="AL33" s="14" t="s">
        <v>2</v>
      </c>
      <c r="AM33" s="14"/>
      <c r="AN33" s="14"/>
      <c r="AO33" s="14"/>
      <c r="AP33" s="14" t="s">
        <v>2</v>
      </c>
      <c r="AQ33" s="14"/>
      <c r="AR33" s="14"/>
      <c r="AS33" s="14"/>
      <c r="AT33" s="14"/>
      <c r="AU33" s="14"/>
      <c r="AV33" s="14" t="s">
        <v>2</v>
      </c>
      <c r="AW33" s="14"/>
      <c r="AX33" s="14"/>
      <c r="AY33" s="14"/>
      <c r="AZ33" s="14"/>
      <c r="BA33" s="14" t="s">
        <v>2</v>
      </c>
      <c r="BB33" s="14"/>
      <c r="BC33" s="14"/>
      <c r="BD33" s="14"/>
      <c r="BE33" s="14" t="s">
        <v>2</v>
      </c>
      <c r="BF33" s="14"/>
      <c r="BG33" s="14"/>
      <c r="BH33" s="14"/>
      <c r="BI33" s="14"/>
      <c r="BJ33" s="14"/>
      <c r="BK33" s="14"/>
      <c r="BL33" s="14"/>
      <c r="BM33" s="14" t="s">
        <v>2</v>
      </c>
      <c r="BN33" s="14" t="s">
        <v>2</v>
      </c>
      <c r="BO33" s="14"/>
      <c r="BP33" s="14"/>
      <c r="BQ33" s="14"/>
      <c r="BR33" s="14"/>
      <c r="BS33" s="14" t="s">
        <v>2</v>
      </c>
      <c r="BT33" s="14"/>
      <c r="BU33" s="14"/>
      <c r="BV33" s="14"/>
      <c r="BW33" s="14"/>
      <c r="BX33" s="14" t="s">
        <v>2</v>
      </c>
      <c r="BY33" s="14"/>
      <c r="BZ33" s="14" t="s">
        <v>2</v>
      </c>
      <c r="CA33" s="14" t="s">
        <v>2</v>
      </c>
      <c r="CB33" s="72"/>
      <c r="CC33" s="72"/>
      <c r="CD33" s="14"/>
      <c r="CE33" s="14" t="s">
        <v>2</v>
      </c>
      <c r="CF33" s="14" t="s">
        <v>2</v>
      </c>
      <c r="CG33" s="14"/>
      <c r="CH33" s="14" t="s">
        <v>2</v>
      </c>
      <c r="CI33" s="14"/>
      <c r="CJ33" s="14" t="s">
        <v>2</v>
      </c>
      <c r="CK33" s="14"/>
      <c r="CL33" s="14"/>
      <c r="CM33" s="14" t="s">
        <v>2</v>
      </c>
      <c r="CN33" s="14" t="s">
        <v>2</v>
      </c>
      <c r="CO33" s="14"/>
      <c r="CP33" s="14"/>
      <c r="CQ33" s="14"/>
      <c r="CR33" s="14"/>
      <c r="CS33" s="14" t="s">
        <v>2</v>
      </c>
      <c r="CT33" s="14"/>
      <c r="CU33" s="14" t="s">
        <v>2</v>
      </c>
      <c r="CV33" s="14" t="s">
        <v>2</v>
      </c>
      <c r="CW33" s="14" t="s">
        <v>2</v>
      </c>
      <c r="CX33" s="14" t="s">
        <v>2</v>
      </c>
      <c r="CY33" s="14"/>
      <c r="CZ33" s="14" t="s">
        <v>2</v>
      </c>
      <c r="DA33" s="14"/>
      <c r="DB33" s="14"/>
      <c r="DC33" s="14"/>
      <c r="DD33" s="14" t="s">
        <v>2</v>
      </c>
      <c r="DE33" s="14" t="s">
        <v>2</v>
      </c>
      <c r="DF33" s="14" t="s">
        <v>2</v>
      </c>
      <c r="DG33" s="14"/>
      <c r="DH33" s="14" t="s">
        <v>2</v>
      </c>
      <c r="DI33" s="14" t="s">
        <v>2</v>
      </c>
      <c r="DJ33" s="14" t="s">
        <v>2</v>
      </c>
      <c r="DK33" s="14" t="s">
        <v>2</v>
      </c>
      <c r="DL33" s="14"/>
      <c r="DM33" s="14"/>
      <c r="DN33" s="14"/>
      <c r="DO33" s="14"/>
      <c r="DP33" s="14" t="s">
        <v>2</v>
      </c>
      <c r="DQ33" s="14"/>
      <c r="DR33" s="14" t="s">
        <v>2</v>
      </c>
      <c r="DS33" s="14"/>
      <c r="DT33" s="14" t="s">
        <v>2</v>
      </c>
      <c r="DU33" s="14" t="s">
        <v>2</v>
      </c>
      <c r="DV33" s="14"/>
      <c r="DW33" s="14" t="s">
        <v>2</v>
      </c>
      <c r="DX33" s="14" t="s">
        <v>2</v>
      </c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72"/>
      <c r="EO33" s="14"/>
      <c r="EP33" s="72"/>
      <c r="EQ33" s="14"/>
      <c r="ER33" s="72"/>
      <c r="ES33" s="14"/>
      <c r="ET33" s="72"/>
      <c r="EU33" s="72"/>
      <c r="EV33" s="72"/>
      <c r="EW33" s="72"/>
      <c r="EX33" s="72"/>
      <c r="EY33" s="72"/>
      <c r="EZ33" s="72"/>
      <c r="FA33" s="72"/>
      <c r="FB33" s="72"/>
      <c r="FC33" s="72"/>
      <c r="FD33" s="72"/>
      <c r="FE33" s="72"/>
      <c r="FF33" s="72"/>
      <c r="FG33" s="72"/>
    </row>
    <row r="34" spans="1:163" x14ac:dyDescent="0.25">
      <c r="B34" s="23" t="s">
        <v>2</v>
      </c>
      <c r="C34" s="77">
        <f>COUNTIF(C2:C33,"W")</f>
        <v>8</v>
      </c>
      <c r="D34" s="77">
        <f t="shared" ref="D34:BO34" si="0">COUNTIF(D2:D33,"W")</f>
        <v>6</v>
      </c>
      <c r="E34" s="77">
        <f t="shared" si="0"/>
        <v>6</v>
      </c>
      <c r="F34" s="77">
        <f t="shared" si="0"/>
        <v>8</v>
      </c>
      <c r="G34" s="77">
        <f t="shared" si="0"/>
        <v>7</v>
      </c>
      <c r="H34" s="77">
        <f t="shared" si="0"/>
        <v>8</v>
      </c>
      <c r="I34" s="77">
        <f t="shared" si="0"/>
        <v>9</v>
      </c>
      <c r="J34" s="77">
        <f t="shared" si="0"/>
        <v>6</v>
      </c>
      <c r="K34" s="77">
        <f t="shared" si="0"/>
        <v>9</v>
      </c>
      <c r="L34" s="77">
        <f t="shared" si="0"/>
        <v>8</v>
      </c>
      <c r="M34" s="77">
        <f t="shared" si="0"/>
        <v>9</v>
      </c>
      <c r="N34" s="77">
        <f t="shared" si="0"/>
        <v>10</v>
      </c>
      <c r="O34" s="77">
        <f t="shared" si="0"/>
        <v>6</v>
      </c>
      <c r="P34" s="77">
        <f t="shared" si="0"/>
        <v>5</v>
      </c>
      <c r="Q34" s="77">
        <f t="shared" si="0"/>
        <v>8</v>
      </c>
      <c r="R34" s="77">
        <f t="shared" si="0"/>
        <v>7</v>
      </c>
      <c r="S34" s="77">
        <f t="shared" si="0"/>
        <v>7</v>
      </c>
      <c r="T34" s="77">
        <f t="shared" si="0"/>
        <v>5</v>
      </c>
      <c r="U34" s="77">
        <f t="shared" si="0"/>
        <v>5</v>
      </c>
      <c r="V34" s="77">
        <f t="shared" si="0"/>
        <v>7</v>
      </c>
      <c r="W34" s="77">
        <f t="shared" si="0"/>
        <v>9</v>
      </c>
      <c r="X34" s="77">
        <f t="shared" si="0"/>
        <v>6</v>
      </c>
      <c r="Y34" s="77">
        <f t="shared" si="0"/>
        <v>7</v>
      </c>
      <c r="Z34" s="77">
        <f t="shared" si="0"/>
        <v>6</v>
      </c>
      <c r="AA34" s="77">
        <f t="shared" si="0"/>
        <v>7</v>
      </c>
      <c r="AB34" s="77">
        <f t="shared" si="0"/>
        <v>3</v>
      </c>
      <c r="AC34" s="77">
        <f t="shared" si="0"/>
        <v>5</v>
      </c>
      <c r="AD34" s="77">
        <f t="shared" si="0"/>
        <v>8</v>
      </c>
      <c r="AE34" s="77">
        <f t="shared" si="0"/>
        <v>3</v>
      </c>
      <c r="AF34" s="77">
        <f t="shared" si="0"/>
        <v>6</v>
      </c>
      <c r="AG34" s="77">
        <f t="shared" si="0"/>
        <v>4</v>
      </c>
      <c r="AH34" s="77">
        <f t="shared" si="0"/>
        <v>8</v>
      </c>
      <c r="AI34" s="77">
        <f t="shared" si="0"/>
        <v>7</v>
      </c>
      <c r="AJ34" s="77">
        <f t="shared" si="0"/>
        <v>9</v>
      </c>
      <c r="AK34" s="77">
        <f t="shared" si="0"/>
        <v>7</v>
      </c>
      <c r="AL34" s="77">
        <f t="shared" si="0"/>
        <v>7</v>
      </c>
      <c r="AM34" s="77">
        <f t="shared" si="0"/>
        <v>5</v>
      </c>
      <c r="AN34" s="77">
        <f t="shared" si="0"/>
        <v>5</v>
      </c>
      <c r="AO34" s="77">
        <f t="shared" si="0"/>
        <v>5</v>
      </c>
      <c r="AP34" s="77">
        <f t="shared" si="0"/>
        <v>6</v>
      </c>
      <c r="AQ34" s="77">
        <f t="shared" si="0"/>
        <v>5</v>
      </c>
      <c r="AR34" s="77">
        <f t="shared" si="0"/>
        <v>5</v>
      </c>
      <c r="AS34" s="77">
        <f t="shared" si="0"/>
        <v>5</v>
      </c>
      <c r="AT34" s="77">
        <f t="shared" si="0"/>
        <v>5</v>
      </c>
      <c r="AU34" s="77">
        <f t="shared" si="0"/>
        <v>6</v>
      </c>
      <c r="AV34" s="77">
        <f t="shared" si="0"/>
        <v>5</v>
      </c>
      <c r="AW34" s="77">
        <f t="shared" si="0"/>
        <v>8</v>
      </c>
      <c r="AX34" s="77">
        <f t="shared" si="0"/>
        <v>5</v>
      </c>
      <c r="AY34" s="77">
        <f t="shared" si="0"/>
        <v>5</v>
      </c>
      <c r="AZ34" s="77">
        <f t="shared" si="0"/>
        <v>5</v>
      </c>
      <c r="BA34" s="77">
        <f t="shared" si="0"/>
        <v>4</v>
      </c>
      <c r="BB34" s="77">
        <f t="shared" si="0"/>
        <v>12</v>
      </c>
      <c r="BC34" s="77">
        <f t="shared" si="0"/>
        <v>5</v>
      </c>
      <c r="BD34" s="77">
        <f t="shared" si="0"/>
        <v>5</v>
      </c>
      <c r="BE34" s="77">
        <f t="shared" si="0"/>
        <v>7</v>
      </c>
      <c r="BF34" s="77">
        <f t="shared" si="0"/>
        <v>6</v>
      </c>
      <c r="BG34" s="77">
        <f t="shared" si="0"/>
        <v>5</v>
      </c>
      <c r="BH34" s="77">
        <f t="shared" si="0"/>
        <v>6</v>
      </c>
      <c r="BI34" s="77">
        <f t="shared" si="0"/>
        <v>7</v>
      </c>
      <c r="BJ34" s="77">
        <f t="shared" si="0"/>
        <v>5</v>
      </c>
      <c r="BK34" s="77">
        <f t="shared" si="0"/>
        <v>5</v>
      </c>
      <c r="BL34" s="77">
        <f t="shared" si="0"/>
        <v>5</v>
      </c>
      <c r="BM34" s="77">
        <f t="shared" si="0"/>
        <v>9</v>
      </c>
      <c r="BN34" s="77">
        <f t="shared" si="0"/>
        <v>9</v>
      </c>
      <c r="BO34" s="77">
        <f t="shared" si="0"/>
        <v>10</v>
      </c>
      <c r="BP34" s="77">
        <f t="shared" ref="BP34:EA34" si="1">COUNTIF(BP2:BP33,"W")</f>
        <v>5</v>
      </c>
      <c r="BQ34" s="77">
        <f t="shared" si="1"/>
        <v>5</v>
      </c>
      <c r="BR34" s="77">
        <f t="shared" si="1"/>
        <v>8</v>
      </c>
      <c r="BS34" s="77">
        <f t="shared" si="1"/>
        <v>7</v>
      </c>
      <c r="BT34" s="77">
        <f t="shared" si="1"/>
        <v>7</v>
      </c>
      <c r="BU34" s="77">
        <f t="shared" si="1"/>
        <v>7</v>
      </c>
      <c r="BV34" s="77">
        <f t="shared" si="1"/>
        <v>8</v>
      </c>
      <c r="BW34" s="77">
        <f t="shared" si="1"/>
        <v>4</v>
      </c>
      <c r="BX34" s="77">
        <f t="shared" si="1"/>
        <v>10</v>
      </c>
      <c r="BY34" s="77">
        <f t="shared" si="1"/>
        <v>4</v>
      </c>
      <c r="BZ34" s="77">
        <f t="shared" si="1"/>
        <v>7</v>
      </c>
      <c r="CA34" s="77">
        <f t="shared" si="1"/>
        <v>12</v>
      </c>
      <c r="CB34" s="77">
        <f t="shared" si="1"/>
        <v>7</v>
      </c>
      <c r="CC34" s="77">
        <f t="shared" si="1"/>
        <v>9</v>
      </c>
      <c r="CD34" s="77">
        <f t="shared" si="1"/>
        <v>5</v>
      </c>
      <c r="CE34" s="77">
        <f t="shared" si="1"/>
        <v>8</v>
      </c>
      <c r="CF34" s="77">
        <f t="shared" si="1"/>
        <v>9</v>
      </c>
      <c r="CG34" s="77">
        <f t="shared" si="1"/>
        <v>7</v>
      </c>
      <c r="CH34" s="77">
        <f t="shared" si="1"/>
        <v>5</v>
      </c>
      <c r="CI34" s="77">
        <f t="shared" si="1"/>
        <v>5</v>
      </c>
      <c r="CJ34" s="77">
        <f t="shared" si="1"/>
        <v>10</v>
      </c>
      <c r="CK34" s="77">
        <f t="shared" si="1"/>
        <v>7</v>
      </c>
      <c r="CL34" s="77">
        <f t="shared" si="1"/>
        <v>8</v>
      </c>
      <c r="CM34" s="77">
        <f t="shared" si="1"/>
        <v>11</v>
      </c>
      <c r="CN34" s="77">
        <f t="shared" si="1"/>
        <v>8</v>
      </c>
      <c r="CO34" s="77">
        <f t="shared" si="1"/>
        <v>8</v>
      </c>
      <c r="CP34" s="77">
        <f t="shared" si="1"/>
        <v>7</v>
      </c>
      <c r="CQ34" s="77">
        <f t="shared" si="1"/>
        <v>8</v>
      </c>
      <c r="CR34" s="77">
        <f t="shared" si="1"/>
        <v>7</v>
      </c>
      <c r="CS34" s="77">
        <f t="shared" si="1"/>
        <v>8</v>
      </c>
      <c r="CT34" s="77">
        <f t="shared" si="1"/>
        <v>9</v>
      </c>
      <c r="CU34" s="77">
        <f t="shared" si="1"/>
        <v>9</v>
      </c>
      <c r="CV34" s="77">
        <f t="shared" si="1"/>
        <v>11</v>
      </c>
      <c r="CW34" s="77">
        <f t="shared" si="1"/>
        <v>8</v>
      </c>
      <c r="CX34" s="77">
        <f t="shared" si="1"/>
        <v>9</v>
      </c>
      <c r="CY34" s="77">
        <f t="shared" si="1"/>
        <v>6</v>
      </c>
      <c r="CZ34" s="77">
        <f t="shared" si="1"/>
        <v>9</v>
      </c>
      <c r="DA34" s="77">
        <f t="shared" si="1"/>
        <v>9</v>
      </c>
      <c r="DB34" s="77">
        <f t="shared" si="1"/>
        <v>5</v>
      </c>
      <c r="DC34" s="77">
        <f t="shared" si="1"/>
        <v>7</v>
      </c>
      <c r="DD34" s="77">
        <f t="shared" si="1"/>
        <v>6</v>
      </c>
      <c r="DE34" s="77">
        <f t="shared" si="1"/>
        <v>7</v>
      </c>
      <c r="DF34" s="77">
        <f t="shared" si="1"/>
        <v>9</v>
      </c>
      <c r="DG34" s="77">
        <f t="shared" si="1"/>
        <v>6</v>
      </c>
      <c r="DH34" s="77">
        <f t="shared" si="1"/>
        <v>9</v>
      </c>
      <c r="DI34" s="77">
        <f t="shared" si="1"/>
        <v>9</v>
      </c>
      <c r="DJ34" s="77">
        <f t="shared" si="1"/>
        <v>9</v>
      </c>
      <c r="DK34" s="77">
        <f t="shared" si="1"/>
        <v>7</v>
      </c>
      <c r="DL34" s="77">
        <f t="shared" si="1"/>
        <v>5</v>
      </c>
      <c r="DM34" s="77">
        <f t="shared" si="1"/>
        <v>7</v>
      </c>
      <c r="DN34" s="77">
        <f t="shared" si="1"/>
        <v>7</v>
      </c>
      <c r="DO34" s="77">
        <f t="shared" si="1"/>
        <v>5</v>
      </c>
      <c r="DP34" s="77">
        <f t="shared" si="1"/>
        <v>9</v>
      </c>
      <c r="DQ34" s="77">
        <f t="shared" si="1"/>
        <v>11</v>
      </c>
      <c r="DR34" s="77">
        <f t="shared" si="1"/>
        <v>6</v>
      </c>
      <c r="DS34" s="77">
        <f t="shared" si="1"/>
        <v>4</v>
      </c>
      <c r="DT34" s="77">
        <f t="shared" si="1"/>
        <v>6</v>
      </c>
      <c r="DU34" s="77">
        <f t="shared" si="1"/>
        <v>12</v>
      </c>
      <c r="DV34" s="77">
        <f t="shared" si="1"/>
        <v>6</v>
      </c>
      <c r="DW34" s="77">
        <f t="shared" si="1"/>
        <v>7</v>
      </c>
      <c r="DX34" s="77">
        <f t="shared" si="1"/>
        <v>8</v>
      </c>
      <c r="DY34" s="77">
        <f t="shared" si="1"/>
        <v>5</v>
      </c>
      <c r="DZ34" s="77">
        <f t="shared" si="1"/>
        <v>0</v>
      </c>
      <c r="EA34" s="77">
        <f t="shared" si="1"/>
        <v>0</v>
      </c>
      <c r="EB34" s="77">
        <f t="shared" ref="EB34:FG34" si="2">COUNTIF(EB2:EB33,"W")</f>
        <v>0</v>
      </c>
      <c r="EC34" s="77">
        <f t="shared" si="2"/>
        <v>0</v>
      </c>
      <c r="ED34" s="77">
        <f t="shared" si="2"/>
        <v>0</v>
      </c>
      <c r="EE34" s="77">
        <f t="shared" si="2"/>
        <v>0</v>
      </c>
      <c r="EF34" s="77">
        <f t="shared" si="2"/>
        <v>0</v>
      </c>
      <c r="EG34" s="77">
        <f t="shared" si="2"/>
        <v>0</v>
      </c>
      <c r="EH34" s="77">
        <f t="shared" si="2"/>
        <v>0</v>
      </c>
      <c r="EI34" s="77">
        <f t="shared" si="2"/>
        <v>0</v>
      </c>
      <c r="EJ34" s="77">
        <f t="shared" si="2"/>
        <v>0</v>
      </c>
      <c r="EK34" s="77">
        <f t="shared" si="2"/>
        <v>0</v>
      </c>
      <c r="EL34" s="77">
        <f t="shared" si="2"/>
        <v>0</v>
      </c>
      <c r="EM34" s="77">
        <f t="shared" si="2"/>
        <v>0</v>
      </c>
      <c r="EN34" s="77">
        <f t="shared" si="2"/>
        <v>0</v>
      </c>
      <c r="EO34" s="77">
        <f t="shared" si="2"/>
        <v>0</v>
      </c>
      <c r="EP34" s="77">
        <f t="shared" si="2"/>
        <v>0</v>
      </c>
      <c r="EQ34" s="77">
        <f t="shared" si="2"/>
        <v>0</v>
      </c>
      <c r="ER34" s="77">
        <f t="shared" si="2"/>
        <v>0</v>
      </c>
      <c r="ES34" s="77">
        <f t="shared" si="2"/>
        <v>0</v>
      </c>
      <c r="ET34" s="77">
        <f t="shared" si="2"/>
        <v>0</v>
      </c>
      <c r="EU34" s="77">
        <f t="shared" si="2"/>
        <v>0</v>
      </c>
      <c r="EV34" s="77">
        <f t="shared" si="2"/>
        <v>0</v>
      </c>
      <c r="EW34" s="77">
        <f t="shared" si="2"/>
        <v>0</v>
      </c>
      <c r="EX34" s="77">
        <f t="shared" si="2"/>
        <v>0</v>
      </c>
      <c r="EY34" s="77">
        <f t="shared" si="2"/>
        <v>0</v>
      </c>
      <c r="EZ34" s="77">
        <f t="shared" si="2"/>
        <v>0</v>
      </c>
      <c r="FA34" s="77">
        <f t="shared" si="2"/>
        <v>0</v>
      </c>
      <c r="FB34" s="77">
        <f t="shared" si="2"/>
        <v>0</v>
      </c>
      <c r="FC34" s="77">
        <f t="shared" si="2"/>
        <v>0</v>
      </c>
      <c r="FD34" s="77">
        <f t="shared" si="2"/>
        <v>0</v>
      </c>
      <c r="FE34" s="77">
        <f t="shared" si="2"/>
        <v>0</v>
      </c>
      <c r="FF34" s="77">
        <f t="shared" si="2"/>
        <v>0</v>
      </c>
      <c r="FG34" s="77">
        <f t="shared" si="2"/>
        <v>0</v>
      </c>
    </row>
    <row r="35" spans="1:163" x14ac:dyDescent="0.25">
      <c r="B35" s="23" t="s">
        <v>1</v>
      </c>
      <c r="C35" s="77">
        <f>COUNTIF(C2:C33,"L")</f>
        <v>7</v>
      </c>
      <c r="D35" s="77">
        <f t="shared" ref="D35:BO35" si="3">COUNTIF(D2:D33,"L")</f>
        <v>9</v>
      </c>
      <c r="E35" s="77">
        <f t="shared" si="3"/>
        <v>9</v>
      </c>
      <c r="F35" s="77">
        <f t="shared" si="3"/>
        <v>7</v>
      </c>
      <c r="G35" s="77">
        <f t="shared" si="3"/>
        <v>8</v>
      </c>
      <c r="H35" s="77">
        <f t="shared" si="3"/>
        <v>7</v>
      </c>
      <c r="I35" s="77">
        <f t="shared" si="3"/>
        <v>6</v>
      </c>
      <c r="J35" s="77">
        <f t="shared" si="3"/>
        <v>9</v>
      </c>
      <c r="K35" s="77">
        <f t="shared" si="3"/>
        <v>6</v>
      </c>
      <c r="L35" s="77">
        <f t="shared" si="3"/>
        <v>7</v>
      </c>
      <c r="M35" s="77">
        <f t="shared" si="3"/>
        <v>6</v>
      </c>
      <c r="N35" s="77">
        <f t="shared" si="3"/>
        <v>5</v>
      </c>
      <c r="O35" s="77">
        <f t="shared" si="3"/>
        <v>9</v>
      </c>
      <c r="P35" s="77">
        <f t="shared" si="3"/>
        <v>10</v>
      </c>
      <c r="Q35" s="77">
        <f t="shared" si="3"/>
        <v>7</v>
      </c>
      <c r="R35" s="77">
        <f t="shared" si="3"/>
        <v>8</v>
      </c>
      <c r="S35" s="77">
        <f t="shared" si="3"/>
        <v>8</v>
      </c>
      <c r="T35" s="77">
        <f t="shared" si="3"/>
        <v>10</v>
      </c>
      <c r="U35" s="77">
        <f t="shared" si="3"/>
        <v>10</v>
      </c>
      <c r="V35" s="77">
        <f t="shared" si="3"/>
        <v>8</v>
      </c>
      <c r="W35" s="77">
        <f t="shared" si="3"/>
        <v>6</v>
      </c>
      <c r="X35" s="77">
        <f t="shared" si="3"/>
        <v>9</v>
      </c>
      <c r="Y35" s="77">
        <f t="shared" si="3"/>
        <v>8</v>
      </c>
      <c r="Z35" s="77">
        <f t="shared" si="3"/>
        <v>9</v>
      </c>
      <c r="AA35" s="77">
        <f t="shared" si="3"/>
        <v>8</v>
      </c>
      <c r="AB35" s="77">
        <f t="shared" si="3"/>
        <v>12</v>
      </c>
      <c r="AC35" s="77">
        <f t="shared" si="3"/>
        <v>10</v>
      </c>
      <c r="AD35" s="77">
        <f t="shared" si="3"/>
        <v>7</v>
      </c>
      <c r="AE35" s="77">
        <f t="shared" si="3"/>
        <v>12</v>
      </c>
      <c r="AF35" s="77">
        <f t="shared" si="3"/>
        <v>9</v>
      </c>
      <c r="AG35" s="77">
        <f t="shared" si="3"/>
        <v>11</v>
      </c>
      <c r="AH35" s="77">
        <f t="shared" si="3"/>
        <v>7</v>
      </c>
      <c r="AI35" s="77">
        <f t="shared" si="3"/>
        <v>8</v>
      </c>
      <c r="AJ35" s="77">
        <f t="shared" si="3"/>
        <v>6</v>
      </c>
      <c r="AK35" s="77">
        <f t="shared" si="3"/>
        <v>8</v>
      </c>
      <c r="AL35" s="77">
        <f t="shared" si="3"/>
        <v>8</v>
      </c>
      <c r="AM35" s="77">
        <f t="shared" si="3"/>
        <v>10</v>
      </c>
      <c r="AN35" s="77">
        <f t="shared" si="3"/>
        <v>10</v>
      </c>
      <c r="AO35" s="77">
        <f t="shared" si="3"/>
        <v>10</v>
      </c>
      <c r="AP35" s="77">
        <f t="shared" si="3"/>
        <v>9</v>
      </c>
      <c r="AQ35" s="77">
        <f t="shared" si="3"/>
        <v>10</v>
      </c>
      <c r="AR35" s="77">
        <f t="shared" si="3"/>
        <v>10</v>
      </c>
      <c r="AS35" s="77">
        <f t="shared" si="3"/>
        <v>10</v>
      </c>
      <c r="AT35" s="77">
        <f t="shared" si="3"/>
        <v>10</v>
      </c>
      <c r="AU35" s="77">
        <f t="shared" si="3"/>
        <v>9</v>
      </c>
      <c r="AV35" s="77">
        <f t="shared" si="3"/>
        <v>10</v>
      </c>
      <c r="AW35" s="77">
        <f t="shared" si="3"/>
        <v>7</v>
      </c>
      <c r="AX35" s="77">
        <f t="shared" si="3"/>
        <v>10</v>
      </c>
      <c r="AY35" s="77">
        <f t="shared" si="3"/>
        <v>10</v>
      </c>
      <c r="AZ35" s="77">
        <f t="shared" si="3"/>
        <v>10</v>
      </c>
      <c r="BA35" s="77">
        <f t="shared" si="3"/>
        <v>11</v>
      </c>
      <c r="BB35" s="77">
        <f t="shared" si="3"/>
        <v>3</v>
      </c>
      <c r="BC35" s="77">
        <f t="shared" si="3"/>
        <v>10</v>
      </c>
      <c r="BD35" s="77">
        <f t="shared" si="3"/>
        <v>10</v>
      </c>
      <c r="BE35" s="77">
        <f t="shared" si="3"/>
        <v>8</v>
      </c>
      <c r="BF35" s="77">
        <f t="shared" si="3"/>
        <v>9</v>
      </c>
      <c r="BG35" s="77">
        <f t="shared" si="3"/>
        <v>10</v>
      </c>
      <c r="BH35" s="77">
        <f t="shared" si="3"/>
        <v>9</v>
      </c>
      <c r="BI35" s="77">
        <f t="shared" si="3"/>
        <v>8</v>
      </c>
      <c r="BJ35" s="77">
        <f t="shared" si="3"/>
        <v>10</v>
      </c>
      <c r="BK35" s="77">
        <f t="shared" si="3"/>
        <v>10</v>
      </c>
      <c r="BL35" s="77">
        <f t="shared" si="3"/>
        <v>10</v>
      </c>
      <c r="BM35" s="77">
        <f t="shared" si="3"/>
        <v>6</v>
      </c>
      <c r="BN35" s="77">
        <f t="shared" si="3"/>
        <v>6</v>
      </c>
      <c r="BO35" s="77">
        <f t="shared" si="3"/>
        <v>5</v>
      </c>
      <c r="BP35" s="77">
        <f t="shared" ref="BP35:EA35" si="4">COUNTIF(BP2:BP33,"L")</f>
        <v>10</v>
      </c>
      <c r="BQ35" s="77">
        <f t="shared" si="4"/>
        <v>10</v>
      </c>
      <c r="BR35" s="77">
        <f t="shared" si="4"/>
        <v>7</v>
      </c>
      <c r="BS35" s="77">
        <f t="shared" si="4"/>
        <v>8</v>
      </c>
      <c r="BT35" s="77">
        <f t="shared" si="4"/>
        <v>8</v>
      </c>
      <c r="BU35" s="77">
        <f t="shared" si="4"/>
        <v>8</v>
      </c>
      <c r="BV35" s="77">
        <f t="shared" si="4"/>
        <v>7</v>
      </c>
      <c r="BW35" s="77">
        <f t="shared" si="4"/>
        <v>11</v>
      </c>
      <c r="BX35" s="77">
        <f t="shared" si="4"/>
        <v>5</v>
      </c>
      <c r="BY35" s="77">
        <f t="shared" si="4"/>
        <v>11</v>
      </c>
      <c r="BZ35" s="77">
        <f t="shared" si="4"/>
        <v>8</v>
      </c>
      <c r="CA35" s="77">
        <f t="shared" si="4"/>
        <v>3</v>
      </c>
      <c r="CB35" s="77">
        <f t="shared" si="4"/>
        <v>8</v>
      </c>
      <c r="CC35" s="77">
        <f t="shared" si="4"/>
        <v>6</v>
      </c>
      <c r="CD35" s="77">
        <f t="shared" si="4"/>
        <v>10</v>
      </c>
      <c r="CE35" s="77">
        <f t="shared" si="4"/>
        <v>7</v>
      </c>
      <c r="CF35" s="77">
        <f t="shared" si="4"/>
        <v>6</v>
      </c>
      <c r="CG35" s="77">
        <f t="shared" si="4"/>
        <v>8</v>
      </c>
      <c r="CH35" s="77">
        <f t="shared" si="4"/>
        <v>10</v>
      </c>
      <c r="CI35" s="77">
        <f t="shared" si="4"/>
        <v>10</v>
      </c>
      <c r="CJ35" s="77">
        <f t="shared" si="4"/>
        <v>5</v>
      </c>
      <c r="CK35" s="77">
        <f t="shared" si="4"/>
        <v>8</v>
      </c>
      <c r="CL35" s="77">
        <f t="shared" si="4"/>
        <v>7</v>
      </c>
      <c r="CM35" s="77">
        <f t="shared" si="4"/>
        <v>4</v>
      </c>
      <c r="CN35" s="77">
        <f t="shared" si="4"/>
        <v>7</v>
      </c>
      <c r="CO35" s="77">
        <f t="shared" si="4"/>
        <v>7</v>
      </c>
      <c r="CP35" s="77">
        <f t="shared" si="4"/>
        <v>8</v>
      </c>
      <c r="CQ35" s="77">
        <f t="shared" si="4"/>
        <v>7</v>
      </c>
      <c r="CR35" s="77">
        <f t="shared" si="4"/>
        <v>8</v>
      </c>
      <c r="CS35" s="77">
        <f t="shared" si="4"/>
        <v>7</v>
      </c>
      <c r="CT35" s="77">
        <f t="shared" si="4"/>
        <v>6</v>
      </c>
      <c r="CU35" s="77">
        <f t="shared" si="4"/>
        <v>6</v>
      </c>
      <c r="CV35" s="77">
        <f t="shared" si="4"/>
        <v>4</v>
      </c>
      <c r="CW35" s="77">
        <f t="shared" si="4"/>
        <v>7</v>
      </c>
      <c r="CX35" s="77">
        <f t="shared" si="4"/>
        <v>6</v>
      </c>
      <c r="CY35" s="77">
        <f t="shared" si="4"/>
        <v>9</v>
      </c>
      <c r="CZ35" s="77">
        <f t="shared" si="4"/>
        <v>6</v>
      </c>
      <c r="DA35" s="77">
        <f t="shared" si="4"/>
        <v>6</v>
      </c>
      <c r="DB35" s="77">
        <f t="shared" si="4"/>
        <v>10</v>
      </c>
      <c r="DC35" s="77">
        <f t="shared" si="4"/>
        <v>8</v>
      </c>
      <c r="DD35" s="77">
        <f t="shared" si="4"/>
        <v>9</v>
      </c>
      <c r="DE35" s="77">
        <f t="shared" si="4"/>
        <v>8</v>
      </c>
      <c r="DF35" s="77">
        <f t="shared" si="4"/>
        <v>6</v>
      </c>
      <c r="DG35" s="77">
        <f t="shared" si="4"/>
        <v>9</v>
      </c>
      <c r="DH35" s="77">
        <f t="shared" si="4"/>
        <v>6</v>
      </c>
      <c r="DI35" s="77">
        <f t="shared" si="4"/>
        <v>6</v>
      </c>
      <c r="DJ35" s="77">
        <f t="shared" si="4"/>
        <v>6</v>
      </c>
      <c r="DK35" s="77">
        <f t="shared" si="4"/>
        <v>8</v>
      </c>
      <c r="DL35" s="77">
        <f t="shared" si="4"/>
        <v>10</v>
      </c>
      <c r="DM35" s="77">
        <f t="shared" si="4"/>
        <v>8</v>
      </c>
      <c r="DN35" s="77">
        <f t="shared" si="4"/>
        <v>8</v>
      </c>
      <c r="DO35" s="77">
        <f t="shared" si="4"/>
        <v>10</v>
      </c>
      <c r="DP35" s="77">
        <f t="shared" si="4"/>
        <v>6</v>
      </c>
      <c r="DQ35" s="77">
        <f t="shared" si="4"/>
        <v>4</v>
      </c>
      <c r="DR35" s="77">
        <f t="shared" si="4"/>
        <v>9</v>
      </c>
      <c r="DS35" s="77">
        <f t="shared" si="4"/>
        <v>11</v>
      </c>
      <c r="DT35" s="77">
        <f t="shared" si="4"/>
        <v>9</v>
      </c>
      <c r="DU35" s="77">
        <f t="shared" si="4"/>
        <v>3</v>
      </c>
      <c r="DV35" s="77">
        <f t="shared" si="4"/>
        <v>9</v>
      </c>
      <c r="DW35" s="77">
        <f t="shared" si="4"/>
        <v>8</v>
      </c>
      <c r="DX35" s="77">
        <f t="shared" si="4"/>
        <v>7</v>
      </c>
      <c r="DY35" s="77">
        <f t="shared" si="4"/>
        <v>10</v>
      </c>
      <c r="DZ35" s="77">
        <f t="shared" si="4"/>
        <v>0</v>
      </c>
      <c r="EA35" s="77">
        <f t="shared" si="4"/>
        <v>0</v>
      </c>
      <c r="EB35" s="77">
        <f t="shared" ref="EB35:FG35" si="5">COUNTIF(EB2:EB33,"L")</f>
        <v>0</v>
      </c>
      <c r="EC35" s="77">
        <f t="shared" si="5"/>
        <v>0</v>
      </c>
      <c r="ED35" s="77">
        <f t="shared" si="5"/>
        <v>0</v>
      </c>
      <c r="EE35" s="77">
        <f t="shared" si="5"/>
        <v>0</v>
      </c>
      <c r="EF35" s="77">
        <f t="shared" si="5"/>
        <v>0</v>
      </c>
      <c r="EG35" s="77">
        <f t="shared" si="5"/>
        <v>0</v>
      </c>
      <c r="EH35" s="77">
        <f t="shared" si="5"/>
        <v>0</v>
      </c>
      <c r="EI35" s="77">
        <f t="shared" si="5"/>
        <v>0</v>
      </c>
      <c r="EJ35" s="77">
        <f t="shared" si="5"/>
        <v>0</v>
      </c>
      <c r="EK35" s="77">
        <f t="shared" si="5"/>
        <v>0</v>
      </c>
      <c r="EL35" s="77">
        <f t="shared" si="5"/>
        <v>0</v>
      </c>
      <c r="EM35" s="77">
        <f t="shared" si="5"/>
        <v>0</v>
      </c>
      <c r="EN35" s="77">
        <f t="shared" si="5"/>
        <v>0</v>
      </c>
      <c r="EO35" s="77">
        <f t="shared" si="5"/>
        <v>0</v>
      </c>
      <c r="EP35" s="77">
        <f t="shared" si="5"/>
        <v>0</v>
      </c>
      <c r="EQ35" s="77">
        <f t="shared" si="5"/>
        <v>0</v>
      </c>
      <c r="ER35" s="77">
        <f t="shared" si="5"/>
        <v>0</v>
      </c>
      <c r="ES35" s="77">
        <f t="shared" si="5"/>
        <v>0</v>
      </c>
      <c r="ET35" s="77">
        <f t="shared" si="5"/>
        <v>0</v>
      </c>
      <c r="EU35" s="77">
        <f t="shared" si="5"/>
        <v>0</v>
      </c>
      <c r="EV35" s="77">
        <f t="shared" si="5"/>
        <v>0</v>
      </c>
      <c r="EW35" s="77">
        <f t="shared" si="5"/>
        <v>0</v>
      </c>
      <c r="EX35" s="77">
        <f t="shared" si="5"/>
        <v>0</v>
      </c>
      <c r="EY35" s="77">
        <f t="shared" si="5"/>
        <v>0</v>
      </c>
      <c r="EZ35" s="77">
        <f t="shared" si="5"/>
        <v>0</v>
      </c>
      <c r="FA35" s="77">
        <f t="shared" si="5"/>
        <v>0</v>
      </c>
      <c r="FB35" s="77">
        <f t="shared" si="5"/>
        <v>0</v>
      </c>
      <c r="FC35" s="77">
        <f t="shared" si="5"/>
        <v>0</v>
      </c>
      <c r="FD35" s="77">
        <f t="shared" si="5"/>
        <v>0</v>
      </c>
      <c r="FE35" s="77">
        <f t="shared" si="5"/>
        <v>0</v>
      </c>
      <c r="FF35" s="77">
        <f t="shared" si="5"/>
        <v>0</v>
      </c>
      <c r="FG35" s="77">
        <f t="shared" si="5"/>
        <v>0</v>
      </c>
    </row>
    <row r="36" spans="1:163" x14ac:dyDescent="0.25">
      <c r="B36" s="23" t="s">
        <v>3</v>
      </c>
      <c r="C36" s="78">
        <f t="shared" ref="C36" si="6">SUM(C34/(C34+C35))</f>
        <v>0.53333333333333333</v>
      </c>
      <c r="D36" s="78">
        <f t="shared" ref="D36:BO36" si="7">SUM(D34/(D34+D35))</f>
        <v>0.4</v>
      </c>
      <c r="E36" s="78">
        <f t="shared" si="7"/>
        <v>0.4</v>
      </c>
      <c r="F36" s="78">
        <f t="shared" si="7"/>
        <v>0.53333333333333333</v>
      </c>
      <c r="G36" s="78">
        <f t="shared" si="7"/>
        <v>0.46666666666666667</v>
      </c>
      <c r="H36" s="78">
        <f t="shared" si="7"/>
        <v>0.53333333333333333</v>
      </c>
      <c r="I36" s="78">
        <f t="shared" si="7"/>
        <v>0.6</v>
      </c>
      <c r="J36" s="78">
        <f t="shared" si="7"/>
        <v>0.4</v>
      </c>
      <c r="K36" s="78">
        <f t="shared" si="7"/>
        <v>0.6</v>
      </c>
      <c r="L36" s="78">
        <f t="shared" si="7"/>
        <v>0.53333333333333333</v>
      </c>
      <c r="M36" s="78">
        <f t="shared" si="7"/>
        <v>0.6</v>
      </c>
      <c r="N36" s="78">
        <f t="shared" si="7"/>
        <v>0.66666666666666663</v>
      </c>
      <c r="O36" s="78">
        <f t="shared" si="7"/>
        <v>0.4</v>
      </c>
      <c r="P36" s="78">
        <f t="shared" si="7"/>
        <v>0.33333333333333331</v>
      </c>
      <c r="Q36" s="78">
        <f t="shared" si="7"/>
        <v>0.53333333333333333</v>
      </c>
      <c r="R36" s="78">
        <f t="shared" si="7"/>
        <v>0.46666666666666667</v>
      </c>
      <c r="S36" s="78">
        <f t="shared" si="7"/>
        <v>0.46666666666666667</v>
      </c>
      <c r="T36" s="78">
        <f t="shared" si="7"/>
        <v>0.33333333333333331</v>
      </c>
      <c r="U36" s="78">
        <f t="shared" si="7"/>
        <v>0.33333333333333331</v>
      </c>
      <c r="V36" s="78">
        <f t="shared" si="7"/>
        <v>0.46666666666666667</v>
      </c>
      <c r="W36" s="78">
        <f t="shared" si="7"/>
        <v>0.6</v>
      </c>
      <c r="X36" s="78">
        <f t="shared" si="7"/>
        <v>0.4</v>
      </c>
      <c r="Y36" s="78">
        <f t="shared" si="7"/>
        <v>0.46666666666666667</v>
      </c>
      <c r="Z36" s="78">
        <f t="shared" si="7"/>
        <v>0.4</v>
      </c>
      <c r="AA36" s="78">
        <f t="shared" si="7"/>
        <v>0.46666666666666667</v>
      </c>
      <c r="AB36" s="78">
        <f t="shared" si="7"/>
        <v>0.2</v>
      </c>
      <c r="AC36" s="78">
        <f t="shared" si="7"/>
        <v>0.33333333333333331</v>
      </c>
      <c r="AD36" s="78">
        <f t="shared" si="7"/>
        <v>0.53333333333333333</v>
      </c>
      <c r="AE36" s="78">
        <f t="shared" si="7"/>
        <v>0.2</v>
      </c>
      <c r="AF36" s="78">
        <f t="shared" si="7"/>
        <v>0.4</v>
      </c>
      <c r="AG36" s="78">
        <f t="shared" si="7"/>
        <v>0.26666666666666666</v>
      </c>
      <c r="AH36" s="78">
        <f t="shared" si="7"/>
        <v>0.53333333333333333</v>
      </c>
      <c r="AI36" s="78">
        <f t="shared" si="7"/>
        <v>0.46666666666666667</v>
      </c>
      <c r="AJ36" s="78">
        <f t="shared" si="7"/>
        <v>0.6</v>
      </c>
      <c r="AK36" s="78">
        <f t="shared" si="7"/>
        <v>0.46666666666666667</v>
      </c>
      <c r="AL36" s="78">
        <f t="shared" si="7"/>
        <v>0.46666666666666667</v>
      </c>
      <c r="AM36" s="78">
        <f t="shared" si="7"/>
        <v>0.33333333333333331</v>
      </c>
      <c r="AN36" s="78">
        <f t="shared" si="7"/>
        <v>0.33333333333333331</v>
      </c>
      <c r="AO36" s="78">
        <f t="shared" si="7"/>
        <v>0.33333333333333331</v>
      </c>
      <c r="AP36" s="78">
        <f t="shared" si="7"/>
        <v>0.4</v>
      </c>
      <c r="AQ36" s="78">
        <f t="shared" si="7"/>
        <v>0.33333333333333331</v>
      </c>
      <c r="AR36" s="78">
        <f t="shared" si="7"/>
        <v>0.33333333333333331</v>
      </c>
      <c r="AS36" s="78">
        <f t="shared" si="7"/>
        <v>0.33333333333333331</v>
      </c>
      <c r="AT36" s="78">
        <f t="shared" si="7"/>
        <v>0.33333333333333331</v>
      </c>
      <c r="AU36" s="78">
        <f t="shared" si="7"/>
        <v>0.4</v>
      </c>
      <c r="AV36" s="78">
        <f t="shared" si="7"/>
        <v>0.33333333333333331</v>
      </c>
      <c r="AW36" s="78">
        <f t="shared" si="7"/>
        <v>0.53333333333333333</v>
      </c>
      <c r="AX36" s="78">
        <f t="shared" si="7"/>
        <v>0.33333333333333331</v>
      </c>
      <c r="AY36" s="78">
        <f t="shared" si="7"/>
        <v>0.33333333333333331</v>
      </c>
      <c r="AZ36" s="78">
        <f t="shared" si="7"/>
        <v>0.33333333333333331</v>
      </c>
      <c r="BA36" s="78">
        <f t="shared" si="7"/>
        <v>0.26666666666666666</v>
      </c>
      <c r="BB36" s="78">
        <f t="shared" si="7"/>
        <v>0.8</v>
      </c>
      <c r="BC36" s="78">
        <f t="shared" si="7"/>
        <v>0.33333333333333331</v>
      </c>
      <c r="BD36" s="78">
        <f t="shared" si="7"/>
        <v>0.33333333333333331</v>
      </c>
      <c r="BE36" s="78">
        <f t="shared" si="7"/>
        <v>0.46666666666666667</v>
      </c>
      <c r="BF36" s="78">
        <f t="shared" si="7"/>
        <v>0.4</v>
      </c>
      <c r="BG36" s="78">
        <f t="shared" si="7"/>
        <v>0.33333333333333331</v>
      </c>
      <c r="BH36" s="78">
        <f t="shared" si="7"/>
        <v>0.4</v>
      </c>
      <c r="BI36" s="78">
        <f t="shared" si="7"/>
        <v>0.46666666666666667</v>
      </c>
      <c r="BJ36" s="78">
        <f t="shared" si="7"/>
        <v>0.33333333333333331</v>
      </c>
      <c r="BK36" s="78">
        <f t="shared" si="7"/>
        <v>0.33333333333333331</v>
      </c>
      <c r="BL36" s="78">
        <f t="shared" si="7"/>
        <v>0.33333333333333331</v>
      </c>
      <c r="BM36" s="78">
        <f t="shared" si="7"/>
        <v>0.6</v>
      </c>
      <c r="BN36" s="78">
        <f t="shared" si="7"/>
        <v>0.6</v>
      </c>
      <c r="BO36" s="78">
        <f t="shared" si="7"/>
        <v>0.66666666666666663</v>
      </c>
      <c r="BP36" s="78">
        <f t="shared" ref="BP36:EA36" si="8">SUM(BP34/(BP34+BP35))</f>
        <v>0.33333333333333331</v>
      </c>
      <c r="BQ36" s="78">
        <f t="shared" si="8"/>
        <v>0.33333333333333331</v>
      </c>
      <c r="BR36" s="78">
        <f t="shared" si="8"/>
        <v>0.53333333333333333</v>
      </c>
      <c r="BS36" s="78">
        <f t="shared" si="8"/>
        <v>0.46666666666666667</v>
      </c>
      <c r="BT36" s="78">
        <f t="shared" si="8"/>
        <v>0.46666666666666667</v>
      </c>
      <c r="BU36" s="78">
        <f t="shared" si="8"/>
        <v>0.46666666666666667</v>
      </c>
      <c r="BV36" s="78">
        <f t="shared" si="8"/>
        <v>0.53333333333333333</v>
      </c>
      <c r="BW36" s="78">
        <f t="shared" si="8"/>
        <v>0.26666666666666666</v>
      </c>
      <c r="BX36" s="78">
        <f t="shared" si="8"/>
        <v>0.66666666666666663</v>
      </c>
      <c r="BY36" s="78">
        <f t="shared" si="8"/>
        <v>0.26666666666666666</v>
      </c>
      <c r="BZ36" s="78">
        <f t="shared" si="8"/>
        <v>0.46666666666666667</v>
      </c>
      <c r="CA36" s="78">
        <f t="shared" si="8"/>
        <v>0.8</v>
      </c>
      <c r="CB36" s="78">
        <f t="shared" si="8"/>
        <v>0.46666666666666667</v>
      </c>
      <c r="CC36" s="78">
        <f t="shared" si="8"/>
        <v>0.6</v>
      </c>
      <c r="CD36" s="78">
        <f t="shared" si="8"/>
        <v>0.33333333333333331</v>
      </c>
      <c r="CE36" s="78">
        <f t="shared" si="8"/>
        <v>0.53333333333333333</v>
      </c>
      <c r="CF36" s="78">
        <f t="shared" si="8"/>
        <v>0.6</v>
      </c>
      <c r="CG36" s="78">
        <f t="shared" si="8"/>
        <v>0.46666666666666667</v>
      </c>
      <c r="CH36" s="78">
        <f t="shared" si="8"/>
        <v>0.33333333333333331</v>
      </c>
      <c r="CI36" s="78">
        <f t="shared" si="8"/>
        <v>0.33333333333333331</v>
      </c>
      <c r="CJ36" s="78">
        <f t="shared" si="8"/>
        <v>0.66666666666666663</v>
      </c>
      <c r="CK36" s="78">
        <f t="shared" si="8"/>
        <v>0.46666666666666667</v>
      </c>
      <c r="CL36" s="78">
        <f t="shared" si="8"/>
        <v>0.53333333333333333</v>
      </c>
      <c r="CM36" s="78">
        <f t="shared" si="8"/>
        <v>0.73333333333333328</v>
      </c>
      <c r="CN36" s="78">
        <f t="shared" si="8"/>
        <v>0.53333333333333333</v>
      </c>
      <c r="CO36" s="78">
        <f t="shared" si="8"/>
        <v>0.53333333333333333</v>
      </c>
      <c r="CP36" s="78">
        <f t="shared" si="8"/>
        <v>0.46666666666666667</v>
      </c>
      <c r="CQ36" s="78">
        <f t="shared" si="8"/>
        <v>0.53333333333333333</v>
      </c>
      <c r="CR36" s="78">
        <f t="shared" si="8"/>
        <v>0.46666666666666667</v>
      </c>
      <c r="CS36" s="78">
        <f t="shared" si="8"/>
        <v>0.53333333333333333</v>
      </c>
      <c r="CT36" s="78">
        <f t="shared" si="8"/>
        <v>0.6</v>
      </c>
      <c r="CU36" s="78">
        <f t="shared" si="8"/>
        <v>0.6</v>
      </c>
      <c r="CV36" s="78">
        <f t="shared" si="8"/>
        <v>0.73333333333333328</v>
      </c>
      <c r="CW36" s="78">
        <f t="shared" si="8"/>
        <v>0.53333333333333333</v>
      </c>
      <c r="CX36" s="78">
        <f t="shared" si="8"/>
        <v>0.6</v>
      </c>
      <c r="CY36" s="78">
        <f t="shared" si="8"/>
        <v>0.4</v>
      </c>
      <c r="CZ36" s="78">
        <f t="shared" si="8"/>
        <v>0.6</v>
      </c>
      <c r="DA36" s="78">
        <f t="shared" si="8"/>
        <v>0.6</v>
      </c>
      <c r="DB36" s="78">
        <f t="shared" si="8"/>
        <v>0.33333333333333331</v>
      </c>
      <c r="DC36" s="78">
        <f t="shared" si="8"/>
        <v>0.46666666666666667</v>
      </c>
      <c r="DD36" s="78">
        <f t="shared" si="8"/>
        <v>0.4</v>
      </c>
      <c r="DE36" s="78">
        <f t="shared" si="8"/>
        <v>0.46666666666666667</v>
      </c>
      <c r="DF36" s="78">
        <f t="shared" si="8"/>
        <v>0.6</v>
      </c>
      <c r="DG36" s="78">
        <f t="shared" si="8"/>
        <v>0.4</v>
      </c>
      <c r="DH36" s="78">
        <f t="shared" si="8"/>
        <v>0.6</v>
      </c>
      <c r="DI36" s="78">
        <f t="shared" si="8"/>
        <v>0.6</v>
      </c>
      <c r="DJ36" s="78">
        <f t="shared" si="8"/>
        <v>0.6</v>
      </c>
      <c r="DK36" s="78">
        <f t="shared" si="8"/>
        <v>0.46666666666666667</v>
      </c>
      <c r="DL36" s="78">
        <f t="shared" si="8"/>
        <v>0.33333333333333331</v>
      </c>
      <c r="DM36" s="78">
        <f t="shared" si="8"/>
        <v>0.46666666666666667</v>
      </c>
      <c r="DN36" s="78">
        <f t="shared" si="8"/>
        <v>0.46666666666666667</v>
      </c>
      <c r="DO36" s="78">
        <f t="shared" si="8"/>
        <v>0.33333333333333331</v>
      </c>
      <c r="DP36" s="78">
        <f t="shared" si="8"/>
        <v>0.6</v>
      </c>
      <c r="DQ36" s="78">
        <f t="shared" si="8"/>
        <v>0.73333333333333328</v>
      </c>
      <c r="DR36" s="78">
        <f t="shared" si="8"/>
        <v>0.4</v>
      </c>
      <c r="DS36" s="78">
        <f t="shared" si="8"/>
        <v>0.26666666666666666</v>
      </c>
      <c r="DT36" s="78">
        <f t="shared" si="8"/>
        <v>0.4</v>
      </c>
      <c r="DU36" s="78">
        <f t="shared" si="8"/>
        <v>0.8</v>
      </c>
      <c r="DV36" s="78">
        <f t="shared" si="8"/>
        <v>0.4</v>
      </c>
      <c r="DW36" s="78">
        <f t="shared" si="8"/>
        <v>0.46666666666666667</v>
      </c>
      <c r="DX36" s="78">
        <f t="shared" si="8"/>
        <v>0.53333333333333333</v>
      </c>
      <c r="DY36" s="78">
        <f t="shared" si="8"/>
        <v>0.33333333333333331</v>
      </c>
      <c r="DZ36" s="78" t="e">
        <f t="shared" si="8"/>
        <v>#DIV/0!</v>
      </c>
      <c r="EA36" s="78" t="e">
        <f t="shared" si="8"/>
        <v>#DIV/0!</v>
      </c>
      <c r="EB36" s="78" t="e">
        <f t="shared" ref="EB36:FG36" si="9">SUM(EB34/(EB34+EB35))</f>
        <v>#DIV/0!</v>
      </c>
      <c r="EC36" s="78" t="e">
        <f t="shared" si="9"/>
        <v>#DIV/0!</v>
      </c>
      <c r="ED36" s="78" t="e">
        <f t="shared" si="9"/>
        <v>#DIV/0!</v>
      </c>
      <c r="EE36" s="78" t="e">
        <f t="shared" si="9"/>
        <v>#DIV/0!</v>
      </c>
      <c r="EF36" s="78" t="e">
        <f t="shared" si="9"/>
        <v>#DIV/0!</v>
      </c>
      <c r="EG36" s="78" t="e">
        <f t="shared" si="9"/>
        <v>#DIV/0!</v>
      </c>
      <c r="EH36" s="78" t="e">
        <f t="shared" si="9"/>
        <v>#DIV/0!</v>
      </c>
      <c r="EI36" s="78" t="e">
        <f t="shared" si="9"/>
        <v>#DIV/0!</v>
      </c>
      <c r="EJ36" s="78" t="e">
        <f t="shared" si="9"/>
        <v>#DIV/0!</v>
      </c>
      <c r="EK36" s="78" t="e">
        <f t="shared" si="9"/>
        <v>#DIV/0!</v>
      </c>
      <c r="EL36" s="78" t="e">
        <f t="shared" si="9"/>
        <v>#DIV/0!</v>
      </c>
      <c r="EM36" s="78" t="e">
        <f t="shared" si="9"/>
        <v>#DIV/0!</v>
      </c>
      <c r="EN36" s="78" t="e">
        <f t="shared" si="9"/>
        <v>#DIV/0!</v>
      </c>
      <c r="EO36" s="78" t="e">
        <f t="shared" si="9"/>
        <v>#DIV/0!</v>
      </c>
      <c r="EP36" s="78" t="e">
        <f t="shared" si="9"/>
        <v>#DIV/0!</v>
      </c>
      <c r="EQ36" s="78" t="e">
        <f t="shared" si="9"/>
        <v>#DIV/0!</v>
      </c>
      <c r="ER36" s="78" t="e">
        <f t="shared" si="9"/>
        <v>#DIV/0!</v>
      </c>
      <c r="ES36" s="78" t="e">
        <f t="shared" si="9"/>
        <v>#DIV/0!</v>
      </c>
      <c r="ET36" s="78" t="e">
        <f t="shared" si="9"/>
        <v>#DIV/0!</v>
      </c>
      <c r="EU36" s="78" t="e">
        <f t="shared" si="9"/>
        <v>#DIV/0!</v>
      </c>
      <c r="EV36" s="78" t="e">
        <f t="shared" si="9"/>
        <v>#DIV/0!</v>
      </c>
      <c r="EW36" s="78" t="e">
        <f t="shared" si="9"/>
        <v>#DIV/0!</v>
      </c>
      <c r="EX36" s="78" t="e">
        <f t="shared" si="9"/>
        <v>#DIV/0!</v>
      </c>
      <c r="EY36" s="78" t="e">
        <f t="shared" si="9"/>
        <v>#DIV/0!</v>
      </c>
      <c r="EZ36" s="78" t="e">
        <f t="shared" si="9"/>
        <v>#DIV/0!</v>
      </c>
      <c r="FA36" s="78" t="e">
        <f t="shared" si="9"/>
        <v>#DIV/0!</v>
      </c>
      <c r="FB36" s="78" t="e">
        <f t="shared" si="9"/>
        <v>#DIV/0!</v>
      </c>
      <c r="FC36" s="78" t="e">
        <f t="shared" si="9"/>
        <v>#DIV/0!</v>
      </c>
      <c r="FD36" s="78" t="e">
        <f t="shared" si="9"/>
        <v>#DIV/0!</v>
      </c>
      <c r="FE36" s="78" t="e">
        <f t="shared" si="9"/>
        <v>#DIV/0!</v>
      </c>
      <c r="FF36" s="78" t="e">
        <f t="shared" si="9"/>
        <v>#DIV/0!</v>
      </c>
      <c r="FG36" s="78" t="e">
        <f t="shared" si="9"/>
        <v>#DIV/0!</v>
      </c>
    </row>
    <row r="37" spans="1:163" x14ac:dyDescent="0.25"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79"/>
      <c r="EL37" s="79"/>
      <c r="EM37" s="79"/>
      <c r="EN37" s="79"/>
      <c r="EO37" s="79"/>
      <c r="EP37" s="79"/>
      <c r="EQ37" s="79"/>
      <c r="ER37" s="79"/>
      <c r="ES37" s="79"/>
      <c r="ET37" s="79"/>
      <c r="EU37" s="79"/>
      <c r="EV37" s="79"/>
      <c r="EW37" s="79"/>
      <c r="EX37" s="79"/>
      <c r="EY37" s="79"/>
      <c r="EZ37" s="79"/>
      <c r="FA37" s="79"/>
      <c r="FB37" s="79"/>
      <c r="FC37" s="79"/>
      <c r="FD37" s="79"/>
      <c r="FE37" s="79"/>
      <c r="FF37" s="79"/>
      <c r="FG37" s="79"/>
    </row>
    <row r="38" spans="1:163" x14ac:dyDescent="0.25">
      <c r="B38" s="68" t="s">
        <v>4</v>
      </c>
      <c r="C38" s="79">
        <v>1</v>
      </c>
      <c r="D38" s="79">
        <v>2</v>
      </c>
      <c r="E38" s="79">
        <v>3</v>
      </c>
      <c r="F38" s="79">
        <v>4</v>
      </c>
      <c r="G38" s="79">
        <v>5</v>
      </c>
      <c r="H38" s="79">
        <v>6</v>
      </c>
      <c r="I38" s="79">
        <v>7</v>
      </c>
      <c r="J38" s="79">
        <v>8</v>
      </c>
      <c r="K38" s="79">
        <v>9</v>
      </c>
      <c r="L38" s="79">
        <v>10</v>
      </c>
      <c r="M38" s="79">
        <v>11</v>
      </c>
      <c r="N38" s="79">
        <v>12</v>
      </c>
      <c r="O38" s="79">
        <v>13</v>
      </c>
      <c r="P38" s="79">
        <v>14</v>
      </c>
      <c r="Q38" s="79">
        <v>15</v>
      </c>
      <c r="R38" s="79">
        <v>16</v>
      </c>
      <c r="S38" s="79">
        <v>17</v>
      </c>
      <c r="T38" s="79">
        <v>18</v>
      </c>
      <c r="U38" s="79">
        <v>19</v>
      </c>
      <c r="V38" s="79">
        <v>20</v>
      </c>
      <c r="W38" s="79">
        <v>21</v>
      </c>
      <c r="X38" s="79">
        <v>22</v>
      </c>
      <c r="Y38" s="79">
        <v>23</v>
      </c>
      <c r="Z38" s="79">
        <v>24</v>
      </c>
      <c r="AA38" s="79">
        <v>25</v>
      </c>
      <c r="AB38" s="79">
        <v>26</v>
      </c>
      <c r="AC38" s="79">
        <v>27</v>
      </c>
      <c r="AD38" s="79">
        <v>28</v>
      </c>
      <c r="AE38" s="79">
        <v>29</v>
      </c>
      <c r="AF38" s="79">
        <v>30</v>
      </c>
      <c r="AG38" s="79">
        <v>31</v>
      </c>
      <c r="AH38" s="79">
        <v>32</v>
      </c>
      <c r="AI38" s="79">
        <v>33</v>
      </c>
      <c r="AJ38" s="79">
        <v>34</v>
      </c>
      <c r="AK38" s="79">
        <v>35</v>
      </c>
      <c r="AL38" s="79">
        <v>36</v>
      </c>
      <c r="AM38" s="79">
        <v>37</v>
      </c>
      <c r="AN38" s="79">
        <v>38</v>
      </c>
      <c r="AO38" s="79">
        <v>39</v>
      </c>
      <c r="AP38" s="79">
        <v>40</v>
      </c>
      <c r="AQ38" s="79">
        <v>41</v>
      </c>
      <c r="AR38" s="79">
        <v>42</v>
      </c>
      <c r="AS38" s="79">
        <v>43</v>
      </c>
      <c r="AT38" s="79">
        <v>44</v>
      </c>
      <c r="AU38" s="79">
        <v>45</v>
      </c>
      <c r="AV38" s="79">
        <v>46</v>
      </c>
      <c r="AW38" s="79">
        <v>47</v>
      </c>
      <c r="AX38" s="79">
        <v>48</v>
      </c>
      <c r="AY38" s="79">
        <v>49</v>
      </c>
      <c r="AZ38" s="79">
        <v>50</v>
      </c>
      <c r="BA38" s="79">
        <v>51</v>
      </c>
      <c r="BB38" s="79">
        <v>52</v>
      </c>
      <c r="BC38" s="79">
        <v>53</v>
      </c>
      <c r="BD38" s="79">
        <v>54</v>
      </c>
      <c r="BE38" s="79">
        <v>55</v>
      </c>
      <c r="BF38" s="79">
        <v>56</v>
      </c>
      <c r="BG38" s="79">
        <v>57</v>
      </c>
      <c r="BH38" s="79">
        <v>58</v>
      </c>
      <c r="BI38" s="79">
        <v>59</v>
      </c>
      <c r="BJ38" s="79">
        <v>60</v>
      </c>
      <c r="BK38" s="79">
        <v>61</v>
      </c>
      <c r="BL38" s="79">
        <v>62</v>
      </c>
      <c r="BM38" s="79">
        <v>63</v>
      </c>
      <c r="BN38" s="79">
        <v>64</v>
      </c>
      <c r="BO38" s="79">
        <v>65</v>
      </c>
      <c r="BP38" s="79">
        <v>66</v>
      </c>
      <c r="BQ38" s="79">
        <v>67</v>
      </c>
      <c r="BR38" s="79">
        <v>68</v>
      </c>
      <c r="BS38" s="79">
        <v>69</v>
      </c>
      <c r="BT38" s="79">
        <v>70</v>
      </c>
      <c r="BU38" s="79">
        <v>71</v>
      </c>
      <c r="BV38" s="79">
        <v>72</v>
      </c>
      <c r="BW38" s="79">
        <v>73</v>
      </c>
      <c r="BX38" s="79">
        <v>74</v>
      </c>
      <c r="BY38" s="79">
        <v>75</v>
      </c>
      <c r="BZ38" s="79">
        <v>76</v>
      </c>
      <c r="CA38" s="79">
        <v>77</v>
      </c>
      <c r="CB38" s="79">
        <v>78</v>
      </c>
      <c r="CC38" s="79">
        <v>79</v>
      </c>
      <c r="CD38" s="79">
        <v>80</v>
      </c>
      <c r="CE38" s="79">
        <v>81</v>
      </c>
      <c r="CF38" s="79">
        <v>82</v>
      </c>
      <c r="CG38" s="79">
        <v>83</v>
      </c>
      <c r="CH38" s="79">
        <v>84</v>
      </c>
      <c r="CI38" s="79">
        <v>85</v>
      </c>
      <c r="CJ38" s="79">
        <v>86</v>
      </c>
      <c r="CK38" s="79">
        <v>87</v>
      </c>
      <c r="CL38" s="79">
        <v>88</v>
      </c>
      <c r="CM38" s="79">
        <v>89</v>
      </c>
      <c r="CN38" s="79">
        <v>90</v>
      </c>
      <c r="CO38" s="79">
        <v>91</v>
      </c>
      <c r="CP38" s="79">
        <v>92</v>
      </c>
      <c r="CQ38" s="79">
        <v>93</v>
      </c>
      <c r="CR38" s="79">
        <v>94</v>
      </c>
      <c r="CS38" s="79">
        <v>95</v>
      </c>
      <c r="CT38" s="79">
        <v>96</v>
      </c>
      <c r="CU38" s="79">
        <v>97</v>
      </c>
      <c r="CV38" s="79">
        <v>98</v>
      </c>
      <c r="CW38" s="79">
        <v>99</v>
      </c>
      <c r="CX38" s="79">
        <v>100</v>
      </c>
      <c r="CY38" s="79">
        <v>101</v>
      </c>
      <c r="CZ38" s="79">
        <v>102</v>
      </c>
      <c r="DA38" s="79">
        <v>103</v>
      </c>
      <c r="DB38" s="79">
        <v>104</v>
      </c>
      <c r="DC38" s="79">
        <v>105</v>
      </c>
      <c r="DD38" s="79">
        <v>106</v>
      </c>
      <c r="DE38" s="79">
        <v>107</v>
      </c>
      <c r="DF38" s="79">
        <v>108</v>
      </c>
      <c r="DG38" s="79">
        <v>109</v>
      </c>
      <c r="DH38" s="79">
        <v>110</v>
      </c>
      <c r="DI38" s="79">
        <v>111</v>
      </c>
      <c r="DJ38" s="79">
        <v>112</v>
      </c>
      <c r="DK38" s="79">
        <v>113</v>
      </c>
      <c r="DL38" s="79">
        <v>114</v>
      </c>
      <c r="DM38" s="79">
        <v>115</v>
      </c>
      <c r="DN38" s="79">
        <v>116</v>
      </c>
      <c r="DO38" s="79">
        <v>117</v>
      </c>
      <c r="DP38" s="79">
        <v>118</v>
      </c>
      <c r="DQ38" s="79">
        <v>119</v>
      </c>
      <c r="DR38" s="79">
        <v>120</v>
      </c>
      <c r="DS38" s="79">
        <v>121</v>
      </c>
      <c r="DT38" s="79">
        <v>122</v>
      </c>
      <c r="DU38" s="79">
        <v>123</v>
      </c>
      <c r="DV38" s="79">
        <v>124</v>
      </c>
      <c r="DW38" s="79">
        <v>125</v>
      </c>
      <c r="DX38" s="79">
        <v>126</v>
      </c>
      <c r="DY38" s="79">
        <v>127</v>
      </c>
      <c r="DZ38" s="79">
        <v>128</v>
      </c>
      <c r="EA38" s="79">
        <v>129</v>
      </c>
      <c r="EB38" s="79">
        <v>130</v>
      </c>
      <c r="EC38" s="79">
        <v>131</v>
      </c>
      <c r="ED38" s="79">
        <v>132</v>
      </c>
      <c r="EE38" s="79">
        <v>133</v>
      </c>
      <c r="EF38" s="79">
        <v>134</v>
      </c>
      <c r="EG38" s="79">
        <v>135</v>
      </c>
      <c r="EH38" s="79">
        <v>136</v>
      </c>
      <c r="EI38" s="79">
        <v>137</v>
      </c>
      <c r="EJ38" s="79">
        <v>138</v>
      </c>
      <c r="EK38" s="79">
        <v>139</v>
      </c>
      <c r="EL38" s="79">
        <v>140</v>
      </c>
      <c r="EM38" s="79">
        <v>141</v>
      </c>
      <c r="EN38" s="79">
        <v>142</v>
      </c>
      <c r="EO38" s="79">
        <v>143</v>
      </c>
      <c r="EP38" s="79">
        <v>144</v>
      </c>
      <c r="EQ38" s="79">
        <v>145</v>
      </c>
      <c r="ER38" s="79">
        <v>146</v>
      </c>
      <c r="ES38" s="79">
        <v>147</v>
      </c>
      <c r="ET38" s="79">
        <v>148</v>
      </c>
      <c r="EU38" s="79">
        <v>149</v>
      </c>
      <c r="EV38" s="79">
        <v>150</v>
      </c>
      <c r="EW38" s="79">
        <v>151</v>
      </c>
      <c r="EX38" s="79">
        <v>152</v>
      </c>
      <c r="EY38" s="79">
        <v>153</v>
      </c>
      <c r="EZ38" s="79">
        <v>154</v>
      </c>
      <c r="FA38" s="79">
        <v>155</v>
      </c>
      <c r="FB38" s="79">
        <v>156</v>
      </c>
      <c r="FC38" s="79">
        <v>157</v>
      </c>
      <c r="FD38" s="79">
        <v>158</v>
      </c>
      <c r="FE38" s="79">
        <v>159</v>
      </c>
      <c r="FF38" s="79">
        <v>160</v>
      </c>
      <c r="FG38" s="79">
        <v>161</v>
      </c>
    </row>
    <row r="39" spans="1:163" x14ac:dyDescent="0.25">
      <c r="B39" s="76" t="s">
        <v>2</v>
      </c>
      <c r="C39" s="77">
        <f>Week3!C39+Week4!C34</f>
        <v>25</v>
      </c>
      <c r="D39" s="77">
        <f>Week3!D39+Week4!D34</f>
        <v>28</v>
      </c>
      <c r="E39" s="77">
        <f>Week3!E39+Week4!E34</f>
        <v>29</v>
      </c>
      <c r="F39" s="77">
        <f>Week3!F39+Week4!F34</f>
        <v>29</v>
      </c>
      <c r="G39" s="77">
        <f>Week3!G39+Week4!G34</f>
        <v>27</v>
      </c>
      <c r="H39" s="77">
        <f>Week3!H39+Week4!H34</f>
        <v>28</v>
      </c>
      <c r="I39" s="77">
        <f>Week3!I39+Week4!I34</f>
        <v>29</v>
      </c>
      <c r="J39" s="77">
        <f>Week3!J39+Week4!J34</f>
        <v>24</v>
      </c>
      <c r="K39" s="77">
        <f>Week3!K39+Week4!K34</f>
        <v>30</v>
      </c>
      <c r="L39" s="77">
        <f>Week3!L39+Week4!L34</f>
        <v>29</v>
      </c>
      <c r="M39" s="77">
        <f>Week3!M39+Week4!M34</f>
        <v>32</v>
      </c>
      <c r="N39" s="77">
        <f>Week3!N39+Week4!N34</f>
        <v>30</v>
      </c>
      <c r="O39" s="77">
        <f>Week3!O39+Week4!O34</f>
        <v>26</v>
      </c>
      <c r="P39" s="77">
        <f>Week3!P39+Week4!P34</f>
        <v>30</v>
      </c>
      <c r="Q39" s="77">
        <f>Week3!Q39+Week4!Q34</f>
        <v>26</v>
      </c>
      <c r="R39" s="77">
        <f>Week3!R39+Week4!R34</f>
        <v>24</v>
      </c>
      <c r="S39" s="77">
        <f>Week3!S39+Week4!S34</f>
        <v>27</v>
      </c>
      <c r="T39" s="77">
        <f>Week3!T39+Week4!T34</f>
        <v>25</v>
      </c>
      <c r="U39" s="77">
        <f>Week3!U39+Week4!U34</f>
        <v>26</v>
      </c>
      <c r="V39" s="77">
        <f>Week3!V39+Week4!V34</f>
        <v>33</v>
      </c>
      <c r="W39" s="77">
        <f>Week3!W39+Week4!W34</f>
        <v>30</v>
      </c>
      <c r="X39" s="77">
        <f>Week3!X39+Week4!X34</f>
        <v>32</v>
      </c>
      <c r="Y39" s="77">
        <f>Week3!Y39+Week4!Y34</f>
        <v>31</v>
      </c>
      <c r="Z39" s="77">
        <f>Week3!Z39+Week4!Z34</f>
        <v>30</v>
      </c>
      <c r="AA39" s="77">
        <f>Week3!AA39+Week4!AA34</f>
        <v>26</v>
      </c>
      <c r="AB39" s="77">
        <f>Week3!AB39+Week4!AB34</f>
        <v>28</v>
      </c>
      <c r="AC39" s="77">
        <f>Week3!AC39+Week4!AC34</f>
        <v>29</v>
      </c>
      <c r="AD39" s="77">
        <f>Week3!AD39+Week4!AD34</f>
        <v>35</v>
      </c>
      <c r="AE39" s="77">
        <f>Week3!AE39+Week4!AE34</f>
        <v>25</v>
      </c>
      <c r="AF39" s="77">
        <f>Week3!AF39+Week4!AF34</f>
        <v>29</v>
      </c>
      <c r="AG39" s="77">
        <f>Week3!AG39+Week4!AG34</f>
        <v>25</v>
      </c>
      <c r="AH39" s="77">
        <f>Week3!AH39+Week4!AH34</f>
        <v>25</v>
      </c>
      <c r="AI39" s="77">
        <f>Week3!AI39+Week4!AI34</f>
        <v>33</v>
      </c>
      <c r="AJ39" s="77">
        <f>Week3!AJ39+Week4!AJ34</f>
        <v>28</v>
      </c>
      <c r="AK39" s="77">
        <f>Week3!AK39+Week4!AK34</f>
        <v>36</v>
      </c>
      <c r="AL39" s="77">
        <f>Week3!AL39+Week4!AL34</f>
        <v>28</v>
      </c>
      <c r="AM39" s="77">
        <f>Week3!AM39+Week4!AM34</f>
        <v>32</v>
      </c>
      <c r="AN39" s="77">
        <f>Week3!AN39+Week4!AN34</f>
        <v>27</v>
      </c>
      <c r="AO39" s="77">
        <f>Week3!AO39+Week4!AO34</f>
        <v>29</v>
      </c>
      <c r="AP39" s="77">
        <f>Week3!AP39+Week4!AP34</f>
        <v>25</v>
      </c>
      <c r="AQ39" s="77">
        <f>Week3!AQ39+Week4!AQ34</f>
        <v>27</v>
      </c>
      <c r="AR39" s="77">
        <f>Week3!AR39+Week4!AR34</f>
        <v>27</v>
      </c>
      <c r="AS39" s="77">
        <f>Week3!AS39+Week4!AS34</f>
        <v>31</v>
      </c>
      <c r="AT39" s="77">
        <f>Week3!AT39+Week4!AT34</f>
        <v>27</v>
      </c>
      <c r="AU39" s="77">
        <f>Week3!AU39+Week4!AU34</f>
        <v>23</v>
      </c>
      <c r="AV39" s="77">
        <f>Week3!AV39+Week4!AV34</f>
        <v>27</v>
      </c>
      <c r="AW39" s="77">
        <f>Week3!AW39+Week4!AW34</f>
        <v>28</v>
      </c>
      <c r="AX39" s="77">
        <f>Week3!AX39+Week4!AX34</f>
        <v>35</v>
      </c>
      <c r="AY39" s="77">
        <f>Week3!AY39+Week4!AY34</f>
        <v>30</v>
      </c>
      <c r="AZ39" s="77">
        <f>Week3!AZ39+Week4!AZ34</f>
        <v>25</v>
      </c>
      <c r="BA39" s="77">
        <f>Week3!BA39+Week4!BA34</f>
        <v>24</v>
      </c>
      <c r="BB39" s="77">
        <f>Week3!BB39+Week4!BB34</f>
        <v>32</v>
      </c>
      <c r="BC39" s="77">
        <f>Week3!BC39+Week4!BC34</f>
        <v>25</v>
      </c>
      <c r="BD39" s="77">
        <f>Week3!BD39+Week4!BD34</f>
        <v>26</v>
      </c>
      <c r="BE39" s="77">
        <f>Week3!BE39+Week4!BE34</f>
        <v>25</v>
      </c>
      <c r="BF39" s="77">
        <f>Week3!BF39+Week4!BF34</f>
        <v>34</v>
      </c>
      <c r="BG39" s="77">
        <f>Week3!BG39+Week4!BG34</f>
        <v>26</v>
      </c>
      <c r="BH39" s="77">
        <f>Week3!BH39+Week4!BH34</f>
        <v>28</v>
      </c>
      <c r="BI39" s="77">
        <f>Week3!BI39+Week4!BI34</f>
        <v>35</v>
      </c>
      <c r="BJ39" s="77">
        <f>Week3!BJ39+Week4!BJ34</f>
        <v>29</v>
      </c>
      <c r="BK39" s="77">
        <f>Week3!BK39+Week4!BK34</f>
        <v>24</v>
      </c>
      <c r="BL39" s="77">
        <f>Week3!BL39+Week4!BL34</f>
        <v>28</v>
      </c>
      <c r="BM39" s="77">
        <f>Week3!BM39+Week4!BM34</f>
        <v>30</v>
      </c>
      <c r="BN39" s="77">
        <f>Week3!BN39+Week4!BN34</f>
        <v>26</v>
      </c>
      <c r="BO39" s="77">
        <f>Week3!BO39+Week4!BO34</f>
        <v>30</v>
      </c>
      <c r="BP39" s="77">
        <f>Week3!BP39+Week4!BP34</f>
        <v>26</v>
      </c>
      <c r="BQ39" s="77">
        <f>Week3!BQ39+Week4!BQ34</f>
        <v>26</v>
      </c>
      <c r="BR39" s="77">
        <f>Week3!BR39+Week4!BR34</f>
        <v>34</v>
      </c>
      <c r="BS39" s="77">
        <f>Week3!BS39+Week4!BS34</f>
        <v>30</v>
      </c>
      <c r="BT39" s="77">
        <f>Week3!BT39+Week4!BT34</f>
        <v>32</v>
      </c>
      <c r="BU39" s="77">
        <f>Week3!BU39+Week4!BU34</f>
        <v>30</v>
      </c>
      <c r="BV39" s="77">
        <f>Week3!BV39+Week4!BV34</f>
        <v>29</v>
      </c>
      <c r="BW39" s="77">
        <f>Week3!BW39+Week4!BW34</f>
        <v>25</v>
      </c>
      <c r="BX39" s="77">
        <f>Week3!BX39+Week4!BX34</f>
        <v>33</v>
      </c>
      <c r="BY39" s="77">
        <f>Week3!BY39+Week4!BY34</f>
        <v>28</v>
      </c>
      <c r="BZ39" s="77">
        <f>Week3!BZ39+Week4!BZ34</f>
        <v>28</v>
      </c>
      <c r="CA39" s="77">
        <f>Week3!CA39+Week4!CA34</f>
        <v>37</v>
      </c>
      <c r="CB39" s="77">
        <f>Week3!CB39+Week4!CB34</f>
        <v>26</v>
      </c>
      <c r="CC39" s="77">
        <f>Week3!CC39+Week4!CC34</f>
        <v>23</v>
      </c>
      <c r="CD39" s="77">
        <f>Week3!CD39+Week4!CD34</f>
        <v>25</v>
      </c>
      <c r="CE39" s="77">
        <f>Week3!CE39+Week4!CE34</f>
        <v>29</v>
      </c>
      <c r="CF39" s="77">
        <f>Week3!CF39+Week4!CF34</f>
        <v>31</v>
      </c>
      <c r="CG39" s="77">
        <f>Week3!CG39+Week4!CG34</f>
        <v>32</v>
      </c>
      <c r="CH39" s="77">
        <f>Week3!CH39+Week4!CH34</f>
        <v>26</v>
      </c>
      <c r="CI39" s="77">
        <f>Week3!CI39+Week4!CI34</f>
        <v>24</v>
      </c>
      <c r="CJ39" s="77">
        <f>Week3!CJ39+Week4!CJ34</f>
        <v>27</v>
      </c>
      <c r="CK39" s="77">
        <f>Week3!CK39+Week4!CK34</f>
        <v>34</v>
      </c>
      <c r="CL39" s="77">
        <f>Week3!CL39+Week4!CL34</f>
        <v>34</v>
      </c>
      <c r="CM39" s="77">
        <f>Week3!CM39+Week4!CM34</f>
        <v>31</v>
      </c>
      <c r="CN39" s="77">
        <f>Week3!CN39+Week4!CN34</f>
        <v>28</v>
      </c>
      <c r="CO39" s="77">
        <f>Week3!CO39+Week4!CO34</f>
        <v>28</v>
      </c>
      <c r="CP39" s="77">
        <f>Week3!CP39+Week4!CP34</f>
        <v>26</v>
      </c>
      <c r="CQ39" s="77">
        <f>Week3!CQ39+Week4!CQ34</f>
        <v>28</v>
      </c>
      <c r="CR39" s="77">
        <f>Week3!CR39+Week4!CR34</f>
        <v>32</v>
      </c>
      <c r="CS39" s="77">
        <f>Week3!CS39+Week4!CS34</f>
        <v>36</v>
      </c>
      <c r="CT39" s="77">
        <f>Week3!CT39+Week4!CT34</f>
        <v>29</v>
      </c>
      <c r="CU39" s="77">
        <f>Week3!CU39+Week4!CU34</f>
        <v>33</v>
      </c>
      <c r="CV39" s="77">
        <f>Week3!CV39+Week4!CV34</f>
        <v>34</v>
      </c>
      <c r="CW39" s="77">
        <f>Week3!CW39+Week4!CW34</f>
        <v>33</v>
      </c>
      <c r="CX39" s="77">
        <f>Week3!CX39+Week4!CX34</f>
        <v>28</v>
      </c>
      <c r="CY39" s="77">
        <f>Week3!CY39+Week4!CY34</f>
        <v>35</v>
      </c>
      <c r="CZ39" s="77">
        <f>Week3!CZ39+Week4!CZ34</f>
        <v>30</v>
      </c>
      <c r="DA39" s="77">
        <f>Week3!DA39+Week4!DA34</f>
        <v>28</v>
      </c>
      <c r="DB39" s="77">
        <f>Week3!DB39+Week4!DB34</f>
        <v>28</v>
      </c>
      <c r="DC39" s="77">
        <f>Week3!DC39+Week4!DC34</f>
        <v>27</v>
      </c>
      <c r="DD39" s="77">
        <f>Week3!DD39+Week4!DD34</f>
        <v>26</v>
      </c>
      <c r="DE39" s="77">
        <f>Week3!DE39+Week4!DE34</f>
        <v>31</v>
      </c>
      <c r="DF39" s="77">
        <f>Week3!DF39+Week4!DF34</f>
        <v>29</v>
      </c>
      <c r="DG39" s="77">
        <f>Week3!DG39+Week4!DG34</f>
        <v>27</v>
      </c>
      <c r="DH39" s="77">
        <f>Week3!DH39+Week4!DH34</f>
        <v>25</v>
      </c>
      <c r="DI39" s="77">
        <f>Week3!DI39+Week4!DI34</f>
        <v>30</v>
      </c>
      <c r="DJ39" s="77">
        <f>Week3!DJ39+Week4!DJ34</f>
        <v>27</v>
      </c>
      <c r="DK39" s="77">
        <f>Week3!DK39+Week4!DK34</f>
        <v>35</v>
      </c>
      <c r="DL39" s="77">
        <f>Week3!DL39+Week4!DL34</f>
        <v>18</v>
      </c>
      <c r="DM39" s="77">
        <f>Week3!DM39+Week4!DM34</f>
        <v>27</v>
      </c>
      <c r="DN39" s="77">
        <f>Week3!DN39+Week4!DN34</f>
        <v>27</v>
      </c>
      <c r="DO39" s="77">
        <f>Week3!DO39+Week4!DO34</f>
        <v>28</v>
      </c>
      <c r="DP39" s="77">
        <f>Week3!DP39+Week4!DP34</f>
        <v>35</v>
      </c>
      <c r="DQ39" s="77">
        <f>Week3!DQ39+Week4!DQ34</f>
        <v>34</v>
      </c>
      <c r="DR39" s="77">
        <f>Week3!DR39+Week4!DR34</f>
        <v>31</v>
      </c>
      <c r="DS39" s="77">
        <f>Week3!DS39+Week4!DS34</f>
        <v>27</v>
      </c>
      <c r="DT39" s="77">
        <f>Week3!DT39+Week4!DT34</f>
        <v>26</v>
      </c>
      <c r="DU39" s="77">
        <f>Week3!DU39+Week4!DU34</f>
        <v>35</v>
      </c>
      <c r="DV39" s="77">
        <f>Week3!DV39+Week4!DV34</f>
        <v>34</v>
      </c>
      <c r="DW39" s="77">
        <f>Week3!DW39+Week4!DW34</f>
        <v>28</v>
      </c>
      <c r="DX39" s="77">
        <f>Week3!DX39+Week4!DX34</f>
        <v>25</v>
      </c>
      <c r="DY39" s="77">
        <f>Week3!DY39+Week4!DY34</f>
        <v>27</v>
      </c>
      <c r="DZ39" s="77">
        <f>Week3!DZ39+Week4!DZ34</f>
        <v>0</v>
      </c>
      <c r="EA39" s="77">
        <f>Week3!EA39+Week4!EA34</f>
        <v>0</v>
      </c>
      <c r="EB39" s="77">
        <f>Week3!EB39+Week4!EB34</f>
        <v>0</v>
      </c>
      <c r="EC39" s="77">
        <f>Week3!EC39+Week4!EC34</f>
        <v>0</v>
      </c>
      <c r="ED39" s="77">
        <f>Week3!ED39+Week4!ED34</f>
        <v>0</v>
      </c>
      <c r="EE39" s="77">
        <f>Week3!EE39+Week4!EE34</f>
        <v>0</v>
      </c>
      <c r="EF39" s="77">
        <f>Week3!EF39+Week4!EF34</f>
        <v>0</v>
      </c>
      <c r="EG39" s="77">
        <f>Week3!EG39+Week4!EG34</f>
        <v>0</v>
      </c>
      <c r="EH39" s="77">
        <f>Week3!EH39+Week4!EH34</f>
        <v>0</v>
      </c>
      <c r="EI39" s="77">
        <f>Week3!EI39+Week4!EI34</f>
        <v>0</v>
      </c>
      <c r="EJ39" s="77">
        <f>Week3!EJ39+Week4!EJ34</f>
        <v>0</v>
      </c>
      <c r="EK39" s="77">
        <f>Week3!EK39+Week4!EK34</f>
        <v>0</v>
      </c>
      <c r="EL39" s="77">
        <f>Week3!EL39+Week4!EL34</f>
        <v>0</v>
      </c>
      <c r="EM39" s="77">
        <f>Week3!EM39+Week4!EM34</f>
        <v>0</v>
      </c>
      <c r="EN39" s="77">
        <f>Week3!EN39+Week4!EN34</f>
        <v>0</v>
      </c>
      <c r="EO39" s="77">
        <f>Week3!EO39+Week4!EO34</f>
        <v>0</v>
      </c>
      <c r="EP39" s="77">
        <f>Week3!EP39+Week4!EP34</f>
        <v>0</v>
      </c>
      <c r="EQ39" s="77">
        <f>Week3!EQ39+Week4!EQ34</f>
        <v>0</v>
      </c>
      <c r="ER39" s="77">
        <f>Week3!ER39+Week4!ER34</f>
        <v>0</v>
      </c>
      <c r="ES39" s="77">
        <f>Week3!ES39+Week4!ES34</f>
        <v>0</v>
      </c>
      <c r="ET39" s="77">
        <f>Week3!ET39+Week4!ET34</f>
        <v>0</v>
      </c>
      <c r="EU39" s="77">
        <f>Week3!EU39+Week4!EU34</f>
        <v>0</v>
      </c>
      <c r="EV39" s="77">
        <f>Week3!EV39+Week4!EV34</f>
        <v>0</v>
      </c>
      <c r="EW39" s="77">
        <f>Week3!EW39+Week4!EW34</f>
        <v>0</v>
      </c>
      <c r="EX39" s="77">
        <f>Week3!EX39+Week4!EX34</f>
        <v>0</v>
      </c>
      <c r="EY39" s="77">
        <f>Week3!EY39+Week4!EY34</f>
        <v>0</v>
      </c>
      <c r="EZ39" s="77">
        <f>Week3!EZ39+Week4!EZ34</f>
        <v>0</v>
      </c>
      <c r="FA39" s="77">
        <f>Week3!FA39+Week4!FA34</f>
        <v>0</v>
      </c>
      <c r="FB39" s="77">
        <f>Week3!FB39+Week4!FB34</f>
        <v>0</v>
      </c>
      <c r="FC39" s="77">
        <f>Week3!FC39+Week4!FC34</f>
        <v>0</v>
      </c>
      <c r="FD39" s="77">
        <f>Week3!FD39+Week4!FD34</f>
        <v>0</v>
      </c>
      <c r="FE39" s="77">
        <f>Week3!FE39+Week4!FE34</f>
        <v>0</v>
      </c>
      <c r="FF39" s="77">
        <f>Week3!FF39+Week4!FF34</f>
        <v>0</v>
      </c>
      <c r="FG39" s="77">
        <f>Week3!FG39+Week4!FG34</f>
        <v>0</v>
      </c>
    </row>
    <row r="40" spans="1:163" x14ac:dyDescent="0.25">
      <c r="B40" s="76" t="s">
        <v>1</v>
      </c>
      <c r="C40" s="77">
        <f>Week3!C40+Week4!C35</f>
        <v>36</v>
      </c>
      <c r="D40" s="77">
        <f>Week3!D40+Week4!D35</f>
        <v>33</v>
      </c>
      <c r="E40" s="77">
        <f>Week3!E40+Week4!E35</f>
        <v>32</v>
      </c>
      <c r="F40" s="77">
        <f>Week3!F40+Week4!F35</f>
        <v>32</v>
      </c>
      <c r="G40" s="77">
        <f>Week3!G40+Week4!G35</f>
        <v>34</v>
      </c>
      <c r="H40" s="77">
        <f>Week3!H40+Week4!H35</f>
        <v>33</v>
      </c>
      <c r="I40" s="77">
        <f>Week3!I40+Week4!I35</f>
        <v>32</v>
      </c>
      <c r="J40" s="77">
        <f>Week3!J40+Week4!J35</f>
        <v>37</v>
      </c>
      <c r="K40" s="77">
        <f>Week3!K40+Week4!K35</f>
        <v>31</v>
      </c>
      <c r="L40" s="77">
        <f>Week3!L40+Week4!L35</f>
        <v>32</v>
      </c>
      <c r="M40" s="77">
        <f>Week3!M40+Week4!M35</f>
        <v>29</v>
      </c>
      <c r="N40" s="77">
        <f>Week3!N40+Week4!N35</f>
        <v>31</v>
      </c>
      <c r="O40" s="77">
        <f>Week3!O40+Week4!O35</f>
        <v>35</v>
      </c>
      <c r="P40" s="77">
        <f>Week3!P40+Week4!P35</f>
        <v>31</v>
      </c>
      <c r="Q40" s="77">
        <f>Week3!Q40+Week4!Q35</f>
        <v>35</v>
      </c>
      <c r="R40" s="77">
        <f>Week3!R40+Week4!R35</f>
        <v>37</v>
      </c>
      <c r="S40" s="77">
        <f>Week3!S40+Week4!S35</f>
        <v>34</v>
      </c>
      <c r="T40" s="77">
        <f>Week3!T40+Week4!T35</f>
        <v>36</v>
      </c>
      <c r="U40" s="77">
        <f>Week3!U40+Week4!U35</f>
        <v>35</v>
      </c>
      <c r="V40" s="77">
        <f>Week3!V40+Week4!V35</f>
        <v>28</v>
      </c>
      <c r="W40" s="77">
        <f>Week3!W40+Week4!W35</f>
        <v>31</v>
      </c>
      <c r="X40" s="77">
        <f>Week3!X40+Week4!X35</f>
        <v>29</v>
      </c>
      <c r="Y40" s="77">
        <f>Week3!Y40+Week4!Y35</f>
        <v>30</v>
      </c>
      <c r="Z40" s="77">
        <f>Week3!Z40+Week4!Z35</f>
        <v>31</v>
      </c>
      <c r="AA40" s="77">
        <f>Week3!AA40+Week4!AA35</f>
        <v>35</v>
      </c>
      <c r="AB40" s="77">
        <f>Week3!AB40+Week4!AB35</f>
        <v>33</v>
      </c>
      <c r="AC40" s="77">
        <f>Week3!AC40+Week4!AC35</f>
        <v>32</v>
      </c>
      <c r="AD40" s="77">
        <f>Week3!AD40+Week4!AD35</f>
        <v>26</v>
      </c>
      <c r="AE40" s="77">
        <f>Week3!AE40+Week4!AE35</f>
        <v>36</v>
      </c>
      <c r="AF40" s="77">
        <f>Week3!AF40+Week4!AF35</f>
        <v>32</v>
      </c>
      <c r="AG40" s="77">
        <f>Week3!AG40+Week4!AG35</f>
        <v>36</v>
      </c>
      <c r="AH40" s="77">
        <f>Week3!AH40+Week4!AH35</f>
        <v>36</v>
      </c>
      <c r="AI40" s="77">
        <f>Week3!AI40+Week4!AI35</f>
        <v>28</v>
      </c>
      <c r="AJ40" s="77">
        <f>Week3!AJ40+Week4!AJ35</f>
        <v>33</v>
      </c>
      <c r="AK40" s="77">
        <f>Week3!AK40+Week4!AK35</f>
        <v>25</v>
      </c>
      <c r="AL40" s="77">
        <f>Week3!AL40+Week4!AL35</f>
        <v>33</v>
      </c>
      <c r="AM40" s="77">
        <f>Week3!AM40+Week4!AM35</f>
        <v>29</v>
      </c>
      <c r="AN40" s="77">
        <f>Week3!AN40+Week4!AN35</f>
        <v>34</v>
      </c>
      <c r="AO40" s="77">
        <f>Week3!AO40+Week4!AO35</f>
        <v>32</v>
      </c>
      <c r="AP40" s="77">
        <f>Week3!AP40+Week4!AP35</f>
        <v>36</v>
      </c>
      <c r="AQ40" s="77">
        <f>Week3!AQ40+Week4!AQ35</f>
        <v>34</v>
      </c>
      <c r="AR40" s="77">
        <f>Week3!AR40+Week4!AR35</f>
        <v>34</v>
      </c>
      <c r="AS40" s="77">
        <f>Week3!AS40+Week4!AS35</f>
        <v>30</v>
      </c>
      <c r="AT40" s="77">
        <f>Week3!AT40+Week4!AT35</f>
        <v>34</v>
      </c>
      <c r="AU40" s="77">
        <f>Week3!AU40+Week4!AU35</f>
        <v>38</v>
      </c>
      <c r="AV40" s="77">
        <f>Week3!AV40+Week4!AV35</f>
        <v>34</v>
      </c>
      <c r="AW40" s="77">
        <f>Week3!AW40+Week4!AW35</f>
        <v>33</v>
      </c>
      <c r="AX40" s="77">
        <f>Week3!AX40+Week4!AX35</f>
        <v>26</v>
      </c>
      <c r="AY40" s="77">
        <f>Week3!AY40+Week4!AY35</f>
        <v>31</v>
      </c>
      <c r="AZ40" s="77">
        <f>Week3!AZ40+Week4!AZ35</f>
        <v>36</v>
      </c>
      <c r="BA40" s="77">
        <f>Week3!BA40+Week4!BA35</f>
        <v>37</v>
      </c>
      <c r="BB40" s="77">
        <f>Week3!BB40+Week4!BB35</f>
        <v>29</v>
      </c>
      <c r="BC40" s="77">
        <f>Week3!BC40+Week4!BC35</f>
        <v>36</v>
      </c>
      <c r="BD40" s="77">
        <f>Week3!BD40+Week4!BD35</f>
        <v>35</v>
      </c>
      <c r="BE40" s="77">
        <f>Week3!BE40+Week4!BE35</f>
        <v>36</v>
      </c>
      <c r="BF40" s="77">
        <f>Week3!BF40+Week4!BF35</f>
        <v>27</v>
      </c>
      <c r="BG40" s="77">
        <f>Week3!BG40+Week4!BG35</f>
        <v>35</v>
      </c>
      <c r="BH40" s="77">
        <f>Week3!BH40+Week4!BH35</f>
        <v>33</v>
      </c>
      <c r="BI40" s="77">
        <f>Week3!BI40+Week4!BI35</f>
        <v>26</v>
      </c>
      <c r="BJ40" s="77">
        <f>Week3!BJ40+Week4!BJ35</f>
        <v>32</v>
      </c>
      <c r="BK40" s="77">
        <f>Week3!BK40+Week4!BK35</f>
        <v>37</v>
      </c>
      <c r="BL40" s="77">
        <f>Week3!BL40+Week4!BL35</f>
        <v>33</v>
      </c>
      <c r="BM40" s="77">
        <f>Week3!BM40+Week4!BM35</f>
        <v>31</v>
      </c>
      <c r="BN40" s="77">
        <f>Week3!BN40+Week4!BN35</f>
        <v>35</v>
      </c>
      <c r="BO40" s="77">
        <f>Week3!BO40+Week4!BO35</f>
        <v>31</v>
      </c>
      <c r="BP40" s="77">
        <f>Week3!BP40+Week4!BP35</f>
        <v>35</v>
      </c>
      <c r="BQ40" s="77">
        <f>Week3!BQ40+Week4!BQ35</f>
        <v>35</v>
      </c>
      <c r="BR40" s="77">
        <f>Week3!BR40+Week4!BR35</f>
        <v>27</v>
      </c>
      <c r="BS40" s="77">
        <f>Week3!BS40+Week4!BS35</f>
        <v>31</v>
      </c>
      <c r="BT40" s="77">
        <f>Week3!BT40+Week4!BT35</f>
        <v>29</v>
      </c>
      <c r="BU40" s="77">
        <f>Week3!BU40+Week4!BU35</f>
        <v>31</v>
      </c>
      <c r="BV40" s="77">
        <f>Week3!BV40+Week4!BV35</f>
        <v>32</v>
      </c>
      <c r="BW40" s="77">
        <f>Week3!BW40+Week4!BW35</f>
        <v>36</v>
      </c>
      <c r="BX40" s="77">
        <f>Week3!BX40+Week4!BX35</f>
        <v>28</v>
      </c>
      <c r="BY40" s="77">
        <f>Week3!BY40+Week4!BY35</f>
        <v>33</v>
      </c>
      <c r="BZ40" s="77">
        <f>Week3!BZ40+Week4!BZ35</f>
        <v>33</v>
      </c>
      <c r="CA40" s="77">
        <f>Week3!CA40+Week4!CA35</f>
        <v>24</v>
      </c>
      <c r="CB40" s="77">
        <f>Week3!CB40+Week4!CB35</f>
        <v>35</v>
      </c>
      <c r="CC40" s="77">
        <f>Week3!CC40+Week4!CC35</f>
        <v>38</v>
      </c>
      <c r="CD40" s="77">
        <f>Week3!CD40+Week4!CD35</f>
        <v>36</v>
      </c>
      <c r="CE40" s="77">
        <f>Week3!CE40+Week4!CE35</f>
        <v>32</v>
      </c>
      <c r="CF40" s="77">
        <f>Week3!CF40+Week4!CF35</f>
        <v>30</v>
      </c>
      <c r="CG40" s="77">
        <f>Week3!CG40+Week4!CG35</f>
        <v>29</v>
      </c>
      <c r="CH40" s="77">
        <f>Week3!CH40+Week4!CH35</f>
        <v>35</v>
      </c>
      <c r="CI40" s="77">
        <f>Week3!CI40+Week4!CI35</f>
        <v>37</v>
      </c>
      <c r="CJ40" s="77">
        <f>Week3!CJ40+Week4!CJ35</f>
        <v>34</v>
      </c>
      <c r="CK40" s="77">
        <f>Week3!CK40+Week4!CK35</f>
        <v>27</v>
      </c>
      <c r="CL40" s="77">
        <f>Week3!CL40+Week4!CL35</f>
        <v>27</v>
      </c>
      <c r="CM40" s="77">
        <f>Week3!CM40+Week4!CM35</f>
        <v>30</v>
      </c>
      <c r="CN40" s="77">
        <f>Week3!CN40+Week4!CN35</f>
        <v>33</v>
      </c>
      <c r="CO40" s="77">
        <f>Week3!CO40+Week4!CO35</f>
        <v>33</v>
      </c>
      <c r="CP40" s="77">
        <f>Week3!CP40+Week4!CP35</f>
        <v>35</v>
      </c>
      <c r="CQ40" s="77">
        <f>Week3!CQ40+Week4!CQ35</f>
        <v>33</v>
      </c>
      <c r="CR40" s="77">
        <f>Week3!CR40+Week4!CR35</f>
        <v>29</v>
      </c>
      <c r="CS40" s="77">
        <f>Week3!CS40+Week4!CS35</f>
        <v>25</v>
      </c>
      <c r="CT40" s="77">
        <f>Week3!CT40+Week4!CT35</f>
        <v>32</v>
      </c>
      <c r="CU40" s="77">
        <f>Week3!CU40+Week4!CU35</f>
        <v>28</v>
      </c>
      <c r="CV40" s="77">
        <f>Week3!CV40+Week4!CV35</f>
        <v>27</v>
      </c>
      <c r="CW40" s="77">
        <f>Week3!CW40+Week4!CW35</f>
        <v>28</v>
      </c>
      <c r="CX40" s="77">
        <f>Week3!CX40+Week4!CX35</f>
        <v>33</v>
      </c>
      <c r="CY40" s="77">
        <f>Week3!CY40+Week4!CY35</f>
        <v>26</v>
      </c>
      <c r="CZ40" s="77">
        <f>Week3!CZ40+Week4!CZ35</f>
        <v>31</v>
      </c>
      <c r="DA40" s="77">
        <f>Week3!DA40+Week4!DA35</f>
        <v>33</v>
      </c>
      <c r="DB40" s="77">
        <f>Week3!DB40+Week4!DB35</f>
        <v>33</v>
      </c>
      <c r="DC40" s="77">
        <f>Week3!DC40+Week4!DC35</f>
        <v>34</v>
      </c>
      <c r="DD40" s="77">
        <f>Week3!DD40+Week4!DD35</f>
        <v>35</v>
      </c>
      <c r="DE40" s="77">
        <f>Week3!DE40+Week4!DE35</f>
        <v>30</v>
      </c>
      <c r="DF40" s="77">
        <f>Week3!DF40+Week4!DF35</f>
        <v>32</v>
      </c>
      <c r="DG40" s="77">
        <f>Week3!DG40+Week4!DG35</f>
        <v>34</v>
      </c>
      <c r="DH40" s="77">
        <f>Week3!DH40+Week4!DH35</f>
        <v>36</v>
      </c>
      <c r="DI40" s="77">
        <f>Week3!DI40+Week4!DI35</f>
        <v>31</v>
      </c>
      <c r="DJ40" s="77">
        <f>Week3!DJ40+Week4!DJ35</f>
        <v>34</v>
      </c>
      <c r="DK40" s="77">
        <f>Week3!DK40+Week4!DK35</f>
        <v>26</v>
      </c>
      <c r="DL40" s="77">
        <f>Week3!DL40+Week4!DL35</f>
        <v>43</v>
      </c>
      <c r="DM40" s="77">
        <f>Week3!DM40+Week4!DM35</f>
        <v>34</v>
      </c>
      <c r="DN40" s="77">
        <f>Week3!DN40+Week4!DN35</f>
        <v>34</v>
      </c>
      <c r="DO40" s="77">
        <f>Week3!DO40+Week4!DO35</f>
        <v>33</v>
      </c>
      <c r="DP40" s="77">
        <f>Week3!DP40+Week4!DP35</f>
        <v>26</v>
      </c>
      <c r="DQ40" s="77">
        <f>Week3!DQ40+Week4!DQ35</f>
        <v>27</v>
      </c>
      <c r="DR40" s="77">
        <f>Week3!DR40+Week4!DR35</f>
        <v>30</v>
      </c>
      <c r="DS40" s="77">
        <f>Week3!DS40+Week4!DS35</f>
        <v>34</v>
      </c>
      <c r="DT40" s="77">
        <f>Week3!DT40+Week4!DT35</f>
        <v>35</v>
      </c>
      <c r="DU40" s="77">
        <f>Week3!DU40+Week4!DU35</f>
        <v>26</v>
      </c>
      <c r="DV40" s="77">
        <f>Week3!DV40+Week4!DV35</f>
        <v>27</v>
      </c>
      <c r="DW40" s="77">
        <f>Week3!DW40+Week4!DW35</f>
        <v>33</v>
      </c>
      <c r="DX40" s="77">
        <f>Week3!DX40+Week4!DX35</f>
        <v>36</v>
      </c>
      <c r="DY40" s="77">
        <f>Week3!DY40+Week4!DY35</f>
        <v>34</v>
      </c>
      <c r="DZ40" s="77">
        <f>Week3!DZ40+Week4!DZ35</f>
        <v>0</v>
      </c>
      <c r="EA40" s="77">
        <f>Week3!EA40+Week4!EA35</f>
        <v>0</v>
      </c>
      <c r="EB40" s="77">
        <f>Week3!EB40+Week4!EB35</f>
        <v>0</v>
      </c>
      <c r="EC40" s="77">
        <f>Week3!EC40+Week4!EC35</f>
        <v>0</v>
      </c>
      <c r="ED40" s="77">
        <f>Week3!ED40+Week4!ED35</f>
        <v>0</v>
      </c>
      <c r="EE40" s="77">
        <f>Week3!EE40+Week4!EE35</f>
        <v>0</v>
      </c>
      <c r="EF40" s="77">
        <f>Week3!EF40+Week4!EF35</f>
        <v>0</v>
      </c>
      <c r="EG40" s="77">
        <f>Week3!EG40+Week4!EG35</f>
        <v>0</v>
      </c>
      <c r="EH40" s="77">
        <f>Week3!EH40+Week4!EH35</f>
        <v>0</v>
      </c>
      <c r="EI40" s="77">
        <f>Week3!EI40+Week4!EI35</f>
        <v>0</v>
      </c>
      <c r="EJ40" s="77">
        <f>Week3!EJ40+Week4!EJ35</f>
        <v>0</v>
      </c>
      <c r="EK40" s="77">
        <f>Week3!EK40+Week4!EK35</f>
        <v>0</v>
      </c>
      <c r="EL40" s="77">
        <f>Week3!EL40+Week4!EL35</f>
        <v>0</v>
      </c>
      <c r="EM40" s="77">
        <f>Week3!EM40+Week4!EM35</f>
        <v>0</v>
      </c>
      <c r="EN40" s="77">
        <f>Week3!EN40+Week4!EN35</f>
        <v>0</v>
      </c>
      <c r="EO40" s="77">
        <f>Week3!EO40+Week4!EO35</f>
        <v>0</v>
      </c>
      <c r="EP40" s="77">
        <f>Week3!EP40+Week4!EP35</f>
        <v>0</v>
      </c>
      <c r="EQ40" s="77">
        <f>Week3!EQ40+Week4!EQ35</f>
        <v>0</v>
      </c>
      <c r="ER40" s="77">
        <f>Week3!ER40+Week4!ER35</f>
        <v>0</v>
      </c>
      <c r="ES40" s="77">
        <f>Week3!ES40+Week4!ES35</f>
        <v>0</v>
      </c>
      <c r="ET40" s="77">
        <f>Week3!ET40+Week4!ET35</f>
        <v>0</v>
      </c>
      <c r="EU40" s="77">
        <f>Week3!EU40+Week4!EU35</f>
        <v>0</v>
      </c>
      <c r="EV40" s="77">
        <f>Week3!EV40+Week4!EV35</f>
        <v>0</v>
      </c>
      <c r="EW40" s="77">
        <f>Week3!EW40+Week4!EW35</f>
        <v>0</v>
      </c>
      <c r="EX40" s="77">
        <f>Week3!EX40+Week4!EX35</f>
        <v>0</v>
      </c>
      <c r="EY40" s="77">
        <f>Week3!EY40+Week4!EY35</f>
        <v>0</v>
      </c>
      <c r="EZ40" s="77">
        <f>Week3!EZ40+Week4!EZ35</f>
        <v>0</v>
      </c>
      <c r="FA40" s="77">
        <f>Week3!FA40+Week4!FA35</f>
        <v>0</v>
      </c>
      <c r="FB40" s="77">
        <f>Week3!FB40+Week4!FB35</f>
        <v>0</v>
      </c>
      <c r="FC40" s="77">
        <f>Week3!FC40+Week4!FC35</f>
        <v>0</v>
      </c>
      <c r="FD40" s="77">
        <f>Week3!FD40+Week4!FD35</f>
        <v>0</v>
      </c>
      <c r="FE40" s="77">
        <f>Week3!FE40+Week4!FE35</f>
        <v>0</v>
      </c>
      <c r="FF40" s="77">
        <f>Week3!FF40+Week4!FF35</f>
        <v>0</v>
      </c>
      <c r="FG40" s="77">
        <f>Week3!FG40+Week4!FG35</f>
        <v>0</v>
      </c>
    </row>
    <row r="41" spans="1:163" x14ac:dyDescent="0.25">
      <c r="B41" s="76" t="s">
        <v>3</v>
      </c>
      <c r="C41" s="78">
        <f t="shared" ref="C41" si="10">C39/(C39+C40)</f>
        <v>0.4098360655737705</v>
      </c>
      <c r="D41" s="78">
        <f t="shared" ref="D41:BO41" si="11">D39/(D39+D40)</f>
        <v>0.45901639344262296</v>
      </c>
      <c r="E41" s="78">
        <f t="shared" si="11"/>
        <v>0.47540983606557374</v>
      </c>
      <c r="F41" s="78">
        <f t="shared" si="11"/>
        <v>0.47540983606557374</v>
      </c>
      <c r="G41" s="78">
        <f t="shared" si="11"/>
        <v>0.44262295081967212</v>
      </c>
      <c r="H41" s="78">
        <f t="shared" si="11"/>
        <v>0.45901639344262296</v>
      </c>
      <c r="I41" s="78">
        <f t="shared" si="11"/>
        <v>0.47540983606557374</v>
      </c>
      <c r="J41" s="78">
        <f t="shared" si="11"/>
        <v>0.39344262295081966</v>
      </c>
      <c r="K41" s="78">
        <f t="shared" si="11"/>
        <v>0.49180327868852458</v>
      </c>
      <c r="L41" s="78">
        <f t="shared" si="11"/>
        <v>0.47540983606557374</v>
      </c>
      <c r="M41" s="78">
        <f t="shared" si="11"/>
        <v>0.52459016393442626</v>
      </c>
      <c r="N41" s="78">
        <f t="shared" si="11"/>
        <v>0.49180327868852458</v>
      </c>
      <c r="O41" s="78">
        <f t="shared" si="11"/>
        <v>0.42622950819672129</v>
      </c>
      <c r="P41" s="78">
        <f t="shared" si="11"/>
        <v>0.49180327868852458</v>
      </c>
      <c r="Q41" s="78">
        <f t="shared" si="11"/>
        <v>0.42622950819672129</v>
      </c>
      <c r="R41" s="78">
        <f t="shared" si="11"/>
        <v>0.39344262295081966</v>
      </c>
      <c r="S41" s="78">
        <f t="shared" si="11"/>
        <v>0.44262295081967212</v>
      </c>
      <c r="T41" s="78">
        <f t="shared" si="11"/>
        <v>0.4098360655737705</v>
      </c>
      <c r="U41" s="78">
        <f t="shared" si="11"/>
        <v>0.42622950819672129</v>
      </c>
      <c r="V41" s="78">
        <f t="shared" si="11"/>
        <v>0.54098360655737709</v>
      </c>
      <c r="W41" s="78">
        <f t="shared" si="11"/>
        <v>0.49180327868852458</v>
      </c>
      <c r="X41" s="78">
        <f t="shared" si="11"/>
        <v>0.52459016393442626</v>
      </c>
      <c r="Y41" s="78">
        <f t="shared" si="11"/>
        <v>0.50819672131147542</v>
      </c>
      <c r="Z41" s="78">
        <f t="shared" si="11"/>
        <v>0.49180327868852458</v>
      </c>
      <c r="AA41" s="78">
        <f t="shared" si="11"/>
        <v>0.42622950819672129</v>
      </c>
      <c r="AB41" s="78">
        <f t="shared" si="11"/>
        <v>0.45901639344262296</v>
      </c>
      <c r="AC41" s="78">
        <f t="shared" si="11"/>
        <v>0.47540983606557374</v>
      </c>
      <c r="AD41" s="78">
        <f t="shared" si="11"/>
        <v>0.57377049180327866</v>
      </c>
      <c r="AE41" s="78">
        <f t="shared" si="11"/>
        <v>0.4098360655737705</v>
      </c>
      <c r="AF41" s="78">
        <f t="shared" si="11"/>
        <v>0.47540983606557374</v>
      </c>
      <c r="AG41" s="78">
        <f t="shared" si="11"/>
        <v>0.4098360655737705</v>
      </c>
      <c r="AH41" s="78">
        <f t="shared" si="11"/>
        <v>0.4098360655737705</v>
      </c>
      <c r="AI41" s="78">
        <f t="shared" si="11"/>
        <v>0.54098360655737709</v>
      </c>
      <c r="AJ41" s="78">
        <f t="shared" si="11"/>
        <v>0.45901639344262296</v>
      </c>
      <c r="AK41" s="78">
        <f t="shared" si="11"/>
        <v>0.5901639344262295</v>
      </c>
      <c r="AL41" s="78">
        <f t="shared" si="11"/>
        <v>0.45901639344262296</v>
      </c>
      <c r="AM41" s="78">
        <f t="shared" si="11"/>
        <v>0.52459016393442626</v>
      </c>
      <c r="AN41" s="78">
        <f t="shared" si="11"/>
        <v>0.44262295081967212</v>
      </c>
      <c r="AO41" s="78">
        <f t="shared" si="11"/>
        <v>0.47540983606557374</v>
      </c>
      <c r="AP41" s="78">
        <f t="shared" si="11"/>
        <v>0.4098360655737705</v>
      </c>
      <c r="AQ41" s="78">
        <f t="shared" si="11"/>
        <v>0.44262295081967212</v>
      </c>
      <c r="AR41" s="78">
        <f t="shared" si="11"/>
        <v>0.44262295081967212</v>
      </c>
      <c r="AS41" s="78">
        <f t="shared" si="11"/>
        <v>0.50819672131147542</v>
      </c>
      <c r="AT41" s="78">
        <f t="shared" si="11"/>
        <v>0.44262295081967212</v>
      </c>
      <c r="AU41" s="78">
        <f t="shared" si="11"/>
        <v>0.37704918032786883</v>
      </c>
      <c r="AV41" s="78">
        <f t="shared" si="11"/>
        <v>0.44262295081967212</v>
      </c>
      <c r="AW41" s="78">
        <f t="shared" si="11"/>
        <v>0.45901639344262296</v>
      </c>
      <c r="AX41" s="78">
        <f t="shared" si="11"/>
        <v>0.57377049180327866</v>
      </c>
      <c r="AY41" s="78">
        <f t="shared" si="11"/>
        <v>0.49180327868852458</v>
      </c>
      <c r="AZ41" s="78">
        <f t="shared" si="11"/>
        <v>0.4098360655737705</v>
      </c>
      <c r="BA41" s="78">
        <f t="shared" si="11"/>
        <v>0.39344262295081966</v>
      </c>
      <c r="BB41" s="78">
        <f t="shared" si="11"/>
        <v>0.52459016393442626</v>
      </c>
      <c r="BC41" s="78">
        <f t="shared" si="11"/>
        <v>0.4098360655737705</v>
      </c>
      <c r="BD41" s="78">
        <f t="shared" si="11"/>
        <v>0.42622950819672129</v>
      </c>
      <c r="BE41" s="78">
        <f t="shared" si="11"/>
        <v>0.4098360655737705</v>
      </c>
      <c r="BF41" s="78">
        <f t="shared" si="11"/>
        <v>0.55737704918032782</v>
      </c>
      <c r="BG41" s="78">
        <f t="shared" si="11"/>
        <v>0.42622950819672129</v>
      </c>
      <c r="BH41" s="78">
        <f t="shared" si="11"/>
        <v>0.45901639344262296</v>
      </c>
      <c r="BI41" s="78">
        <f t="shared" si="11"/>
        <v>0.57377049180327866</v>
      </c>
      <c r="BJ41" s="78">
        <f t="shared" si="11"/>
        <v>0.47540983606557374</v>
      </c>
      <c r="BK41" s="78">
        <f t="shared" si="11"/>
        <v>0.39344262295081966</v>
      </c>
      <c r="BL41" s="78">
        <f t="shared" si="11"/>
        <v>0.45901639344262296</v>
      </c>
      <c r="BM41" s="78">
        <f t="shared" si="11"/>
        <v>0.49180327868852458</v>
      </c>
      <c r="BN41" s="78">
        <f t="shared" si="11"/>
        <v>0.42622950819672129</v>
      </c>
      <c r="BO41" s="78">
        <f t="shared" si="11"/>
        <v>0.49180327868852458</v>
      </c>
      <c r="BP41" s="78">
        <f t="shared" ref="BP41:EA41" si="12">BP39/(BP39+BP40)</f>
        <v>0.42622950819672129</v>
      </c>
      <c r="BQ41" s="78">
        <f t="shared" si="12"/>
        <v>0.42622950819672129</v>
      </c>
      <c r="BR41" s="78">
        <f t="shared" si="12"/>
        <v>0.55737704918032782</v>
      </c>
      <c r="BS41" s="78">
        <f t="shared" si="12"/>
        <v>0.49180327868852458</v>
      </c>
      <c r="BT41" s="78">
        <f t="shared" si="12"/>
        <v>0.52459016393442626</v>
      </c>
      <c r="BU41" s="78">
        <f t="shared" si="12"/>
        <v>0.49180327868852458</v>
      </c>
      <c r="BV41" s="78">
        <f t="shared" si="12"/>
        <v>0.47540983606557374</v>
      </c>
      <c r="BW41" s="78">
        <f t="shared" si="12"/>
        <v>0.4098360655737705</v>
      </c>
      <c r="BX41" s="78">
        <f t="shared" si="12"/>
        <v>0.54098360655737709</v>
      </c>
      <c r="BY41" s="78">
        <f t="shared" si="12"/>
        <v>0.45901639344262296</v>
      </c>
      <c r="BZ41" s="78">
        <f t="shared" si="12"/>
        <v>0.45901639344262296</v>
      </c>
      <c r="CA41" s="78">
        <f t="shared" si="12"/>
        <v>0.60655737704918034</v>
      </c>
      <c r="CB41" s="78">
        <f t="shared" si="12"/>
        <v>0.42622950819672129</v>
      </c>
      <c r="CC41" s="78">
        <f t="shared" si="12"/>
        <v>0.37704918032786883</v>
      </c>
      <c r="CD41" s="78">
        <f t="shared" si="12"/>
        <v>0.4098360655737705</v>
      </c>
      <c r="CE41" s="78">
        <f t="shared" si="12"/>
        <v>0.47540983606557374</v>
      </c>
      <c r="CF41" s="78">
        <f t="shared" si="12"/>
        <v>0.50819672131147542</v>
      </c>
      <c r="CG41" s="78">
        <f t="shared" si="12"/>
        <v>0.52459016393442626</v>
      </c>
      <c r="CH41" s="78">
        <f t="shared" si="12"/>
        <v>0.42622950819672129</v>
      </c>
      <c r="CI41" s="78">
        <f t="shared" si="12"/>
        <v>0.39344262295081966</v>
      </c>
      <c r="CJ41" s="78">
        <f t="shared" si="12"/>
        <v>0.44262295081967212</v>
      </c>
      <c r="CK41" s="78">
        <f t="shared" si="12"/>
        <v>0.55737704918032782</v>
      </c>
      <c r="CL41" s="78">
        <f t="shared" si="12"/>
        <v>0.55737704918032782</v>
      </c>
      <c r="CM41" s="78">
        <f t="shared" si="12"/>
        <v>0.50819672131147542</v>
      </c>
      <c r="CN41" s="78">
        <f t="shared" si="12"/>
        <v>0.45901639344262296</v>
      </c>
      <c r="CO41" s="78">
        <f t="shared" si="12"/>
        <v>0.45901639344262296</v>
      </c>
      <c r="CP41" s="78">
        <f t="shared" si="12"/>
        <v>0.42622950819672129</v>
      </c>
      <c r="CQ41" s="78">
        <f t="shared" si="12"/>
        <v>0.45901639344262296</v>
      </c>
      <c r="CR41" s="78">
        <f t="shared" si="12"/>
        <v>0.52459016393442626</v>
      </c>
      <c r="CS41" s="78">
        <f t="shared" si="12"/>
        <v>0.5901639344262295</v>
      </c>
      <c r="CT41" s="78">
        <f t="shared" si="12"/>
        <v>0.47540983606557374</v>
      </c>
      <c r="CU41" s="78">
        <f t="shared" si="12"/>
        <v>0.54098360655737709</v>
      </c>
      <c r="CV41" s="78">
        <f t="shared" si="12"/>
        <v>0.55737704918032782</v>
      </c>
      <c r="CW41" s="78">
        <f t="shared" si="12"/>
        <v>0.54098360655737709</v>
      </c>
      <c r="CX41" s="78">
        <f t="shared" si="12"/>
        <v>0.45901639344262296</v>
      </c>
      <c r="CY41" s="78">
        <f t="shared" si="12"/>
        <v>0.57377049180327866</v>
      </c>
      <c r="CZ41" s="78">
        <f t="shared" si="12"/>
        <v>0.49180327868852458</v>
      </c>
      <c r="DA41" s="78">
        <f t="shared" si="12"/>
        <v>0.45901639344262296</v>
      </c>
      <c r="DB41" s="78">
        <f t="shared" si="12"/>
        <v>0.45901639344262296</v>
      </c>
      <c r="DC41" s="78">
        <f t="shared" si="12"/>
        <v>0.44262295081967212</v>
      </c>
      <c r="DD41" s="78">
        <f t="shared" si="12"/>
        <v>0.42622950819672129</v>
      </c>
      <c r="DE41" s="78">
        <f t="shared" si="12"/>
        <v>0.50819672131147542</v>
      </c>
      <c r="DF41" s="78">
        <f t="shared" si="12"/>
        <v>0.47540983606557374</v>
      </c>
      <c r="DG41" s="78">
        <f t="shared" si="12"/>
        <v>0.44262295081967212</v>
      </c>
      <c r="DH41" s="78">
        <f t="shared" si="12"/>
        <v>0.4098360655737705</v>
      </c>
      <c r="DI41" s="78">
        <f t="shared" si="12"/>
        <v>0.49180327868852458</v>
      </c>
      <c r="DJ41" s="78">
        <f t="shared" si="12"/>
        <v>0.44262295081967212</v>
      </c>
      <c r="DK41" s="78">
        <f t="shared" si="12"/>
        <v>0.57377049180327866</v>
      </c>
      <c r="DL41" s="78">
        <f t="shared" si="12"/>
        <v>0.29508196721311475</v>
      </c>
      <c r="DM41" s="78">
        <f t="shared" si="12"/>
        <v>0.44262295081967212</v>
      </c>
      <c r="DN41" s="78">
        <f t="shared" si="12"/>
        <v>0.44262295081967212</v>
      </c>
      <c r="DO41" s="78">
        <f t="shared" si="12"/>
        <v>0.45901639344262296</v>
      </c>
      <c r="DP41" s="78">
        <f t="shared" si="12"/>
        <v>0.57377049180327866</v>
      </c>
      <c r="DQ41" s="78">
        <f t="shared" si="12"/>
        <v>0.55737704918032782</v>
      </c>
      <c r="DR41" s="78">
        <f t="shared" si="12"/>
        <v>0.50819672131147542</v>
      </c>
      <c r="DS41" s="78">
        <f t="shared" si="12"/>
        <v>0.44262295081967212</v>
      </c>
      <c r="DT41" s="78">
        <f t="shared" si="12"/>
        <v>0.42622950819672129</v>
      </c>
      <c r="DU41" s="78">
        <f t="shared" si="12"/>
        <v>0.57377049180327866</v>
      </c>
      <c r="DV41" s="78">
        <f t="shared" si="12"/>
        <v>0.55737704918032782</v>
      </c>
      <c r="DW41" s="78">
        <f t="shared" si="12"/>
        <v>0.45901639344262296</v>
      </c>
      <c r="DX41" s="78">
        <f t="shared" si="12"/>
        <v>0.4098360655737705</v>
      </c>
      <c r="DY41" s="78">
        <f t="shared" si="12"/>
        <v>0.44262295081967212</v>
      </c>
      <c r="DZ41" s="78" t="e">
        <f t="shared" si="12"/>
        <v>#DIV/0!</v>
      </c>
      <c r="EA41" s="78" t="e">
        <f t="shared" si="12"/>
        <v>#DIV/0!</v>
      </c>
      <c r="EB41" s="78" t="e">
        <f t="shared" ref="EB41:FG41" si="13">EB39/(EB39+EB40)</f>
        <v>#DIV/0!</v>
      </c>
      <c r="EC41" s="78" t="e">
        <f t="shared" si="13"/>
        <v>#DIV/0!</v>
      </c>
      <c r="ED41" s="78" t="e">
        <f t="shared" si="13"/>
        <v>#DIV/0!</v>
      </c>
      <c r="EE41" s="78" t="e">
        <f t="shared" si="13"/>
        <v>#DIV/0!</v>
      </c>
      <c r="EF41" s="78" t="e">
        <f t="shared" si="13"/>
        <v>#DIV/0!</v>
      </c>
      <c r="EG41" s="78" t="e">
        <f t="shared" si="13"/>
        <v>#DIV/0!</v>
      </c>
      <c r="EH41" s="78" t="e">
        <f t="shared" si="13"/>
        <v>#DIV/0!</v>
      </c>
      <c r="EI41" s="78" t="e">
        <f t="shared" si="13"/>
        <v>#DIV/0!</v>
      </c>
      <c r="EJ41" s="78" t="e">
        <f t="shared" si="13"/>
        <v>#DIV/0!</v>
      </c>
      <c r="EK41" s="78" t="e">
        <f t="shared" si="13"/>
        <v>#DIV/0!</v>
      </c>
      <c r="EL41" s="78" t="e">
        <f t="shared" si="13"/>
        <v>#DIV/0!</v>
      </c>
      <c r="EM41" s="78" t="e">
        <f t="shared" si="13"/>
        <v>#DIV/0!</v>
      </c>
      <c r="EN41" s="78" t="e">
        <f t="shared" si="13"/>
        <v>#DIV/0!</v>
      </c>
      <c r="EO41" s="78" t="e">
        <f t="shared" si="13"/>
        <v>#DIV/0!</v>
      </c>
      <c r="EP41" s="78" t="e">
        <f t="shared" si="13"/>
        <v>#DIV/0!</v>
      </c>
      <c r="EQ41" s="78" t="e">
        <f t="shared" si="13"/>
        <v>#DIV/0!</v>
      </c>
      <c r="ER41" s="78" t="e">
        <f t="shared" si="13"/>
        <v>#DIV/0!</v>
      </c>
      <c r="ES41" s="78" t="e">
        <f t="shared" si="13"/>
        <v>#DIV/0!</v>
      </c>
      <c r="ET41" s="78" t="e">
        <f t="shared" si="13"/>
        <v>#DIV/0!</v>
      </c>
      <c r="EU41" s="78" t="e">
        <f t="shared" si="13"/>
        <v>#DIV/0!</v>
      </c>
      <c r="EV41" s="78" t="e">
        <f t="shared" si="13"/>
        <v>#DIV/0!</v>
      </c>
      <c r="EW41" s="78" t="e">
        <f t="shared" si="13"/>
        <v>#DIV/0!</v>
      </c>
      <c r="EX41" s="78" t="e">
        <f t="shared" si="13"/>
        <v>#DIV/0!</v>
      </c>
      <c r="EY41" s="78" t="e">
        <f t="shared" si="13"/>
        <v>#DIV/0!</v>
      </c>
      <c r="EZ41" s="78" t="e">
        <f t="shared" si="13"/>
        <v>#DIV/0!</v>
      </c>
      <c r="FA41" s="78" t="e">
        <f t="shared" si="13"/>
        <v>#DIV/0!</v>
      </c>
      <c r="FB41" s="78" t="e">
        <f t="shared" si="13"/>
        <v>#DIV/0!</v>
      </c>
      <c r="FC41" s="78" t="e">
        <f t="shared" si="13"/>
        <v>#DIV/0!</v>
      </c>
      <c r="FD41" s="78" t="e">
        <f t="shared" si="13"/>
        <v>#DIV/0!</v>
      </c>
      <c r="FE41" s="78" t="e">
        <f t="shared" si="13"/>
        <v>#DIV/0!</v>
      </c>
      <c r="FF41" s="78" t="e">
        <f t="shared" si="13"/>
        <v>#DIV/0!</v>
      </c>
      <c r="FG41" s="78" t="e">
        <f t="shared" si="13"/>
        <v>#DIV/0!</v>
      </c>
    </row>
    <row r="42" spans="1:163" s="81" customFormat="1" ht="65.5" x14ac:dyDescent="0.25">
      <c r="A42" s="80"/>
      <c r="C42" s="69" t="str">
        <f t="shared" ref="C42" si="14">C1</f>
        <v>Jun</v>
      </c>
      <c r="D42" s="69" t="str">
        <f t="shared" ref="D42:BO42" si="15">D1</f>
        <v>Diana C</v>
      </c>
      <c r="E42" s="69" t="str">
        <f t="shared" si="15"/>
        <v>Tinny</v>
      </c>
      <c r="F42" s="69" t="str">
        <f t="shared" si="15"/>
        <v>Smith, M</v>
      </c>
      <c r="G42" s="69" t="str">
        <f t="shared" si="15"/>
        <v>John McG</v>
      </c>
      <c r="H42" s="69" t="str">
        <f t="shared" si="15"/>
        <v>Hamilton, J</v>
      </c>
      <c r="I42" s="69" t="str">
        <f t="shared" si="15"/>
        <v xml:space="preserve">Dan G </v>
      </c>
      <c r="J42" s="69" t="str">
        <f t="shared" si="15"/>
        <v>Caracas, M</v>
      </c>
      <c r="K42" s="69" t="str">
        <f t="shared" si="15"/>
        <v>Knavel, Don</v>
      </c>
      <c r="L42" s="69" t="str">
        <f t="shared" si="15"/>
        <v>Frost, I</v>
      </c>
      <c r="M42" s="69" t="str">
        <f t="shared" si="15"/>
        <v>Heather M.</v>
      </c>
      <c r="N42" s="69" t="str">
        <f t="shared" si="15"/>
        <v>Morissey, B</v>
      </c>
      <c r="O42" s="69" t="str">
        <f t="shared" si="15"/>
        <v>Kopie, G</v>
      </c>
      <c r="P42" s="69" t="str">
        <f t="shared" si="15"/>
        <v>Jen S</v>
      </c>
      <c r="Q42" s="69" t="str">
        <f t="shared" si="15"/>
        <v>Megan M.</v>
      </c>
      <c r="R42" s="69" t="str">
        <f t="shared" si="15"/>
        <v>Sackey, R</v>
      </c>
      <c r="S42" s="69" t="str">
        <f t="shared" si="15"/>
        <v>Greenwell, C</v>
      </c>
      <c r="T42" s="69" t="str">
        <f t="shared" si="15"/>
        <v>Karolyn B.</v>
      </c>
      <c r="U42" s="69" t="str">
        <f t="shared" si="15"/>
        <v>McKenna, M</v>
      </c>
      <c r="V42" s="69" t="str">
        <f t="shared" si="15"/>
        <v>McKenna, P</v>
      </c>
      <c r="W42" s="69" t="str">
        <f t="shared" si="15"/>
        <v>Thompson, J</v>
      </c>
      <c r="X42" s="69" t="str">
        <f t="shared" si="15"/>
        <v>Biggs, M</v>
      </c>
      <c r="Y42" s="69" t="str">
        <f t="shared" si="15"/>
        <v>Nina I</v>
      </c>
      <c r="Z42" s="69" t="str">
        <f t="shared" si="15"/>
        <v>Conticello, A</v>
      </c>
      <c r="AA42" s="69" t="str">
        <f t="shared" si="15"/>
        <v>Matthews, D</v>
      </c>
      <c r="AB42" s="69" t="str">
        <f t="shared" si="15"/>
        <v>McCormick, C</v>
      </c>
      <c r="AC42" s="69" t="str">
        <f t="shared" si="15"/>
        <v>Buckmaster</v>
      </c>
      <c r="AD42" s="69" t="str">
        <f t="shared" si="15"/>
        <v>Reynolds, J</v>
      </c>
      <c r="AE42" s="69" t="str">
        <f t="shared" si="15"/>
        <v>Scrap</v>
      </c>
      <c r="AF42" s="69" t="str">
        <f t="shared" si="15"/>
        <v>McGinnins, S</v>
      </c>
      <c r="AG42" s="69" t="str">
        <f t="shared" si="15"/>
        <v>Patti B</v>
      </c>
      <c r="AH42" s="69" t="str">
        <f t="shared" si="15"/>
        <v>McDevitt, J</v>
      </c>
      <c r="AI42" s="69" t="str">
        <f t="shared" si="15"/>
        <v>Kunkel, D</v>
      </c>
      <c r="AJ42" s="69" t="str">
        <f t="shared" si="15"/>
        <v>Kunkel, N</v>
      </c>
      <c r="AK42" s="69" t="str">
        <f t="shared" si="15"/>
        <v>Saalbach, B</v>
      </c>
      <c r="AL42" s="69" t="str">
        <f t="shared" si="15"/>
        <v>Saalbach, T</v>
      </c>
      <c r="AM42" s="69" t="str">
        <f t="shared" si="15"/>
        <v>Santiago, C</v>
      </c>
      <c r="AN42" s="69" t="str">
        <f t="shared" si="15"/>
        <v>Blank</v>
      </c>
      <c r="AO42" s="69" t="str">
        <f t="shared" si="15"/>
        <v>Quinn, R</v>
      </c>
      <c r="AP42" s="69" t="str">
        <f t="shared" si="15"/>
        <v>Pini, A</v>
      </c>
      <c r="AQ42" s="69" t="str">
        <f t="shared" si="15"/>
        <v>Blank</v>
      </c>
      <c r="AR42" s="69" t="str">
        <f t="shared" si="15"/>
        <v>Blank</v>
      </c>
      <c r="AS42" s="69" t="str">
        <f t="shared" si="15"/>
        <v>Akers, T</v>
      </c>
      <c r="AT42" s="69" t="str">
        <f t="shared" si="15"/>
        <v>Blank</v>
      </c>
      <c r="AU42" s="69" t="str">
        <f t="shared" si="15"/>
        <v>Devores, L</v>
      </c>
      <c r="AV42" s="69" t="str">
        <f t="shared" si="15"/>
        <v>Lundeen, D</v>
      </c>
      <c r="AW42" s="69" t="str">
        <f t="shared" si="15"/>
        <v>Bacote</v>
      </c>
      <c r="AX42" s="69" t="str">
        <f t="shared" si="15"/>
        <v>Weber, N</v>
      </c>
      <c r="AY42" s="69" t="str">
        <f t="shared" si="15"/>
        <v>Yungwulf</v>
      </c>
      <c r="AZ42" s="69" t="str">
        <f t="shared" si="15"/>
        <v>Mills, J</v>
      </c>
      <c r="BA42" s="69" t="str">
        <f t="shared" si="15"/>
        <v>Muscelli, A</v>
      </c>
      <c r="BB42" s="69" t="str">
        <f t="shared" si="15"/>
        <v>Smith, Jason</v>
      </c>
      <c r="BC42" s="69" t="str">
        <f t="shared" si="15"/>
        <v>Tollinger</v>
      </c>
      <c r="BD42" s="69" t="str">
        <f t="shared" si="15"/>
        <v>Greenway, T</v>
      </c>
      <c r="BE42" s="69" t="str">
        <f t="shared" si="15"/>
        <v>Smith, Scott</v>
      </c>
      <c r="BF42" s="69" t="str">
        <f t="shared" si="15"/>
        <v>Horsey, A</v>
      </c>
      <c r="BG42" s="69" t="str">
        <f t="shared" si="15"/>
        <v>Horsey, E</v>
      </c>
      <c r="BH42" s="69" t="str">
        <f t="shared" si="15"/>
        <v>Horsey, L</v>
      </c>
      <c r="BI42" s="69" t="str">
        <f t="shared" si="15"/>
        <v>Murphy, T</v>
      </c>
      <c r="BJ42" s="69" t="str">
        <f t="shared" si="15"/>
        <v>Savage, J</v>
      </c>
      <c r="BK42" s="69" t="str">
        <f t="shared" si="15"/>
        <v>Scott, Z</v>
      </c>
      <c r="BL42" s="69" t="str">
        <f t="shared" si="15"/>
        <v>Theresa S</v>
      </c>
      <c r="BM42" s="69" t="str">
        <f t="shared" si="15"/>
        <v>Griffin, S</v>
      </c>
      <c r="BN42" s="69" t="str">
        <f t="shared" si="15"/>
        <v>Marcie C</v>
      </c>
      <c r="BO42" s="69" t="str">
        <f t="shared" si="15"/>
        <v>Cole, Charles</v>
      </c>
      <c r="BP42" s="69" t="str">
        <f t="shared" ref="BP42:EA42" si="16">BP1</f>
        <v>Darden, Bentley</v>
      </c>
      <c r="BQ42" s="69" t="str">
        <f t="shared" si="16"/>
        <v>Darden, Benji</v>
      </c>
      <c r="BR42" s="69" t="str">
        <f t="shared" si="16"/>
        <v>Cass D.</v>
      </c>
      <c r="BS42" s="69" t="str">
        <f t="shared" si="16"/>
        <v>Saniya T</v>
      </c>
      <c r="BT42" s="69" t="str">
        <f t="shared" si="16"/>
        <v>Taejah W</v>
      </c>
      <c r="BU42" s="69" t="str">
        <f t="shared" si="16"/>
        <v>Peoples Coach</v>
      </c>
      <c r="BV42" s="69" t="str">
        <f t="shared" si="16"/>
        <v>D.Will</v>
      </c>
      <c r="BW42" s="69" t="str">
        <f t="shared" si="16"/>
        <v>Boyles, B</v>
      </c>
      <c r="BX42" s="69" t="str">
        <f t="shared" si="16"/>
        <v>Cincotti, N</v>
      </c>
      <c r="BY42" s="69" t="str">
        <f t="shared" si="16"/>
        <v>Mercanti, J</v>
      </c>
      <c r="BZ42" s="69" t="str">
        <f t="shared" si="16"/>
        <v>Stanfill, B</v>
      </c>
      <c r="CA42" s="69" t="str">
        <f t="shared" si="16"/>
        <v>Kutchen, T</v>
      </c>
      <c r="CB42" s="69" t="str">
        <f t="shared" si="16"/>
        <v>Walters, J</v>
      </c>
      <c r="CC42" s="69" t="str">
        <f t="shared" si="16"/>
        <v>Oakes, D</v>
      </c>
      <c r="CD42" s="69" t="str">
        <f t="shared" si="16"/>
        <v>Oakes, K</v>
      </c>
      <c r="CE42" s="69" t="str">
        <f t="shared" si="16"/>
        <v>Semet, J</v>
      </c>
      <c r="CF42" s="69" t="str">
        <f t="shared" si="16"/>
        <v>Hessling, J</v>
      </c>
      <c r="CG42" s="69" t="str">
        <f t="shared" si="16"/>
        <v>Casale, A</v>
      </c>
      <c r="CH42" s="69" t="str">
        <f t="shared" si="16"/>
        <v>Kady, T</v>
      </c>
      <c r="CI42" s="69" t="str">
        <f t="shared" si="16"/>
        <v>DiMaio, I</v>
      </c>
      <c r="CJ42" s="69" t="str">
        <f t="shared" si="16"/>
        <v>DiMaio, V</v>
      </c>
      <c r="CK42" s="69" t="str">
        <f t="shared" si="16"/>
        <v>Crash</v>
      </c>
      <c r="CL42" s="69" t="str">
        <f t="shared" si="16"/>
        <v>Mr. Pink</v>
      </c>
      <c r="CM42" s="69" t="str">
        <f t="shared" si="16"/>
        <v>Poore, L</v>
      </c>
      <c r="CN42" s="69" t="str">
        <f t="shared" si="16"/>
        <v>Scarpitti, P</v>
      </c>
      <c r="CO42" s="69" t="str">
        <f t="shared" si="16"/>
        <v>Scarpone, S</v>
      </c>
      <c r="CP42" s="69" t="str">
        <f t="shared" si="16"/>
        <v>Ortiz,, R</v>
      </c>
      <c r="CQ42" s="69" t="str">
        <f t="shared" si="16"/>
        <v>Cheri C</v>
      </c>
      <c r="CR42" s="69" t="str">
        <f t="shared" si="16"/>
        <v>Palmer, R</v>
      </c>
      <c r="CS42" s="69" t="str">
        <f t="shared" si="16"/>
        <v>Brown, A</v>
      </c>
      <c r="CT42" s="69" t="str">
        <f t="shared" si="16"/>
        <v>Brown, C</v>
      </c>
      <c r="CU42" s="69" t="str">
        <f t="shared" si="16"/>
        <v>Lisa L</v>
      </c>
      <c r="CV42" s="69" t="str">
        <f t="shared" si="16"/>
        <v>Wolski, CJ</v>
      </c>
      <c r="CW42" s="69" t="str">
        <f t="shared" si="16"/>
        <v>Laura S</v>
      </c>
      <c r="CX42" s="69" t="str">
        <f t="shared" si="16"/>
        <v>Shamrock, F</v>
      </c>
      <c r="CY42" s="69" t="str">
        <f t="shared" si="16"/>
        <v>Gabby D</v>
      </c>
      <c r="CZ42" s="69" t="str">
        <f t="shared" si="16"/>
        <v>Bella D</v>
      </c>
      <c r="DA42" s="69" t="str">
        <f t="shared" si="16"/>
        <v>Donovan, D</v>
      </c>
      <c r="DB42" s="69" t="str">
        <f t="shared" si="16"/>
        <v>Mayberry, R</v>
      </c>
      <c r="DC42" s="69" t="str">
        <f t="shared" si="16"/>
        <v>Leszczynsky, S</v>
      </c>
      <c r="DD42" s="69" t="str">
        <f t="shared" si="16"/>
        <v>Stoeckle, T</v>
      </c>
      <c r="DE42" s="69" t="str">
        <f t="shared" si="16"/>
        <v>Russell, A</v>
      </c>
      <c r="DF42" s="69" t="str">
        <f t="shared" si="16"/>
        <v>Meade, J</v>
      </c>
      <c r="DG42" s="69" t="str">
        <f t="shared" si="16"/>
        <v>Roggio, G</v>
      </c>
      <c r="DH42" s="69" t="str">
        <f t="shared" si="16"/>
        <v>Maddie D</v>
      </c>
      <c r="DI42" s="69" t="str">
        <f t="shared" si="16"/>
        <v>KevinFlyers</v>
      </c>
      <c r="DJ42" s="69" t="str">
        <f t="shared" si="16"/>
        <v>Wilson, R</v>
      </c>
      <c r="DK42" s="69" t="str">
        <f t="shared" si="16"/>
        <v>Sue D</v>
      </c>
      <c r="DL42" s="69" t="str">
        <f t="shared" si="16"/>
        <v>Geddis,J</v>
      </c>
      <c r="DM42" s="69" t="str">
        <f t="shared" si="16"/>
        <v>Wyatt, S</v>
      </c>
      <c r="DN42" s="69" t="str">
        <f t="shared" si="16"/>
        <v>Magaw, K</v>
      </c>
      <c r="DO42" s="69" t="str">
        <f t="shared" si="16"/>
        <v>Jen M</v>
      </c>
      <c r="DP42" s="69" t="str">
        <f t="shared" si="16"/>
        <v>Andralliski, K</v>
      </c>
      <c r="DQ42" s="69" t="str">
        <f t="shared" si="16"/>
        <v>Jeffery, A</v>
      </c>
      <c r="DR42" s="69" t="str">
        <f t="shared" si="16"/>
        <v>Hurt, E</v>
      </c>
      <c r="DS42" s="69" t="str">
        <f t="shared" si="16"/>
        <v>McCauley, T</v>
      </c>
      <c r="DT42" s="69" t="str">
        <f t="shared" si="16"/>
        <v>Air-Mitch</v>
      </c>
      <c r="DU42" s="69" t="str">
        <f t="shared" si="16"/>
        <v>Lepore, M</v>
      </c>
      <c r="DV42" s="69" t="str">
        <f t="shared" si="16"/>
        <v>Spice</v>
      </c>
      <c r="DW42" s="69" t="str">
        <f t="shared" si="16"/>
        <v>Linkdog</v>
      </c>
      <c r="DX42" s="69" t="str">
        <f t="shared" si="16"/>
        <v>Martin, C</v>
      </c>
      <c r="DY42" s="69" t="str">
        <f t="shared" si="16"/>
        <v>Favorites</v>
      </c>
      <c r="DZ42" s="69" t="str">
        <f t="shared" si="16"/>
        <v>Blank</v>
      </c>
      <c r="EA42" s="69" t="str">
        <f t="shared" si="16"/>
        <v>Blank</v>
      </c>
      <c r="EB42" s="69" t="str">
        <f t="shared" ref="EB42:FG42" si="17">EB1</f>
        <v>Blank</v>
      </c>
      <c r="EC42" s="69" t="str">
        <f t="shared" si="17"/>
        <v>Blank</v>
      </c>
      <c r="ED42" s="69" t="str">
        <f t="shared" si="17"/>
        <v>Blank</v>
      </c>
      <c r="EE42" s="69" t="str">
        <f t="shared" si="17"/>
        <v>Blank</v>
      </c>
      <c r="EF42" s="69" t="str">
        <f t="shared" si="17"/>
        <v>Blank</v>
      </c>
      <c r="EG42" s="69" t="str">
        <f t="shared" si="17"/>
        <v>Blank</v>
      </c>
      <c r="EH42" s="69" t="str">
        <f t="shared" si="17"/>
        <v>Blank</v>
      </c>
      <c r="EI42" s="69" t="str">
        <f t="shared" si="17"/>
        <v>Blank</v>
      </c>
      <c r="EJ42" s="69" t="str">
        <f t="shared" si="17"/>
        <v>Blank</v>
      </c>
      <c r="EK42" s="69" t="str">
        <f t="shared" si="17"/>
        <v>Blank</v>
      </c>
      <c r="EL42" s="69" t="str">
        <f t="shared" si="17"/>
        <v>Blank</v>
      </c>
      <c r="EM42" s="69" t="str">
        <f t="shared" si="17"/>
        <v>Blank</v>
      </c>
      <c r="EN42" s="69" t="str">
        <f t="shared" si="17"/>
        <v>Blank</v>
      </c>
      <c r="EO42" s="69" t="str">
        <f t="shared" si="17"/>
        <v>Blank</v>
      </c>
      <c r="EP42" s="69" t="str">
        <f t="shared" si="17"/>
        <v>Blank</v>
      </c>
      <c r="EQ42" s="69" t="str">
        <f t="shared" si="17"/>
        <v>Blank</v>
      </c>
      <c r="ER42" s="69" t="str">
        <f t="shared" si="17"/>
        <v>Blank</v>
      </c>
      <c r="ES42" s="69" t="str">
        <f t="shared" si="17"/>
        <v>Blank</v>
      </c>
      <c r="ET42" s="69" t="str">
        <f t="shared" si="17"/>
        <v>Blank</v>
      </c>
      <c r="EU42" s="69" t="str">
        <f t="shared" si="17"/>
        <v>Blank</v>
      </c>
      <c r="EV42" s="69" t="str">
        <f t="shared" si="17"/>
        <v>Blank</v>
      </c>
      <c r="EW42" s="69" t="str">
        <f t="shared" si="17"/>
        <v>Blank</v>
      </c>
      <c r="EX42" s="69" t="str">
        <f t="shared" si="17"/>
        <v>Blank</v>
      </c>
      <c r="EY42" s="69" t="str">
        <f t="shared" si="17"/>
        <v>Blank</v>
      </c>
      <c r="EZ42" s="69" t="str">
        <f t="shared" si="17"/>
        <v>Blank</v>
      </c>
      <c r="FA42" s="69" t="str">
        <f t="shared" si="17"/>
        <v>Blank</v>
      </c>
      <c r="FB42" s="69" t="str">
        <f t="shared" si="17"/>
        <v>Blank</v>
      </c>
      <c r="FC42" s="69" t="str">
        <f t="shared" si="17"/>
        <v>Blank</v>
      </c>
      <c r="FD42" s="69" t="str">
        <f t="shared" si="17"/>
        <v>Blank</v>
      </c>
      <c r="FE42" s="69" t="str">
        <f t="shared" si="17"/>
        <v>Blank</v>
      </c>
      <c r="FF42" s="69" t="str">
        <f t="shared" si="17"/>
        <v>Blank</v>
      </c>
      <c r="FG42" s="69" t="str">
        <f t="shared" si="17"/>
        <v>Blank</v>
      </c>
    </row>
    <row r="43" spans="1:163" x14ac:dyDescent="0.25">
      <c r="A43" s="82">
        <f>A32</f>
        <v>17</v>
      </c>
      <c r="B43" s="73" t="str">
        <f>B32</f>
        <v>NEW ORLEANS (1-2)</v>
      </c>
      <c r="C43" s="11"/>
      <c r="D43" s="11">
        <v>43</v>
      </c>
      <c r="E43" s="11"/>
      <c r="F43" s="11">
        <v>37</v>
      </c>
      <c r="G43" s="11"/>
      <c r="H43" s="11"/>
      <c r="I43" s="11" t="s">
        <v>299</v>
      </c>
      <c r="J43" s="11" t="s">
        <v>32</v>
      </c>
      <c r="K43" s="11"/>
      <c r="L43" s="11"/>
      <c r="M43" s="11">
        <v>44</v>
      </c>
      <c r="N43" s="11">
        <v>49</v>
      </c>
      <c r="O43" s="11"/>
      <c r="P43" s="11" t="s">
        <v>32</v>
      </c>
      <c r="Q43" s="11" t="s">
        <v>32</v>
      </c>
      <c r="R43" s="11" t="s">
        <v>32</v>
      </c>
      <c r="S43" s="11"/>
      <c r="T43" s="11" t="s">
        <v>32</v>
      </c>
      <c r="U43" s="11" t="s">
        <v>32</v>
      </c>
      <c r="V43" s="11"/>
      <c r="W43" s="144" t="s">
        <v>32</v>
      </c>
      <c r="X43" s="11" t="s">
        <v>32</v>
      </c>
      <c r="Y43" s="11" t="s">
        <v>32</v>
      </c>
      <c r="Z43" s="11" t="s">
        <v>32</v>
      </c>
      <c r="AA43" s="11" t="s">
        <v>32</v>
      </c>
      <c r="AB43" s="11" t="s">
        <v>32</v>
      </c>
      <c r="AC43" s="11" t="s">
        <v>32</v>
      </c>
      <c r="AD43" s="11" t="s">
        <v>32</v>
      </c>
      <c r="AE43" s="11" t="s">
        <v>32</v>
      </c>
      <c r="AF43" s="11">
        <v>45</v>
      </c>
      <c r="AG43" s="11">
        <v>46</v>
      </c>
      <c r="AH43" s="11"/>
      <c r="AI43" s="11"/>
      <c r="AJ43" s="11" t="s">
        <v>32</v>
      </c>
      <c r="AK43" s="11"/>
      <c r="AL43" s="11"/>
      <c r="AM43" s="11" t="s">
        <v>32</v>
      </c>
      <c r="AN43" s="11" t="s">
        <v>32</v>
      </c>
      <c r="AO43" s="11" t="s">
        <v>32</v>
      </c>
      <c r="AP43" s="11"/>
      <c r="AQ43" s="11" t="s">
        <v>32</v>
      </c>
      <c r="AR43" s="11" t="s">
        <v>32</v>
      </c>
      <c r="AS43" s="11" t="s">
        <v>32</v>
      </c>
      <c r="AT43" s="11" t="s">
        <v>32</v>
      </c>
      <c r="AU43" s="144" t="s">
        <v>32</v>
      </c>
      <c r="AV43" s="144"/>
      <c r="AW43" s="11" t="s">
        <v>32</v>
      </c>
      <c r="AX43" s="11" t="s">
        <v>32</v>
      </c>
      <c r="AY43" s="11" t="s">
        <v>32</v>
      </c>
      <c r="AZ43" s="11" t="s">
        <v>32</v>
      </c>
      <c r="BA43" s="11"/>
      <c r="BB43" s="11">
        <v>49</v>
      </c>
      <c r="BC43" s="11" t="s">
        <v>32</v>
      </c>
      <c r="BD43" s="11" t="s">
        <v>32</v>
      </c>
      <c r="BE43" s="11"/>
      <c r="BF43" s="11">
        <v>53</v>
      </c>
      <c r="BG43" s="11">
        <v>48</v>
      </c>
      <c r="BH43" s="11" t="s">
        <v>299</v>
      </c>
      <c r="BI43" s="11">
        <v>42</v>
      </c>
      <c r="BJ43" s="11" t="s">
        <v>32</v>
      </c>
      <c r="BK43" s="11" t="s">
        <v>32</v>
      </c>
      <c r="BL43" s="11" t="s">
        <v>32</v>
      </c>
      <c r="BM43" s="11"/>
      <c r="BN43" s="11"/>
      <c r="BO43" s="11" t="s">
        <v>32</v>
      </c>
      <c r="BP43" s="11" t="s">
        <v>32</v>
      </c>
      <c r="BQ43" s="11" t="s">
        <v>32</v>
      </c>
      <c r="BR43" s="11" t="s">
        <v>32</v>
      </c>
      <c r="BS43" s="11"/>
      <c r="BT43" s="11" t="s">
        <v>32</v>
      </c>
      <c r="BU43" s="11" t="s">
        <v>32</v>
      </c>
      <c r="BV43" s="11" t="s">
        <v>32</v>
      </c>
      <c r="BW43" s="11" t="s">
        <v>32</v>
      </c>
      <c r="BX43" s="11"/>
      <c r="BY43" s="11" t="s">
        <v>32</v>
      </c>
      <c r="BZ43" s="11"/>
      <c r="CA43" s="11"/>
      <c r="CB43" s="11" t="s">
        <v>32</v>
      </c>
      <c r="CC43" s="11" t="s">
        <v>32</v>
      </c>
      <c r="CD43" s="11" t="s">
        <v>32</v>
      </c>
      <c r="CE43" s="11"/>
      <c r="CF43" s="11"/>
      <c r="CG43" s="11" t="s">
        <v>32</v>
      </c>
      <c r="CH43" s="11"/>
      <c r="CI43" s="11" t="s">
        <v>32</v>
      </c>
      <c r="CJ43" s="11"/>
      <c r="CK43" s="11">
        <v>52</v>
      </c>
      <c r="CL43" s="11">
        <v>37</v>
      </c>
      <c r="CM43" s="11"/>
      <c r="CN43" s="11"/>
      <c r="CO43" s="11">
        <v>48</v>
      </c>
      <c r="CP43" s="11">
        <v>55</v>
      </c>
      <c r="CQ43" s="11">
        <v>41</v>
      </c>
      <c r="CR43" s="11" t="s">
        <v>32</v>
      </c>
      <c r="CS43" s="11"/>
      <c r="CT43" s="11" t="s">
        <v>32</v>
      </c>
      <c r="CU43" s="11"/>
      <c r="CV43" s="11"/>
      <c r="CW43" s="11"/>
      <c r="CX43" s="11"/>
      <c r="CY43" s="11" t="s">
        <v>32</v>
      </c>
      <c r="CZ43" s="11"/>
      <c r="DA43" s="11" t="s">
        <v>32</v>
      </c>
      <c r="DB43" s="11" t="s">
        <v>32</v>
      </c>
      <c r="DC43" s="11">
        <v>42</v>
      </c>
      <c r="DD43" s="11"/>
      <c r="DE43" s="11"/>
      <c r="DF43" s="11"/>
      <c r="DG43" s="11" t="s">
        <v>32</v>
      </c>
      <c r="DH43" s="11"/>
      <c r="DI43" s="11"/>
      <c r="DJ43" s="11"/>
      <c r="DK43" s="11"/>
      <c r="DL43" s="11" t="s">
        <v>32</v>
      </c>
      <c r="DM43" s="11" t="s">
        <v>32</v>
      </c>
      <c r="DN43" s="11">
        <v>52</v>
      </c>
      <c r="DO43" s="11" t="s">
        <v>32</v>
      </c>
      <c r="DP43" s="11"/>
      <c r="DQ43" s="11" t="s">
        <v>32</v>
      </c>
      <c r="DR43" s="11"/>
      <c r="DS43" s="11" t="s">
        <v>32</v>
      </c>
      <c r="DT43" s="11"/>
      <c r="DU43" s="11"/>
      <c r="DV43" s="11">
        <v>49</v>
      </c>
      <c r="DW43" s="11"/>
      <c r="DX43" s="11"/>
      <c r="DY43" s="11" t="s">
        <v>32</v>
      </c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75">
        <f>A33</f>
        <v>45</v>
      </c>
      <c r="B44" s="74" t="str">
        <f>B33</f>
        <v>Atlanta (1-2) +2.5  o/u 48.5</v>
      </c>
      <c r="C44" s="14">
        <v>37</v>
      </c>
      <c r="D44" s="14"/>
      <c r="E44" s="14">
        <v>36</v>
      </c>
      <c r="F44" s="14"/>
      <c r="G44" s="14">
        <v>45</v>
      </c>
      <c r="H44" s="14" t="s">
        <v>32</v>
      </c>
      <c r="I44" s="14"/>
      <c r="J44" s="14"/>
      <c r="K44" s="14" t="s">
        <v>32</v>
      </c>
      <c r="L44" s="14">
        <v>45</v>
      </c>
      <c r="M44" s="14"/>
      <c r="N44" s="14"/>
      <c r="O44" s="14">
        <v>50</v>
      </c>
      <c r="P44" s="14"/>
      <c r="Q44" s="14"/>
      <c r="R44" s="14"/>
      <c r="S44" s="14">
        <v>45</v>
      </c>
      <c r="T44" s="14"/>
      <c r="U44" s="14"/>
      <c r="V44" s="14" t="s">
        <v>32</v>
      </c>
      <c r="W44" s="14"/>
      <c r="X44" s="14"/>
      <c r="Y44" s="72"/>
      <c r="Z44" s="14"/>
      <c r="AA44" s="14"/>
      <c r="AB44" s="14"/>
      <c r="AC44" s="14"/>
      <c r="AD44" s="14"/>
      <c r="AE44" s="14"/>
      <c r="AF44" s="14"/>
      <c r="AG44" s="14"/>
      <c r="AH44" s="14" t="s">
        <v>32</v>
      </c>
      <c r="AI44" s="14">
        <v>41</v>
      </c>
      <c r="AJ44" s="14"/>
      <c r="AK44" s="14" t="s">
        <v>32</v>
      </c>
      <c r="AL44" s="14" t="s">
        <v>32</v>
      </c>
      <c r="AM44" s="14"/>
      <c r="AN44" s="14"/>
      <c r="AO44" s="14"/>
      <c r="AP44" s="14" t="s">
        <v>32</v>
      </c>
      <c r="AQ44" s="14"/>
      <c r="AR44" s="14"/>
      <c r="AS44" s="14"/>
      <c r="AT44" s="14"/>
      <c r="AU44" s="14"/>
      <c r="AV44" s="14">
        <v>45</v>
      </c>
      <c r="AW44" s="14"/>
      <c r="AX44" s="14"/>
      <c r="AY44" s="14"/>
      <c r="AZ44" s="14"/>
      <c r="BA44" s="14" t="s">
        <v>32</v>
      </c>
      <c r="BB44" s="14"/>
      <c r="BC44" s="14"/>
      <c r="BD44" s="14"/>
      <c r="BE44" s="14" t="s">
        <v>32</v>
      </c>
      <c r="BF44" s="14"/>
      <c r="BG44" s="14"/>
      <c r="BH44" s="14"/>
      <c r="BI44" s="14"/>
      <c r="BJ44" s="14"/>
      <c r="BK44" s="14"/>
      <c r="BL44" s="14"/>
      <c r="BM44" s="14" t="s">
        <v>299</v>
      </c>
      <c r="BN44" s="14" t="s">
        <v>32</v>
      </c>
      <c r="BO44" s="14"/>
      <c r="BP44" s="14"/>
      <c r="BQ44" s="14"/>
      <c r="BR44" s="14"/>
      <c r="BS44" s="14" t="s">
        <v>32</v>
      </c>
      <c r="BT44" s="14"/>
      <c r="BU44" s="14"/>
      <c r="BV44" s="14"/>
      <c r="BW44" s="14"/>
      <c r="BX44" s="14" t="s">
        <v>32</v>
      </c>
      <c r="BY44" s="14"/>
      <c r="BZ44" s="14" t="s">
        <v>32</v>
      </c>
      <c r="CA44" s="14" t="s">
        <v>32</v>
      </c>
      <c r="CB44" s="72"/>
      <c r="CC44" s="72"/>
      <c r="CD44" s="14"/>
      <c r="CE44" s="14" t="s">
        <v>32</v>
      </c>
      <c r="CF44" s="14" t="s">
        <v>299</v>
      </c>
      <c r="CG44" s="14"/>
      <c r="CH44" s="14" t="s">
        <v>32</v>
      </c>
      <c r="CI44" s="14"/>
      <c r="CJ44" s="14" t="s">
        <v>32</v>
      </c>
      <c r="CK44" s="14"/>
      <c r="CL44" s="14"/>
      <c r="CM44" s="14" t="s">
        <v>32</v>
      </c>
      <c r="CN44" s="14" t="s">
        <v>32</v>
      </c>
      <c r="CO44" s="14"/>
      <c r="CP44" s="14"/>
      <c r="CQ44" s="14"/>
      <c r="CR44" s="14"/>
      <c r="CS44" s="14" t="s">
        <v>509</v>
      </c>
      <c r="CT44" s="14"/>
      <c r="CU44" s="14" t="s">
        <v>32</v>
      </c>
      <c r="CV44" s="14" t="s">
        <v>32</v>
      </c>
      <c r="CW44" s="14" t="s">
        <v>32</v>
      </c>
      <c r="CX44" s="14">
        <v>45</v>
      </c>
      <c r="CY44" s="14"/>
      <c r="CZ44" s="14" t="s">
        <v>32</v>
      </c>
      <c r="DA44" s="14"/>
      <c r="DB44" s="14"/>
      <c r="DC44" s="14"/>
      <c r="DD44" s="14" t="s">
        <v>32</v>
      </c>
      <c r="DE44" s="14" t="s">
        <v>32</v>
      </c>
      <c r="DF44" s="14" t="s">
        <v>32</v>
      </c>
      <c r="DG44" s="14"/>
      <c r="DH44" s="14" t="s">
        <v>32</v>
      </c>
      <c r="DI44" s="14" t="s">
        <v>32</v>
      </c>
      <c r="DJ44" s="14" t="s">
        <v>32</v>
      </c>
      <c r="DK44" s="14" t="s">
        <v>32</v>
      </c>
      <c r="DL44" s="14"/>
      <c r="DM44" s="14"/>
      <c r="DN44" s="14"/>
      <c r="DO44" s="14"/>
      <c r="DP44" s="14">
        <v>46</v>
      </c>
      <c r="DQ44" s="14"/>
      <c r="DR44" s="14">
        <v>43</v>
      </c>
      <c r="DS44" s="14"/>
      <c r="DT44" s="14">
        <v>54</v>
      </c>
      <c r="DU44" s="14" t="s">
        <v>32</v>
      </c>
      <c r="DV44" s="14"/>
      <c r="DW44" s="14" t="s">
        <v>32</v>
      </c>
      <c r="DX44" s="14">
        <v>44</v>
      </c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72"/>
      <c r="EO44" s="14"/>
      <c r="EP44" s="72"/>
      <c r="EQ44" s="14"/>
      <c r="ER44" s="72"/>
      <c r="ES44" s="14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</row>
    <row r="45" spans="1:163" x14ac:dyDescent="0.25">
      <c r="B45" s="83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79"/>
      <c r="FG45" s="79"/>
    </row>
    <row r="46" spans="1:163" x14ac:dyDescent="0.25">
      <c r="C46" s="1">
        <f>C40+C39</f>
        <v>61</v>
      </c>
      <c r="D46" s="1">
        <f t="shared" ref="D46:BO46" si="18">D40+D39</f>
        <v>61</v>
      </c>
      <c r="E46" s="1">
        <f t="shared" si="18"/>
        <v>61</v>
      </c>
      <c r="F46" s="1">
        <f t="shared" si="18"/>
        <v>61</v>
      </c>
      <c r="G46" s="1">
        <f t="shared" si="18"/>
        <v>61</v>
      </c>
      <c r="H46" s="1">
        <f t="shared" si="18"/>
        <v>61</v>
      </c>
      <c r="I46" s="1">
        <f t="shared" si="18"/>
        <v>61</v>
      </c>
      <c r="J46" s="1">
        <f t="shared" si="18"/>
        <v>61</v>
      </c>
      <c r="K46" s="1">
        <f t="shared" si="18"/>
        <v>61</v>
      </c>
      <c r="L46" s="1">
        <f t="shared" si="18"/>
        <v>61</v>
      </c>
      <c r="M46" s="1">
        <f t="shared" si="18"/>
        <v>61</v>
      </c>
      <c r="N46" s="1">
        <f t="shared" si="18"/>
        <v>61</v>
      </c>
      <c r="O46" s="1">
        <f t="shared" si="18"/>
        <v>61</v>
      </c>
      <c r="P46" s="1">
        <f t="shared" si="18"/>
        <v>61</v>
      </c>
      <c r="Q46" s="1">
        <f t="shared" si="18"/>
        <v>61</v>
      </c>
      <c r="R46" s="1">
        <f t="shared" si="18"/>
        <v>61</v>
      </c>
      <c r="S46" s="1">
        <f t="shared" si="18"/>
        <v>61</v>
      </c>
      <c r="T46" s="1">
        <f t="shared" si="18"/>
        <v>61</v>
      </c>
      <c r="U46" s="1">
        <f t="shared" si="18"/>
        <v>61</v>
      </c>
      <c r="V46" s="1">
        <f t="shared" si="18"/>
        <v>61</v>
      </c>
      <c r="W46" s="1">
        <f t="shared" si="18"/>
        <v>61</v>
      </c>
      <c r="X46" s="1">
        <f t="shared" si="18"/>
        <v>61</v>
      </c>
      <c r="Y46" s="1">
        <f t="shared" si="18"/>
        <v>61</v>
      </c>
      <c r="Z46" s="1">
        <f t="shared" si="18"/>
        <v>61</v>
      </c>
      <c r="AA46" s="1">
        <f t="shared" si="18"/>
        <v>61</v>
      </c>
      <c r="AB46" s="1">
        <f t="shared" si="18"/>
        <v>61</v>
      </c>
      <c r="AC46" s="1">
        <f t="shared" si="18"/>
        <v>61</v>
      </c>
      <c r="AD46" s="1">
        <f t="shared" si="18"/>
        <v>61</v>
      </c>
      <c r="AE46" s="1">
        <f t="shared" si="18"/>
        <v>61</v>
      </c>
      <c r="AF46" s="1">
        <f t="shared" si="18"/>
        <v>61</v>
      </c>
      <c r="AG46" s="1">
        <f t="shared" si="18"/>
        <v>61</v>
      </c>
      <c r="AH46" s="1">
        <f t="shared" si="18"/>
        <v>61</v>
      </c>
      <c r="AI46" s="1">
        <f t="shared" si="18"/>
        <v>61</v>
      </c>
      <c r="AJ46" s="1">
        <f t="shared" si="18"/>
        <v>61</v>
      </c>
      <c r="AK46" s="1">
        <f t="shared" si="18"/>
        <v>61</v>
      </c>
      <c r="AL46" s="1">
        <f t="shared" si="18"/>
        <v>61</v>
      </c>
      <c r="AM46" s="1">
        <f t="shared" si="18"/>
        <v>61</v>
      </c>
      <c r="AN46" s="1">
        <f t="shared" si="18"/>
        <v>61</v>
      </c>
      <c r="AO46" s="1">
        <f t="shared" si="18"/>
        <v>61</v>
      </c>
      <c r="AP46" s="1">
        <f t="shared" si="18"/>
        <v>61</v>
      </c>
      <c r="AQ46" s="1">
        <f t="shared" si="18"/>
        <v>61</v>
      </c>
      <c r="AR46" s="1">
        <f t="shared" si="18"/>
        <v>61</v>
      </c>
      <c r="AS46" s="1">
        <f t="shared" si="18"/>
        <v>61</v>
      </c>
      <c r="AT46" s="1">
        <f t="shared" si="18"/>
        <v>61</v>
      </c>
      <c r="AU46" s="1">
        <f t="shared" si="18"/>
        <v>61</v>
      </c>
      <c r="AV46" s="1">
        <f t="shared" si="18"/>
        <v>61</v>
      </c>
      <c r="AW46" s="1">
        <f t="shared" si="18"/>
        <v>61</v>
      </c>
      <c r="AX46" s="1">
        <f t="shared" si="18"/>
        <v>61</v>
      </c>
      <c r="AY46" s="1">
        <f t="shared" si="18"/>
        <v>61</v>
      </c>
      <c r="AZ46" s="1">
        <f t="shared" si="18"/>
        <v>61</v>
      </c>
      <c r="BA46" s="1">
        <f t="shared" si="18"/>
        <v>61</v>
      </c>
      <c r="BB46" s="1">
        <f t="shared" si="18"/>
        <v>61</v>
      </c>
      <c r="BC46" s="1">
        <f t="shared" si="18"/>
        <v>61</v>
      </c>
      <c r="BD46" s="1">
        <f t="shared" si="18"/>
        <v>61</v>
      </c>
      <c r="BE46" s="1">
        <f t="shared" si="18"/>
        <v>61</v>
      </c>
      <c r="BF46" s="1">
        <f t="shared" si="18"/>
        <v>61</v>
      </c>
      <c r="BG46" s="1">
        <f t="shared" si="18"/>
        <v>61</v>
      </c>
      <c r="BH46" s="1">
        <f t="shared" si="18"/>
        <v>61</v>
      </c>
      <c r="BI46" s="1">
        <f t="shared" si="18"/>
        <v>61</v>
      </c>
      <c r="BJ46" s="1">
        <f t="shared" si="18"/>
        <v>61</v>
      </c>
      <c r="BK46" s="1">
        <f t="shared" si="18"/>
        <v>61</v>
      </c>
      <c r="BL46" s="1">
        <f t="shared" si="18"/>
        <v>61</v>
      </c>
      <c r="BM46" s="1">
        <f t="shared" si="18"/>
        <v>61</v>
      </c>
      <c r="BN46" s="1">
        <f t="shared" si="18"/>
        <v>61</v>
      </c>
      <c r="BO46" s="1">
        <f t="shared" si="18"/>
        <v>61</v>
      </c>
      <c r="BP46" s="1">
        <f t="shared" ref="BP46:DW46" si="19">BP40+BP39</f>
        <v>61</v>
      </c>
      <c r="BQ46" s="1">
        <f t="shared" si="19"/>
        <v>61</v>
      </c>
      <c r="BR46" s="1">
        <f t="shared" si="19"/>
        <v>61</v>
      </c>
      <c r="BS46" s="1">
        <f t="shared" si="19"/>
        <v>61</v>
      </c>
      <c r="BT46" s="1">
        <f t="shared" si="19"/>
        <v>61</v>
      </c>
      <c r="BU46" s="1">
        <f t="shared" si="19"/>
        <v>61</v>
      </c>
      <c r="BV46" s="1">
        <f t="shared" si="19"/>
        <v>61</v>
      </c>
      <c r="BW46" s="1">
        <f t="shared" si="19"/>
        <v>61</v>
      </c>
      <c r="BX46" s="1">
        <f t="shared" si="19"/>
        <v>61</v>
      </c>
      <c r="BY46" s="1">
        <f t="shared" si="19"/>
        <v>61</v>
      </c>
      <c r="BZ46" s="1">
        <f t="shared" si="19"/>
        <v>61</v>
      </c>
      <c r="CA46" s="1">
        <f t="shared" si="19"/>
        <v>61</v>
      </c>
      <c r="CB46" s="1">
        <f t="shared" si="19"/>
        <v>61</v>
      </c>
      <c r="CC46" s="1">
        <f t="shared" si="19"/>
        <v>61</v>
      </c>
      <c r="CD46" s="1">
        <f t="shared" si="19"/>
        <v>61</v>
      </c>
      <c r="CE46" s="1">
        <f t="shared" si="19"/>
        <v>61</v>
      </c>
      <c r="CF46" s="1">
        <f t="shared" si="19"/>
        <v>61</v>
      </c>
      <c r="CG46" s="1">
        <f t="shared" si="19"/>
        <v>61</v>
      </c>
      <c r="CH46" s="1">
        <f t="shared" si="19"/>
        <v>61</v>
      </c>
      <c r="CI46" s="1">
        <f t="shared" si="19"/>
        <v>61</v>
      </c>
      <c r="CJ46" s="1">
        <f t="shared" si="19"/>
        <v>61</v>
      </c>
      <c r="CK46" s="1">
        <f t="shared" si="19"/>
        <v>61</v>
      </c>
      <c r="CL46" s="1">
        <f t="shared" si="19"/>
        <v>61</v>
      </c>
      <c r="CM46" s="1">
        <f t="shared" si="19"/>
        <v>61</v>
      </c>
      <c r="CN46" s="1">
        <f t="shared" si="19"/>
        <v>61</v>
      </c>
      <c r="CO46" s="1">
        <f t="shared" si="19"/>
        <v>61</v>
      </c>
      <c r="CP46" s="1">
        <f t="shared" si="19"/>
        <v>61</v>
      </c>
      <c r="CQ46" s="1">
        <f t="shared" si="19"/>
        <v>61</v>
      </c>
      <c r="CR46" s="1">
        <f t="shared" si="19"/>
        <v>61</v>
      </c>
      <c r="CS46" s="1">
        <f t="shared" si="19"/>
        <v>61</v>
      </c>
      <c r="CT46" s="1">
        <f t="shared" si="19"/>
        <v>61</v>
      </c>
      <c r="CU46" s="1">
        <f t="shared" si="19"/>
        <v>61</v>
      </c>
      <c r="CV46" s="1">
        <f t="shared" si="19"/>
        <v>61</v>
      </c>
      <c r="CW46" s="1">
        <f t="shared" si="19"/>
        <v>61</v>
      </c>
      <c r="CX46" s="1">
        <f t="shared" si="19"/>
        <v>61</v>
      </c>
      <c r="CY46" s="1">
        <f t="shared" si="19"/>
        <v>61</v>
      </c>
      <c r="CZ46" s="1">
        <f t="shared" si="19"/>
        <v>61</v>
      </c>
      <c r="DA46" s="1">
        <f t="shared" si="19"/>
        <v>61</v>
      </c>
      <c r="DB46" s="1">
        <f t="shared" si="19"/>
        <v>61</v>
      </c>
      <c r="DC46" s="1">
        <f t="shared" si="19"/>
        <v>61</v>
      </c>
      <c r="DD46" s="1">
        <f t="shared" si="19"/>
        <v>61</v>
      </c>
      <c r="DE46" s="1">
        <f t="shared" si="19"/>
        <v>61</v>
      </c>
      <c r="DF46" s="1">
        <f t="shared" si="19"/>
        <v>61</v>
      </c>
      <c r="DG46" s="1">
        <f t="shared" si="19"/>
        <v>61</v>
      </c>
      <c r="DH46" s="1">
        <f t="shared" si="19"/>
        <v>61</v>
      </c>
      <c r="DI46" s="1">
        <f t="shared" si="19"/>
        <v>61</v>
      </c>
      <c r="DJ46" s="1">
        <f t="shared" si="19"/>
        <v>61</v>
      </c>
      <c r="DK46" s="1">
        <f t="shared" si="19"/>
        <v>61</v>
      </c>
      <c r="DL46" s="1">
        <f t="shared" si="19"/>
        <v>61</v>
      </c>
      <c r="DM46" s="1">
        <f t="shared" si="19"/>
        <v>61</v>
      </c>
      <c r="DN46" s="1">
        <f t="shared" si="19"/>
        <v>61</v>
      </c>
      <c r="DO46" s="1">
        <f t="shared" si="19"/>
        <v>61</v>
      </c>
      <c r="DP46" s="1">
        <f t="shared" si="19"/>
        <v>61</v>
      </c>
      <c r="DQ46" s="1">
        <f t="shared" si="19"/>
        <v>61</v>
      </c>
      <c r="DR46" s="1">
        <f t="shared" si="19"/>
        <v>61</v>
      </c>
      <c r="DS46" s="1">
        <f t="shared" si="19"/>
        <v>61</v>
      </c>
      <c r="DT46" s="1">
        <f t="shared" si="19"/>
        <v>61</v>
      </c>
      <c r="DU46" s="1">
        <f t="shared" si="19"/>
        <v>61</v>
      </c>
      <c r="DV46" s="1">
        <f t="shared" si="19"/>
        <v>61</v>
      </c>
      <c r="DW46" s="1">
        <f t="shared" si="19"/>
        <v>61</v>
      </c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  <c r="FF46" s="79"/>
      <c r="FG46" s="79"/>
    </row>
    <row r="47" spans="1:163" x14ac:dyDescent="0.25"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79"/>
      <c r="ER47" s="79"/>
      <c r="ES47" s="79"/>
      <c r="ET47" s="79"/>
      <c r="EU47" s="79"/>
      <c r="EV47" s="79"/>
      <c r="EW47" s="79"/>
      <c r="EX47" s="79"/>
      <c r="EY47" s="79"/>
      <c r="EZ47" s="79"/>
      <c r="FA47" s="79"/>
      <c r="FB47" s="79"/>
      <c r="FC47" s="79"/>
      <c r="FD47" s="79"/>
      <c r="FE47" s="79"/>
      <c r="FF47" s="79"/>
      <c r="FG47" s="79"/>
    </row>
    <row r="48" spans="1:163" x14ac:dyDescent="0.25"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  <c r="FF48" s="79"/>
      <c r="FG48" s="79"/>
    </row>
    <row r="49" spans="6:163" x14ac:dyDescent="0.25"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79"/>
      <c r="DL49" s="79"/>
      <c r="DM49" s="79"/>
      <c r="DN49" s="79"/>
      <c r="DO49" s="79"/>
      <c r="DP49" s="79"/>
      <c r="DQ49" s="79"/>
      <c r="DR49" s="79"/>
      <c r="DS49" s="79"/>
      <c r="DT49" s="79"/>
      <c r="DU49" s="79"/>
      <c r="DV49" s="79"/>
      <c r="DW49" s="79"/>
      <c r="DX49" s="79"/>
      <c r="DY49" s="79"/>
      <c r="DZ49" s="79"/>
      <c r="EA49" s="79"/>
      <c r="EB49" s="79"/>
      <c r="EC49" s="79"/>
      <c r="ED49" s="79"/>
      <c r="EE49" s="79"/>
      <c r="EF49" s="79"/>
      <c r="EG49" s="79"/>
      <c r="EH49" s="79"/>
      <c r="EI49" s="79"/>
      <c r="EJ49" s="79"/>
      <c r="EK49" s="79"/>
      <c r="EL49" s="79"/>
      <c r="EM49" s="79"/>
      <c r="EN49" s="79"/>
      <c r="EO49" s="79"/>
      <c r="EP49" s="79"/>
      <c r="EQ49" s="79"/>
      <c r="ER49" s="79"/>
      <c r="ES49" s="79"/>
      <c r="ET49" s="79"/>
      <c r="EU49" s="79"/>
      <c r="EV49" s="79"/>
      <c r="EW49" s="79"/>
      <c r="EX49" s="79"/>
      <c r="EY49" s="79"/>
      <c r="EZ49" s="79"/>
      <c r="FA49" s="79"/>
      <c r="FB49" s="79"/>
      <c r="FC49" s="79"/>
      <c r="FD49" s="79"/>
      <c r="FE49" s="79"/>
      <c r="FF49" s="79"/>
      <c r="FG49" s="79"/>
    </row>
    <row r="50" spans="6:163" x14ac:dyDescent="0.25"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</row>
    <row r="51" spans="6:163" x14ac:dyDescent="0.25"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</row>
    <row r="52" spans="6:163" x14ac:dyDescent="0.25"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9"/>
      <c r="DS52" s="79"/>
      <c r="DT52" s="79"/>
      <c r="DU52" s="79"/>
      <c r="DV52" s="79"/>
      <c r="DW52" s="79"/>
      <c r="DX52" s="79"/>
      <c r="DY52" s="79"/>
      <c r="DZ52" s="79"/>
      <c r="EA52" s="79"/>
      <c r="EB52" s="79"/>
      <c r="EC52" s="79"/>
      <c r="ED52" s="79"/>
      <c r="EE52" s="79"/>
      <c r="EF52" s="79"/>
      <c r="EG52" s="79"/>
      <c r="EH52" s="79"/>
      <c r="EI52" s="79"/>
      <c r="EJ52" s="79"/>
      <c r="EK52" s="79"/>
      <c r="EL52" s="79"/>
      <c r="EM52" s="79"/>
      <c r="EN52" s="79"/>
      <c r="EO52" s="79"/>
      <c r="EP52" s="79"/>
      <c r="EQ52" s="79"/>
      <c r="ER52" s="79"/>
      <c r="ES52" s="79"/>
      <c r="ET52" s="79"/>
      <c r="EU52" s="79"/>
      <c r="EV52" s="79"/>
      <c r="EW52" s="79"/>
      <c r="EX52" s="79"/>
      <c r="EY52" s="79"/>
      <c r="EZ52" s="79"/>
      <c r="FA52" s="79"/>
      <c r="FB52" s="79"/>
      <c r="FC52" s="79"/>
      <c r="FD52" s="79"/>
      <c r="FE52" s="79"/>
      <c r="FF52" s="79"/>
      <c r="FG52" s="79"/>
    </row>
    <row r="53" spans="6:163" x14ac:dyDescent="0.25"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9"/>
      <c r="DS53" s="79"/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  <c r="FC53" s="79"/>
      <c r="FD53" s="79"/>
      <c r="FE53" s="79"/>
      <c r="FF53" s="79"/>
      <c r="FG53" s="79"/>
    </row>
    <row r="54" spans="6:163" x14ac:dyDescent="0.25"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79"/>
      <c r="DC54" s="79"/>
      <c r="DD54" s="79"/>
      <c r="DE54" s="79"/>
      <c r="DF54" s="79"/>
      <c r="DG54" s="79"/>
      <c r="DH54" s="79"/>
      <c r="DI54" s="79"/>
      <c r="DJ54" s="79"/>
      <c r="DK54" s="79"/>
      <c r="DL54" s="79"/>
      <c r="DM54" s="79"/>
      <c r="DN54" s="79"/>
      <c r="DO54" s="79"/>
      <c r="DP54" s="79"/>
      <c r="DQ54" s="79"/>
      <c r="DR54" s="79"/>
      <c r="DS54" s="79"/>
      <c r="DT54" s="79"/>
      <c r="DU54" s="79"/>
      <c r="DV54" s="79"/>
      <c r="DW54" s="79"/>
      <c r="DX54" s="79"/>
      <c r="DY54" s="79"/>
      <c r="DZ54" s="79"/>
      <c r="EA54" s="79"/>
      <c r="EB54" s="79"/>
      <c r="EC54" s="79"/>
      <c r="ED54" s="79"/>
      <c r="EE54" s="79"/>
      <c r="EF54" s="79"/>
      <c r="EG54" s="79"/>
      <c r="EH54" s="79"/>
      <c r="EI54" s="79"/>
      <c r="EJ54" s="79"/>
      <c r="EK54" s="79"/>
      <c r="EL54" s="79"/>
      <c r="EM54" s="79"/>
      <c r="EN54" s="79"/>
      <c r="EO54" s="79"/>
      <c r="EP54" s="79"/>
      <c r="EQ54" s="79"/>
      <c r="ER54" s="79"/>
      <c r="ES54" s="79"/>
      <c r="ET54" s="79"/>
      <c r="EU54" s="79"/>
      <c r="EV54" s="79"/>
      <c r="EW54" s="79"/>
      <c r="EX54" s="79"/>
      <c r="EY54" s="79"/>
      <c r="EZ54" s="79"/>
      <c r="FA54" s="79"/>
      <c r="FB54" s="79"/>
      <c r="FC54" s="79"/>
      <c r="FD54" s="79"/>
      <c r="FE54" s="79"/>
      <c r="FF54" s="79"/>
      <c r="FG54" s="79"/>
    </row>
    <row r="55" spans="6:163" x14ac:dyDescent="0.25"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79"/>
      <c r="DB55" s="79"/>
      <c r="DC55" s="79"/>
      <c r="DD55" s="79"/>
      <c r="DE55" s="79"/>
      <c r="DF55" s="79"/>
      <c r="DG55" s="79"/>
      <c r="DH55" s="79"/>
      <c r="DI55" s="79"/>
      <c r="DJ55" s="79"/>
      <c r="DK55" s="79"/>
      <c r="DL55" s="79"/>
      <c r="DM55" s="79"/>
      <c r="DN55" s="79"/>
      <c r="DO55" s="79"/>
      <c r="DP55" s="79"/>
      <c r="DQ55" s="79"/>
      <c r="DR55" s="79"/>
      <c r="DS55" s="79"/>
      <c r="DT55" s="79"/>
      <c r="DU55" s="79"/>
      <c r="DV55" s="79"/>
      <c r="DW55" s="79"/>
      <c r="DX55" s="79"/>
      <c r="DY55" s="79"/>
      <c r="DZ55" s="79"/>
      <c r="EA55" s="79"/>
      <c r="EB55" s="79"/>
      <c r="EC55" s="79"/>
      <c r="ED55" s="79"/>
      <c r="EE55" s="79"/>
      <c r="EF55" s="79"/>
      <c r="EG55" s="79"/>
      <c r="EH55" s="79"/>
      <c r="EI55" s="79"/>
      <c r="EJ55" s="79"/>
      <c r="EK55" s="79"/>
      <c r="EL55" s="79"/>
      <c r="EM55" s="79"/>
      <c r="EN55" s="79"/>
      <c r="EO55" s="79"/>
      <c r="EP55" s="79"/>
      <c r="EQ55" s="79"/>
      <c r="ER55" s="79"/>
      <c r="ES55" s="79"/>
      <c r="ET55" s="79"/>
      <c r="EU55" s="79"/>
      <c r="EV55" s="79"/>
      <c r="EW55" s="79"/>
      <c r="EX55" s="79"/>
      <c r="EY55" s="79"/>
      <c r="EZ55" s="79"/>
      <c r="FA55" s="79"/>
      <c r="FB55" s="79"/>
      <c r="FC55" s="79"/>
      <c r="FD55" s="79"/>
      <c r="FE55" s="79"/>
      <c r="FF55" s="79"/>
      <c r="FG55" s="79"/>
    </row>
    <row r="56" spans="6:163" x14ac:dyDescent="0.25"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79"/>
      <c r="DC56" s="79"/>
      <c r="DD56" s="79"/>
      <c r="DE56" s="79"/>
      <c r="DF56" s="79"/>
      <c r="DG56" s="79"/>
      <c r="DH56" s="79"/>
      <c r="DI56" s="79"/>
      <c r="DJ56" s="79"/>
      <c r="DK56" s="79"/>
      <c r="DL56" s="79"/>
      <c r="DM56" s="79"/>
      <c r="DN56" s="79"/>
      <c r="DO56" s="79"/>
      <c r="DP56" s="79"/>
      <c r="DQ56" s="79"/>
      <c r="DR56" s="79"/>
      <c r="DS56" s="79"/>
      <c r="DT56" s="79"/>
      <c r="DU56" s="79"/>
      <c r="DV56" s="79"/>
      <c r="DW56" s="79"/>
      <c r="DX56" s="79"/>
      <c r="DY56" s="79"/>
      <c r="DZ56" s="79"/>
      <c r="EA56" s="79"/>
      <c r="EB56" s="79"/>
      <c r="EC56" s="79"/>
      <c r="ED56" s="79"/>
      <c r="EE56" s="79"/>
      <c r="EF56" s="79"/>
      <c r="EG56" s="79"/>
      <c r="EH56" s="79"/>
      <c r="EI56" s="79"/>
      <c r="EJ56" s="79"/>
      <c r="EK56" s="79"/>
      <c r="EL56" s="79"/>
      <c r="EM56" s="79"/>
      <c r="EN56" s="79"/>
      <c r="EO56" s="79"/>
      <c r="EP56" s="79"/>
      <c r="EQ56" s="79"/>
      <c r="ER56" s="79"/>
      <c r="ES56" s="79"/>
      <c r="ET56" s="79"/>
      <c r="EU56" s="79"/>
      <c r="EV56" s="79"/>
      <c r="EW56" s="79"/>
      <c r="EX56" s="79"/>
      <c r="EY56" s="79"/>
      <c r="EZ56" s="79"/>
      <c r="FA56" s="79"/>
      <c r="FB56" s="79"/>
      <c r="FC56" s="79"/>
      <c r="FD56" s="79"/>
      <c r="FE56" s="79"/>
      <c r="FF56" s="79"/>
      <c r="FG56" s="79"/>
    </row>
    <row r="57" spans="6:163" x14ac:dyDescent="0.25"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</row>
    <row r="58" spans="6:163" x14ac:dyDescent="0.25"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79"/>
      <c r="FG58" s="79"/>
    </row>
    <row r="59" spans="6:163" x14ac:dyDescent="0.25"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79"/>
      <c r="DF59" s="79"/>
      <c r="DG59" s="79"/>
      <c r="DH59" s="79"/>
      <c r="DI59" s="79"/>
      <c r="DJ59" s="79"/>
      <c r="DK59" s="79"/>
      <c r="DL59" s="79"/>
      <c r="DM59" s="79"/>
      <c r="DN59" s="79"/>
      <c r="DO59" s="79"/>
      <c r="DP59" s="79"/>
      <c r="DQ59" s="79"/>
      <c r="DR59" s="79"/>
      <c r="DS59" s="79"/>
      <c r="DT59" s="79"/>
      <c r="DU59" s="79"/>
      <c r="DV59" s="79"/>
      <c r="DW59" s="79"/>
      <c r="DX59" s="79"/>
      <c r="DY59" s="79"/>
      <c r="DZ59" s="79"/>
      <c r="EA59" s="79"/>
      <c r="EB59" s="79"/>
      <c r="EC59" s="79"/>
      <c r="ED59" s="79"/>
      <c r="EE59" s="79"/>
      <c r="EF59" s="79"/>
      <c r="EG59" s="79"/>
      <c r="EH59" s="79"/>
      <c r="EI59" s="79"/>
      <c r="EJ59" s="79"/>
      <c r="EK59" s="79"/>
      <c r="EL59" s="79"/>
      <c r="EM59" s="79"/>
      <c r="EN59" s="79"/>
      <c r="EO59" s="79"/>
      <c r="EP59" s="79"/>
      <c r="EQ59" s="79"/>
      <c r="ER59" s="79"/>
      <c r="ES59" s="79"/>
      <c r="ET59" s="79"/>
      <c r="EU59" s="79"/>
      <c r="EV59" s="79"/>
      <c r="EW59" s="79"/>
      <c r="EX59" s="79"/>
      <c r="EY59" s="79"/>
      <c r="EZ59" s="79"/>
      <c r="FA59" s="79"/>
      <c r="FB59" s="79"/>
      <c r="FC59" s="79"/>
      <c r="FD59" s="79"/>
      <c r="FE59" s="79"/>
      <c r="FF59" s="79"/>
      <c r="FG59" s="79"/>
    </row>
    <row r="60" spans="6:163" x14ac:dyDescent="0.25"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79"/>
      <c r="DC60" s="79"/>
      <c r="DD60" s="79"/>
      <c r="DE60" s="79"/>
      <c r="DF60" s="79"/>
      <c r="DG60" s="79"/>
      <c r="DH60" s="79"/>
      <c r="DI60" s="79"/>
      <c r="DJ60" s="79"/>
      <c r="DK60" s="79"/>
      <c r="DL60" s="79"/>
      <c r="DM60" s="79"/>
      <c r="DN60" s="79"/>
      <c r="DO60" s="79"/>
      <c r="DP60" s="79"/>
      <c r="DQ60" s="79"/>
      <c r="DR60" s="79"/>
      <c r="DS60" s="79"/>
      <c r="DT60" s="79"/>
      <c r="DU60" s="79"/>
      <c r="DV60" s="79"/>
      <c r="DW60" s="79"/>
      <c r="DX60" s="79"/>
      <c r="DY60" s="79"/>
      <c r="DZ60" s="79"/>
      <c r="EA60" s="79"/>
      <c r="EB60" s="79"/>
      <c r="EC60" s="79"/>
      <c r="ED60" s="79"/>
      <c r="EE60" s="79"/>
      <c r="EF60" s="79"/>
      <c r="EG60" s="79"/>
      <c r="EH60" s="79"/>
      <c r="EI60" s="79"/>
      <c r="EJ60" s="79"/>
      <c r="EK60" s="79"/>
      <c r="EL60" s="79"/>
      <c r="EM60" s="79"/>
      <c r="EN60" s="79"/>
      <c r="EO60" s="79"/>
      <c r="EP60" s="79"/>
      <c r="EQ60" s="79"/>
      <c r="ER60" s="79"/>
      <c r="ES60" s="79"/>
      <c r="ET60" s="79"/>
      <c r="EU60" s="79"/>
      <c r="EV60" s="79"/>
      <c r="EW60" s="79"/>
      <c r="EX60" s="79"/>
      <c r="EY60" s="79"/>
      <c r="EZ60" s="79"/>
      <c r="FA60" s="79"/>
      <c r="FB60" s="79"/>
      <c r="FC60" s="79"/>
      <c r="FD60" s="79"/>
      <c r="FE60" s="79"/>
      <c r="FF60" s="79"/>
      <c r="FG60" s="79"/>
    </row>
    <row r="61" spans="6:163" x14ac:dyDescent="0.25"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79"/>
      <c r="DQ61" s="79"/>
      <c r="DR61" s="79"/>
      <c r="DS61" s="79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79"/>
      <c r="FB61" s="79"/>
      <c r="FC61" s="79"/>
      <c r="FD61" s="79"/>
      <c r="FE61" s="79"/>
      <c r="FF61" s="79"/>
      <c r="FG61" s="79"/>
    </row>
  </sheetData>
  <phoneticPr fontId="2" type="noConversion"/>
  <printOptions horizontalCentered="1"/>
  <pageMargins left="0" right="0" top="0.5" bottom="0" header="0.25" footer="0"/>
  <pageSetup scale="78" fitToWidth="2" fitToHeight="2" orientation="landscape" r:id="rId1"/>
  <headerFooter alignWithMargins="0">
    <oddHeader>&amp;C&amp;A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G73"/>
  <sheetViews>
    <sheetView zoomScale="120" zoomScaleNormal="120" workbookViewId="0">
      <pane xSplit="2" ySplit="1" topLeftCell="C15" activePane="bottomRight" state="frozen"/>
      <selection activeCell="AT6" sqref="AT6"/>
      <selection pane="topRight" activeCell="AT6" sqref="AT6"/>
      <selection pane="bottomLeft" activeCell="AT6" sqref="AT6"/>
      <selection pane="bottomRight"/>
    </sheetView>
  </sheetViews>
  <sheetFormatPr defaultColWidth="9.1796875" defaultRowHeight="10.5" x14ac:dyDescent="0.25"/>
  <cols>
    <col min="1" max="1" width="3.81640625" style="1" customWidth="1"/>
    <col min="2" max="2" width="25.6328125" style="2" customWidth="1"/>
    <col min="3" max="5" width="3.81640625" style="21" customWidth="1"/>
    <col min="6" max="12" width="3.81640625" style="2" customWidth="1"/>
    <col min="13" max="13" width="3.81640625" style="1" customWidth="1"/>
    <col min="14" max="163" width="3.81640625" style="2" customWidth="1"/>
    <col min="164" max="170" width="4.81640625" style="2" customWidth="1"/>
    <col min="171" max="16384" width="9.1796875" style="2"/>
  </cols>
  <sheetData>
    <row r="1" spans="1:163" ht="65.5" x14ac:dyDescent="0.25">
      <c r="B1" s="24" t="s">
        <v>20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14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14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3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>
        <v>14</v>
      </c>
      <c r="B2" s="5" t="s">
        <v>417</v>
      </c>
      <c r="C2" s="6" t="s">
        <v>388</v>
      </c>
      <c r="D2" s="6" t="s">
        <v>388</v>
      </c>
      <c r="E2" s="6" t="s">
        <v>388</v>
      </c>
      <c r="F2" s="6" t="s">
        <v>388</v>
      </c>
      <c r="G2" s="6" t="s">
        <v>388</v>
      </c>
      <c r="H2" s="6" t="s">
        <v>388</v>
      </c>
      <c r="I2" s="6" t="s">
        <v>388</v>
      </c>
      <c r="J2" s="6" t="s">
        <v>388</v>
      </c>
      <c r="K2" s="6" t="s">
        <v>388</v>
      </c>
      <c r="L2" s="6" t="s">
        <v>388</v>
      </c>
      <c r="M2" s="6" t="s">
        <v>388</v>
      </c>
      <c r="N2" s="6" t="s">
        <v>388</v>
      </c>
      <c r="O2" s="6" t="s">
        <v>388</v>
      </c>
      <c r="P2" s="6" t="s">
        <v>388</v>
      </c>
      <c r="Q2" s="6" t="s">
        <v>388</v>
      </c>
      <c r="R2" s="6" t="s">
        <v>388</v>
      </c>
      <c r="S2" s="6" t="s">
        <v>388</v>
      </c>
      <c r="T2" s="6" t="s">
        <v>388</v>
      </c>
      <c r="U2" s="6" t="s">
        <v>388</v>
      </c>
      <c r="V2" s="6" t="s">
        <v>388</v>
      </c>
      <c r="W2" s="6" t="s">
        <v>388</v>
      </c>
      <c r="X2" s="6" t="s">
        <v>388</v>
      </c>
      <c r="Y2" s="6" t="s">
        <v>388</v>
      </c>
      <c r="Z2" s="6" t="s">
        <v>388</v>
      </c>
      <c r="AA2" s="6" t="s">
        <v>388</v>
      </c>
      <c r="AB2" s="6" t="s">
        <v>388</v>
      </c>
      <c r="AC2" s="6" t="s">
        <v>388</v>
      </c>
      <c r="AD2" s="6" t="s">
        <v>388</v>
      </c>
      <c r="AE2" s="6" t="s">
        <v>388</v>
      </c>
      <c r="AF2" s="6" t="s">
        <v>388</v>
      </c>
      <c r="AG2" s="6" t="s">
        <v>388</v>
      </c>
      <c r="AH2" s="6" t="s">
        <v>388</v>
      </c>
      <c r="AI2" s="6" t="s">
        <v>388</v>
      </c>
      <c r="AJ2" s="6" t="s">
        <v>388</v>
      </c>
      <c r="AK2" s="6" t="s">
        <v>388</v>
      </c>
      <c r="AL2" s="6" t="s">
        <v>388</v>
      </c>
      <c r="AM2" s="6" t="s">
        <v>388</v>
      </c>
      <c r="AN2" s="6" t="s">
        <v>388</v>
      </c>
      <c r="AO2" s="6" t="s">
        <v>388</v>
      </c>
      <c r="AP2" s="6" t="s">
        <v>388</v>
      </c>
      <c r="AQ2" s="6" t="s">
        <v>388</v>
      </c>
      <c r="AR2" s="6" t="s">
        <v>388</v>
      </c>
      <c r="AS2" s="6" t="s">
        <v>388</v>
      </c>
      <c r="AT2" s="6" t="s">
        <v>388</v>
      </c>
      <c r="AU2" s="6" t="s">
        <v>388</v>
      </c>
      <c r="AV2" s="6" t="s">
        <v>388</v>
      </c>
      <c r="AW2" s="6" t="s">
        <v>388</v>
      </c>
      <c r="AX2" s="6" t="s">
        <v>388</v>
      </c>
      <c r="AY2" s="6" t="s">
        <v>388</v>
      </c>
      <c r="AZ2" s="6" t="s">
        <v>388</v>
      </c>
      <c r="BA2" s="6" t="s">
        <v>388</v>
      </c>
      <c r="BB2" s="6" t="s">
        <v>388</v>
      </c>
      <c r="BC2" s="6" t="s">
        <v>388</v>
      </c>
      <c r="BD2" s="6" t="s">
        <v>388</v>
      </c>
      <c r="BE2" s="6" t="s">
        <v>388</v>
      </c>
      <c r="BF2" s="6" t="s">
        <v>388</v>
      </c>
      <c r="BG2" s="6" t="s">
        <v>388</v>
      </c>
      <c r="BH2" s="6" t="s">
        <v>388</v>
      </c>
      <c r="BI2" s="6" t="s">
        <v>388</v>
      </c>
      <c r="BJ2" s="6" t="s">
        <v>388</v>
      </c>
      <c r="BK2" s="6" t="s">
        <v>388</v>
      </c>
      <c r="BL2" s="6" t="s">
        <v>388</v>
      </c>
      <c r="BM2" s="6" t="s">
        <v>388</v>
      </c>
      <c r="BN2" s="6" t="s">
        <v>388</v>
      </c>
      <c r="BO2" s="6" t="s">
        <v>388</v>
      </c>
      <c r="BP2" s="6" t="s">
        <v>388</v>
      </c>
      <c r="BQ2" s="6" t="s">
        <v>388</v>
      </c>
      <c r="BR2" s="6" t="s">
        <v>388</v>
      </c>
      <c r="BS2" s="6" t="s">
        <v>388</v>
      </c>
      <c r="BT2" s="6" t="s">
        <v>388</v>
      </c>
      <c r="BU2" s="6" t="s">
        <v>388</v>
      </c>
      <c r="BV2" s="6" t="s">
        <v>388</v>
      </c>
      <c r="BW2" s="6" t="s">
        <v>388</v>
      </c>
      <c r="BX2" s="6" t="s">
        <v>388</v>
      </c>
      <c r="BY2" s="6" t="s">
        <v>388</v>
      </c>
      <c r="BZ2" s="6" t="s">
        <v>388</v>
      </c>
      <c r="CA2" s="6" t="s">
        <v>388</v>
      </c>
      <c r="CB2" s="6" t="s">
        <v>388</v>
      </c>
      <c r="CC2" s="6" t="s">
        <v>388</v>
      </c>
      <c r="CD2" s="6" t="s">
        <v>388</v>
      </c>
      <c r="CE2" s="6" t="s">
        <v>388</v>
      </c>
      <c r="CF2" s="6" t="s">
        <v>388</v>
      </c>
      <c r="CG2" s="6" t="s">
        <v>388</v>
      </c>
      <c r="CH2" s="6" t="s">
        <v>388</v>
      </c>
      <c r="CI2" s="6" t="s">
        <v>388</v>
      </c>
      <c r="CJ2" s="6" t="s">
        <v>388</v>
      </c>
      <c r="CK2" s="6" t="s">
        <v>388</v>
      </c>
      <c r="CL2" s="6" t="s">
        <v>388</v>
      </c>
      <c r="CM2" s="6" t="s">
        <v>388</v>
      </c>
      <c r="CN2" s="6" t="s">
        <v>388</v>
      </c>
      <c r="CO2" s="6" t="s">
        <v>388</v>
      </c>
      <c r="CP2" s="6" t="s">
        <v>388</v>
      </c>
      <c r="CQ2" s="6" t="s">
        <v>388</v>
      </c>
      <c r="CR2" s="6" t="s">
        <v>388</v>
      </c>
      <c r="CS2" s="6" t="s">
        <v>388</v>
      </c>
      <c r="CT2" s="6" t="s">
        <v>388</v>
      </c>
      <c r="CU2" s="6" t="s">
        <v>388</v>
      </c>
      <c r="CV2" s="6" t="s">
        <v>388</v>
      </c>
      <c r="CW2" s="6" t="s">
        <v>388</v>
      </c>
      <c r="CX2" s="6" t="s">
        <v>388</v>
      </c>
      <c r="CY2" s="6" t="s">
        <v>388</v>
      </c>
      <c r="CZ2" s="6" t="s">
        <v>388</v>
      </c>
      <c r="DA2" s="6" t="s">
        <v>388</v>
      </c>
      <c r="DB2" s="6" t="s">
        <v>388</v>
      </c>
      <c r="DC2" s="6" t="s">
        <v>388</v>
      </c>
      <c r="DD2" s="6" t="s">
        <v>388</v>
      </c>
      <c r="DE2" s="6" t="s">
        <v>388</v>
      </c>
      <c r="DF2" s="6" t="s">
        <v>388</v>
      </c>
      <c r="DG2" s="6" t="s">
        <v>388</v>
      </c>
      <c r="DH2" s="6" t="s">
        <v>388</v>
      </c>
      <c r="DI2" s="6" t="s">
        <v>388</v>
      </c>
      <c r="DJ2" s="6" t="s">
        <v>388</v>
      </c>
      <c r="DK2" s="6" t="s">
        <v>388</v>
      </c>
      <c r="DL2" s="6" t="s">
        <v>388</v>
      </c>
      <c r="DM2" s="6" t="s">
        <v>388</v>
      </c>
      <c r="DN2" s="6" t="s">
        <v>388</v>
      </c>
      <c r="DO2" s="6" t="s">
        <v>388</v>
      </c>
      <c r="DP2" s="6" t="s">
        <v>388</v>
      </c>
      <c r="DQ2" s="6" t="s">
        <v>388</v>
      </c>
      <c r="DR2" s="6" t="s">
        <v>388</v>
      </c>
      <c r="DS2" s="6" t="s">
        <v>388</v>
      </c>
      <c r="DT2" s="6" t="s">
        <v>388</v>
      </c>
      <c r="DU2" s="6" t="s">
        <v>388</v>
      </c>
      <c r="DV2" s="6" t="s">
        <v>388</v>
      </c>
      <c r="DW2" s="6" t="s">
        <v>388</v>
      </c>
      <c r="DX2" s="6" t="s">
        <v>388</v>
      </c>
      <c r="DY2" s="6" t="s">
        <v>388</v>
      </c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>
        <v>35</v>
      </c>
      <c r="B3" s="147" t="s">
        <v>418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>
        <v>24</v>
      </c>
      <c r="B4" s="19" t="s">
        <v>393</v>
      </c>
      <c r="C4" s="11" t="s">
        <v>2</v>
      </c>
      <c r="D4" s="11" t="s">
        <v>2</v>
      </c>
      <c r="E4" s="11" t="s">
        <v>2</v>
      </c>
      <c r="F4" s="11" t="s">
        <v>2</v>
      </c>
      <c r="G4" s="11" t="s">
        <v>2</v>
      </c>
      <c r="H4" s="11"/>
      <c r="I4" s="11"/>
      <c r="J4" s="11" t="s">
        <v>2</v>
      </c>
      <c r="K4" s="11" t="s">
        <v>2</v>
      </c>
      <c r="L4" s="11" t="s">
        <v>2</v>
      </c>
      <c r="M4" s="11" t="s">
        <v>2</v>
      </c>
      <c r="N4" s="11"/>
      <c r="O4" s="11" t="s">
        <v>2</v>
      </c>
      <c r="P4" s="11" t="s">
        <v>2</v>
      </c>
      <c r="Q4" s="11" t="s">
        <v>2</v>
      </c>
      <c r="R4" s="11" t="s">
        <v>2</v>
      </c>
      <c r="S4" s="11" t="s">
        <v>2</v>
      </c>
      <c r="T4" s="11" t="s">
        <v>2</v>
      </c>
      <c r="U4" s="11"/>
      <c r="V4" s="11"/>
      <c r="W4" s="11" t="s">
        <v>2</v>
      </c>
      <c r="X4" s="11" t="s">
        <v>2</v>
      </c>
      <c r="Y4" s="11" t="s">
        <v>2</v>
      </c>
      <c r="Z4" s="11" t="s">
        <v>2</v>
      </c>
      <c r="AA4" s="11" t="s">
        <v>2</v>
      </c>
      <c r="AB4" s="11"/>
      <c r="AC4" s="11" t="s">
        <v>2</v>
      </c>
      <c r="AD4" s="11" t="s">
        <v>2</v>
      </c>
      <c r="AE4" s="11" t="s">
        <v>2</v>
      </c>
      <c r="AF4" s="11" t="s">
        <v>2</v>
      </c>
      <c r="AG4" s="11" t="s">
        <v>2</v>
      </c>
      <c r="AH4" s="11" t="s">
        <v>2</v>
      </c>
      <c r="AI4" s="11" t="s">
        <v>2</v>
      </c>
      <c r="AJ4" s="11" t="s">
        <v>2</v>
      </c>
      <c r="AK4" s="11"/>
      <c r="AL4" s="11"/>
      <c r="AM4" s="11" t="s">
        <v>2</v>
      </c>
      <c r="AN4" s="11" t="s">
        <v>2</v>
      </c>
      <c r="AO4" s="11" t="s">
        <v>2</v>
      </c>
      <c r="AP4" s="11"/>
      <c r="AQ4" s="11" t="s">
        <v>2</v>
      </c>
      <c r="AR4" s="11" t="s">
        <v>2</v>
      </c>
      <c r="AS4" s="11" t="s">
        <v>2</v>
      </c>
      <c r="AT4" s="11" t="s">
        <v>2</v>
      </c>
      <c r="AU4" s="11"/>
      <c r="AV4" s="11" t="s">
        <v>2</v>
      </c>
      <c r="AW4" s="11" t="s">
        <v>2</v>
      </c>
      <c r="AX4" s="11" t="s">
        <v>2</v>
      </c>
      <c r="AY4" s="11" t="s">
        <v>2</v>
      </c>
      <c r="AZ4" s="11" t="s">
        <v>2</v>
      </c>
      <c r="BA4" s="11" t="s">
        <v>2</v>
      </c>
      <c r="BB4" s="11" t="s">
        <v>2</v>
      </c>
      <c r="BC4" s="11"/>
      <c r="BD4" s="11" t="s">
        <v>2</v>
      </c>
      <c r="BE4" s="11" t="s">
        <v>2</v>
      </c>
      <c r="BF4" s="11"/>
      <c r="BG4" s="11" t="s">
        <v>2</v>
      </c>
      <c r="BH4" s="11" t="s">
        <v>2</v>
      </c>
      <c r="BI4" s="11"/>
      <c r="BJ4" s="11" t="s">
        <v>2</v>
      </c>
      <c r="BK4" s="11"/>
      <c r="BL4" s="11" t="s">
        <v>2</v>
      </c>
      <c r="BM4" s="11" t="s">
        <v>2</v>
      </c>
      <c r="BN4" s="11"/>
      <c r="BO4" s="11" t="s">
        <v>2</v>
      </c>
      <c r="BP4" s="11" t="s">
        <v>2</v>
      </c>
      <c r="BQ4" s="11" t="s">
        <v>2</v>
      </c>
      <c r="BR4" s="11" t="s">
        <v>2</v>
      </c>
      <c r="BS4" s="11"/>
      <c r="BT4" s="11" t="s">
        <v>2</v>
      </c>
      <c r="BU4" s="11" t="s">
        <v>2</v>
      </c>
      <c r="BV4" s="11" t="s">
        <v>2</v>
      </c>
      <c r="BW4" s="11" t="s">
        <v>2</v>
      </c>
      <c r="BX4" s="11"/>
      <c r="BY4" s="11" t="s">
        <v>2</v>
      </c>
      <c r="BZ4" s="11" t="s">
        <v>2</v>
      </c>
      <c r="CA4" s="11" t="s">
        <v>2</v>
      </c>
      <c r="CB4" s="11" t="s">
        <v>2</v>
      </c>
      <c r="CC4" s="11"/>
      <c r="CD4" s="11"/>
      <c r="CE4" s="11"/>
      <c r="CF4" s="11"/>
      <c r="CG4" s="11" t="s">
        <v>2</v>
      </c>
      <c r="CH4" s="11"/>
      <c r="CI4" s="11" t="s">
        <v>2</v>
      </c>
      <c r="CJ4" s="11" t="s">
        <v>2</v>
      </c>
      <c r="CK4" s="11" t="s">
        <v>2</v>
      </c>
      <c r="CL4" s="11" t="s">
        <v>2</v>
      </c>
      <c r="CM4" s="11" t="s">
        <v>2</v>
      </c>
      <c r="CN4" s="11"/>
      <c r="CO4" s="11" t="s">
        <v>2</v>
      </c>
      <c r="CP4" s="11" t="s">
        <v>2</v>
      </c>
      <c r="CQ4" s="11" t="s">
        <v>2</v>
      </c>
      <c r="CR4" s="11" t="s">
        <v>2</v>
      </c>
      <c r="CS4" s="11"/>
      <c r="CT4" s="11" t="s">
        <v>2</v>
      </c>
      <c r="CU4" s="11" t="s">
        <v>2</v>
      </c>
      <c r="CV4" s="11"/>
      <c r="CW4" s="11" t="s">
        <v>2</v>
      </c>
      <c r="CX4" s="11" t="s">
        <v>2</v>
      </c>
      <c r="CY4" s="11" t="s">
        <v>2</v>
      </c>
      <c r="CZ4" s="11" t="s">
        <v>2</v>
      </c>
      <c r="DA4" s="11" t="s">
        <v>2</v>
      </c>
      <c r="DB4" s="11"/>
      <c r="DC4" s="11"/>
      <c r="DD4" s="11" t="s">
        <v>2</v>
      </c>
      <c r="DE4" s="11" t="s">
        <v>2</v>
      </c>
      <c r="DF4" s="11" t="s">
        <v>2</v>
      </c>
      <c r="DG4" s="11" t="s">
        <v>2</v>
      </c>
      <c r="DH4" s="11" t="s">
        <v>2</v>
      </c>
      <c r="DI4" s="11" t="s">
        <v>2</v>
      </c>
      <c r="DJ4" s="11" t="s">
        <v>2</v>
      </c>
      <c r="DK4" s="11"/>
      <c r="DL4" s="11" t="s">
        <v>2</v>
      </c>
      <c r="DM4" s="11"/>
      <c r="DN4" s="11" t="s">
        <v>2</v>
      </c>
      <c r="DO4" s="11" t="s">
        <v>2</v>
      </c>
      <c r="DP4" s="11" t="s">
        <v>2</v>
      </c>
      <c r="DQ4" s="11"/>
      <c r="DR4" s="11" t="s">
        <v>2</v>
      </c>
      <c r="DS4" s="11" t="s">
        <v>2</v>
      </c>
      <c r="DT4" s="11" t="s">
        <v>2</v>
      </c>
      <c r="DU4" s="11"/>
      <c r="DV4" s="11" t="s">
        <v>2</v>
      </c>
      <c r="DW4" s="11" t="s">
        <v>2</v>
      </c>
      <c r="DX4" s="11"/>
      <c r="DY4" s="11" t="s">
        <v>2</v>
      </c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>
        <v>16</v>
      </c>
      <c r="B5" s="13" t="s">
        <v>413</v>
      </c>
      <c r="C5" s="14"/>
      <c r="D5" s="14"/>
      <c r="E5" s="14"/>
      <c r="F5" s="14"/>
      <c r="G5" s="14"/>
      <c r="H5" s="14" t="s">
        <v>1</v>
      </c>
      <c r="I5" s="14" t="s">
        <v>1</v>
      </c>
      <c r="J5" s="14"/>
      <c r="K5" s="14"/>
      <c r="L5" s="14"/>
      <c r="M5" s="14"/>
      <c r="N5" s="14" t="s">
        <v>1</v>
      </c>
      <c r="O5" s="14"/>
      <c r="P5" s="14"/>
      <c r="Q5" s="14"/>
      <c r="R5" s="14"/>
      <c r="S5" s="14"/>
      <c r="T5" s="14"/>
      <c r="U5" s="14" t="s">
        <v>1</v>
      </c>
      <c r="V5" s="14" t="s">
        <v>1</v>
      </c>
      <c r="W5" s="14"/>
      <c r="X5" s="14"/>
      <c r="Y5" s="14"/>
      <c r="Z5" s="14"/>
      <c r="AA5" s="14"/>
      <c r="AB5" s="14" t="s">
        <v>1</v>
      </c>
      <c r="AC5" s="14"/>
      <c r="AD5" s="14"/>
      <c r="AE5" s="14"/>
      <c r="AF5" s="14"/>
      <c r="AG5" s="14"/>
      <c r="AH5" s="14"/>
      <c r="AI5" s="14"/>
      <c r="AJ5" s="14"/>
      <c r="AK5" s="14" t="s">
        <v>1</v>
      </c>
      <c r="AL5" s="14" t="s">
        <v>1</v>
      </c>
      <c r="AM5" s="14"/>
      <c r="AN5" s="14"/>
      <c r="AO5" s="14"/>
      <c r="AP5" s="14" t="s">
        <v>1</v>
      </c>
      <c r="AQ5" s="14"/>
      <c r="AR5" s="14"/>
      <c r="AS5" s="14"/>
      <c r="AT5" s="14"/>
      <c r="AU5" s="14" t="s">
        <v>1</v>
      </c>
      <c r="AV5" s="14"/>
      <c r="AW5" s="14"/>
      <c r="AX5" s="14"/>
      <c r="AY5" s="14"/>
      <c r="AZ5" s="14"/>
      <c r="BA5" s="14"/>
      <c r="BB5" s="14"/>
      <c r="BC5" s="14" t="s">
        <v>1</v>
      </c>
      <c r="BD5" s="14"/>
      <c r="BE5" s="14"/>
      <c r="BF5" s="14" t="s">
        <v>1</v>
      </c>
      <c r="BG5" s="14"/>
      <c r="BH5" s="14"/>
      <c r="BI5" s="14" t="s">
        <v>1</v>
      </c>
      <c r="BJ5" s="14"/>
      <c r="BK5" s="14" t="s">
        <v>1</v>
      </c>
      <c r="BL5" s="14"/>
      <c r="BM5" s="14"/>
      <c r="BN5" s="14" t="s">
        <v>1</v>
      </c>
      <c r="BO5" s="14"/>
      <c r="BP5" s="14"/>
      <c r="BQ5" s="14"/>
      <c r="BR5" s="14"/>
      <c r="BS5" s="14" t="s">
        <v>1</v>
      </c>
      <c r="BT5" s="14"/>
      <c r="BU5" s="14"/>
      <c r="BV5" s="14"/>
      <c r="BW5" s="14"/>
      <c r="BX5" s="14" t="s">
        <v>1</v>
      </c>
      <c r="BY5" s="14"/>
      <c r="BZ5" s="14"/>
      <c r="CA5" s="14"/>
      <c r="CB5" s="14"/>
      <c r="CC5" s="14" t="s">
        <v>1</v>
      </c>
      <c r="CD5" s="14" t="s">
        <v>1</v>
      </c>
      <c r="CE5" s="14" t="s">
        <v>1</v>
      </c>
      <c r="CF5" s="14" t="s">
        <v>1</v>
      </c>
      <c r="CG5" s="14"/>
      <c r="CH5" s="14" t="s">
        <v>1</v>
      </c>
      <c r="CI5" s="14"/>
      <c r="CJ5" s="14"/>
      <c r="CK5" s="14"/>
      <c r="CL5" s="14"/>
      <c r="CM5" s="14"/>
      <c r="CN5" s="14" t="s">
        <v>1</v>
      </c>
      <c r="CO5" s="14"/>
      <c r="CP5" s="14"/>
      <c r="CQ5" s="14"/>
      <c r="CR5" s="14"/>
      <c r="CS5" s="14" t="s">
        <v>1</v>
      </c>
      <c r="CT5" s="14"/>
      <c r="CU5" s="14"/>
      <c r="CV5" s="14" t="s">
        <v>1</v>
      </c>
      <c r="CW5" s="14"/>
      <c r="CX5" s="14"/>
      <c r="CY5" s="14"/>
      <c r="CZ5" s="14"/>
      <c r="DA5" s="14"/>
      <c r="DB5" s="14" t="s">
        <v>1</v>
      </c>
      <c r="DC5" s="14" t="s">
        <v>1</v>
      </c>
      <c r="DD5" s="14"/>
      <c r="DE5" s="14"/>
      <c r="DF5" s="14"/>
      <c r="DG5" s="14"/>
      <c r="DH5" s="14"/>
      <c r="DI5" s="14"/>
      <c r="DJ5" s="14"/>
      <c r="DK5" s="14" t="s">
        <v>1</v>
      </c>
      <c r="DL5" s="14"/>
      <c r="DM5" s="14" t="s">
        <v>1</v>
      </c>
      <c r="DN5" s="14"/>
      <c r="DO5" s="14"/>
      <c r="DP5" s="14"/>
      <c r="DQ5" s="14" t="s">
        <v>1</v>
      </c>
      <c r="DR5" s="14"/>
      <c r="DS5" s="14"/>
      <c r="DT5" s="14"/>
      <c r="DU5" s="14" t="s">
        <v>1</v>
      </c>
      <c r="DV5" s="14"/>
      <c r="DW5" s="14"/>
      <c r="DX5" s="14" t="s">
        <v>1</v>
      </c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>
        <v>18</v>
      </c>
      <c r="B6" s="16" t="s">
        <v>394</v>
      </c>
      <c r="C6" s="17" t="s">
        <v>1</v>
      </c>
      <c r="D6" s="17" t="s">
        <v>1</v>
      </c>
      <c r="E6" s="17"/>
      <c r="F6" s="17" t="s">
        <v>1</v>
      </c>
      <c r="G6" s="17" t="s">
        <v>1</v>
      </c>
      <c r="H6" s="17" t="s">
        <v>1</v>
      </c>
      <c r="I6" s="17" t="s">
        <v>1</v>
      </c>
      <c r="J6" s="17" t="s">
        <v>1</v>
      </c>
      <c r="K6" s="17"/>
      <c r="L6" s="17"/>
      <c r="M6" s="17" t="s">
        <v>1</v>
      </c>
      <c r="N6" s="17" t="s">
        <v>1</v>
      </c>
      <c r="O6" s="17" t="s">
        <v>1</v>
      </c>
      <c r="P6" s="17" t="s">
        <v>1</v>
      </c>
      <c r="Q6" s="17" t="s">
        <v>1</v>
      </c>
      <c r="R6" s="17"/>
      <c r="S6" s="17" t="s">
        <v>1</v>
      </c>
      <c r="T6" s="17" t="s">
        <v>1</v>
      </c>
      <c r="U6" s="17" t="s">
        <v>1</v>
      </c>
      <c r="V6" s="17" t="s">
        <v>1</v>
      </c>
      <c r="W6" s="17" t="s">
        <v>1</v>
      </c>
      <c r="X6" s="17" t="s">
        <v>1</v>
      </c>
      <c r="Y6" s="17"/>
      <c r="Z6" s="17" t="s">
        <v>1</v>
      </c>
      <c r="AA6" s="17"/>
      <c r="AB6" s="17"/>
      <c r="AC6" s="17" t="s">
        <v>1</v>
      </c>
      <c r="AD6" s="17"/>
      <c r="AE6" s="17" t="s">
        <v>1</v>
      </c>
      <c r="AF6" s="17" t="s">
        <v>1</v>
      </c>
      <c r="AG6" s="17" t="s">
        <v>1</v>
      </c>
      <c r="AH6" s="17" t="s">
        <v>1</v>
      </c>
      <c r="AI6" s="17"/>
      <c r="AJ6" s="17"/>
      <c r="AK6" s="17" t="s">
        <v>1</v>
      </c>
      <c r="AL6" s="17" t="s">
        <v>1</v>
      </c>
      <c r="AM6" s="17"/>
      <c r="AN6" s="17" t="s">
        <v>1</v>
      </c>
      <c r="AO6" s="17"/>
      <c r="AP6" s="17"/>
      <c r="AQ6" s="17" t="s">
        <v>1</v>
      </c>
      <c r="AR6" s="17" t="s">
        <v>1</v>
      </c>
      <c r="AS6" s="17"/>
      <c r="AT6" s="17" t="s">
        <v>1</v>
      </c>
      <c r="AU6" s="17"/>
      <c r="AV6" s="17" t="s">
        <v>1</v>
      </c>
      <c r="AW6" s="17" t="s">
        <v>1</v>
      </c>
      <c r="AX6" s="17"/>
      <c r="AY6" s="17"/>
      <c r="AZ6" s="17" t="s">
        <v>1</v>
      </c>
      <c r="BA6" s="17"/>
      <c r="BB6" s="17" t="s">
        <v>1</v>
      </c>
      <c r="BC6" s="17"/>
      <c r="BD6" s="17" t="s">
        <v>1</v>
      </c>
      <c r="BE6" s="17" t="s">
        <v>1</v>
      </c>
      <c r="BF6" s="17"/>
      <c r="BG6" s="17"/>
      <c r="BH6" s="17" t="s">
        <v>1</v>
      </c>
      <c r="BI6" s="17"/>
      <c r="BJ6" s="17" t="s">
        <v>1</v>
      </c>
      <c r="BK6" s="17" t="s">
        <v>1</v>
      </c>
      <c r="BL6" s="17" t="s">
        <v>1</v>
      </c>
      <c r="BM6" s="17"/>
      <c r="BN6" s="17" t="s">
        <v>1</v>
      </c>
      <c r="BO6" s="17"/>
      <c r="BP6" s="17" t="s">
        <v>1</v>
      </c>
      <c r="BQ6" s="17" t="s">
        <v>1</v>
      </c>
      <c r="BR6" s="17" t="s">
        <v>1</v>
      </c>
      <c r="BS6" s="17"/>
      <c r="BT6" s="17" t="s">
        <v>1</v>
      </c>
      <c r="BU6" s="17" t="s">
        <v>1</v>
      </c>
      <c r="BV6" s="17" t="s">
        <v>1</v>
      </c>
      <c r="BW6" s="17" t="s">
        <v>1</v>
      </c>
      <c r="BX6" s="17" t="s">
        <v>1</v>
      </c>
      <c r="BY6" s="17" t="s">
        <v>1</v>
      </c>
      <c r="BZ6" s="17"/>
      <c r="CA6" s="17"/>
      <c r="CB6" s="17" t="s">
        <v>1</v>
      </c>
      <c r="CC6" s="17" t="s">
        <v>1</v>
      </c>
      <c r="CD6" s="17"/>
      <c r="CE6" s="17"/>
      <c r="CF6" s="17"/>
      <c r="CG6" s="17" t="s">
        <v>1</v>
      </c>
      <c r="CH6" s="17" t="s">
        <v>1</v>
      </c>
      <c r="CI6" s="17" t="s">
        <v>1</v>
      </c>
      <c r="CJ6" s="17"/>
      <c r="CK6" s="17" t="s">
        <v>1</v>
      </c>
      <c r="CL6" s="17" t="s">
        <v>1</v>
      </c>
      <c r="CM6" s="17" t="s">
        <v>1</v>
      </c>
      <c r="CN6" s="17" t="s">
        <v>1</v>
      </c>
      <c r="CO6" s="17" t="s">
        <v>1</v>
      </c>
      <c r="CP6" s="17" t="s">
        <v>1</v>
      </c>
      <c r="CQ6" s="17" t="s">
        <v>1</v>
      </c>
      <c r="CR6" s="17" t="s">
        <v>1</v>
      </c>
      <c r="CS6" s="17"/>
      <c r="CT6" s="17" t="s">
        <v>1</v>
      </c>
      <c r="CU6" s="17"/>
      <c r="CV6" s="17" t="s">
        <v>1</v>
      </c>
      <c r="CW6" s="17"/>
      <c r="CX6" s="17" t="s">
        <v>1</v>
      </c>
      <c r="CY6" s="17"/>
      <c r="CZ6" s="17" t="s">
        <v>1</v>
      </c>
      <c r="DA6" s="17" t="s">
        <v>1</v>
      </c>
      <c r="DB6" s="17"/>
      <c r="DC6" s="17"/>
      <c r="DD6" s="17"/>
      <c r="DE6" s="17" t="s">
        <v>1</v>
      </c>
      <c r="DF6" s="17" t="s">
        <v>1</v>
      </c>
      <c r="DG6" s="17" t="s">
        <v>1</v>
      </c>
      <c r="DH6" s="17" t="s">
        <v>1</v>
      </c>
      <c r="DI6" s="17" t="s">
        <v>1</v>
      </c>
      <c r="DJ6" s="17" t="s">
        <v>1</v>
      </c>
      <c r="DK6" s="17"/>
      <c r="DL6" s="17" t="s">
        <v>1</v>
      </c>
      <c r="DM6" s="17" t="s">
        <v>1</v>
      </c>
      <c r="DN6" s="17" t="s">
        <v>1</v>
      </c>
      <c r="DO6" s="17"/>
      <c r="DP6" s="17" t="s">
        <v>1</v>
      </c>
      <c r="DQ6" s="17" t="s">
        <v>1</v>
      </c>
      <c r="DR6" s="17" t="s">
        <v>1</v>
      </c>
      <c r="DS6" s="17" t="s">
        <v>1</v>
      </c>
      <c r="DT6" s="17" t="s">
        <v>1</v>
      </c>
      <c r="DU6" s="17"/>
      <c r="DV6" s="17"/>
      <c r="DW6" s="17"/>
      <c r="DX6" s="17" t="s">
        <v>1</v>
      </c>
      <c r="DY6" s="17" t="s">
        <v>1</v>
      </c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>
        <v>21</v>
      </c>
      <c r="B7" s="18" t="s">
        <v>412</v>
      </c>
      <c r="C7" s="8"/>
      <c r="D7" s="8"/>
      <c r="E7" s="8" t="s">
        <v>2</v>
      </c>
      <c r="F7" s="8"/>
      <c r="G7" s="8"/>
      <c r="H7" s="8"/>
      <c r="I7" s="8"/>
      <c r="J7" s="8"/>
      <c r="K7" s="8" t="s">
        <v>2</v>
      </c>
      <c r="L7" s="8" t="s">
        <v>2</v>
      </c>
      <c r="M7" s="8"/>
      <c r="N7" s="8"/>
      <c r="O7" s="8"/>
      <c r="P7" s="8"/>
      <c r="Q7" s="8"/>
      <c r="R7" s="8" t="s">
        <v>2</v>
      </c>
      <c r="S7" s="8"/>
      <c r="T7" s="8"/>
      <c r="U7" s="8"/>
      <c r="V7" s="8"/>
      <c r="W7" s="8"/>
      <c r="X7" s="8"/>
      <c r="Y7" s="8" t="s">
        <v>2</v>
      </c>
      <c r="Z7" s="8"/>
      <c r="AA7" s="8" t="s">
        <v>2</v>
      </c>
      <c r="AB7" s="8" t="s">
        <v>2</v>
      </c>
      <c r="AC7" s="8"/>
      <c r="AD7" s="8" t="s">
        <v>2</v>
      </c>
      <c r="AE7" s="8"/>
      <c r="AF7" s="8"/>
      <c r="AG7" s="8"/>
      <c r="AH7" s="8"/>
      <c r="AI7" s="8" t="s">
        <v>2</v>
      </c>
      <c r="AJ7" s="8" t="s">
        <v>2</v>
      </c>
      <c r="AK7" s="8"/>
      <c r="AL7" s="8"/>
      <c r="AM7" s="8" t="s">
        <v>2</v>
      </c>
      <c r="AN7" s="8"/>
      <c r="AO7" s="8" t="s">
        <v>2</v>
      </c>
      <c r="AP7" s="8" t="s">
        <v>2</v>
      </c>
      <c r="AQ7" s="8"/>
      <c r="AR7" s="8"/>
      <c r="AS7" s="8" t="s">
        <v>2</v>
      </c>
      <c r="AT7" s="8"/>
      <c r="AU7" s="8" t="s">
        <v>2</v>
      </c>
      <c r="AV7" s="8"/>
      <c r="AW7" s="8"/>
      <c r="AX7" s="8" t="s">
        <v>2</v>
      </c>
      <c r="AY7" s="8" t="s">
        <v>2</v>
      </c>
      <c r="AZ7" s="8"/>
      <c r="BA7" s="8" t="s">
        <v>2</v>
      </c>
      <c r="BB7" s="8"/>
      <c r="BC7" s="8" t="s">
        <v>2</v>
      </c>
      <c r="BD7" s="8"/>
      <c r="BE7" s="8"/>
      <c r="BF7" s="8" t="s">
        <v>2</v>
      </c>
      <c r="BG7" s="8" t="s">
        <v>2</v>
      </c>
      <c r="BH7" s="8"/>
      <c r="BI7" s="8" t="s">
        <v>2</v>
      </c>
      <c r="BJ7" s="8"/>
      <c r="BK7" s="8"/>
      <c r="BL7" s="8"/>
      <c r="BM7" s="8" t="s">
        <v>2</v>
      </c>
      <c r="BN7" s="8"/>
      <c r="BO7" s="8" t="s">
        <v>2</v>
      </c>
      <c r="BP7" s="8"/>
      <c r="BQ7" s="8"/>
      <c r="BR7" s="8"/>
      <c r="BS7" s="8" t="s">
        <v>2</v>
      </c>
      <c r="BT7" s="8"/>
      <c r="BU7" s="8"/>
      <c r="BV7" s="8"/>
      <c r="BW7" s="8"/>
      <c r="BX7" s="8"/>
      <c r="BY7" s="8"/>
      <c r="BZ7" s="8" t="s">
        <v>2</v>
      </c>
      <c r="CA7" s="8" t="s">
        <v>2</v>
      </c>
      <c r="CB7" s="8"/>
      <c r="CC7" s="8"/>
      <c r="CD7" s="8" t="s">
        <v>2</v>
      </c>
      <c r="CE7" s="8" t="s">
        <v>2</v>
      </c>
      <c r="CF7" s="8" t="s">
        <v>2</v>
      </c>
      <c r="CG7" s="8"/>
      <c r="CH7" s="8"/>
      <c r="CI7" s="8"/>
      <c r="CJ7" s="8" t="s">
        <v>2</v>
      </c>
      <c r="CK7" s="8"/>
      <c r="CL7" s="8"/>
      <c r="CM7" s="8"/>
      <c r="CN7" s="8"/>
      <c r="CO7" s="8"/>
      <c r="CP7" s="8"/>
      <c r="CQ7" s="8"/>
      <c r="CR7" s="8"/>
      <c r="CS7" s="8" t="s">
        <v>2</v>
      </c>
      <c r="CT7" s="8"/>
      <c r="CU7" s="8" t="s">
        <v>2</v>
      </c>
      <c r="CV7" s="8"/>
      <c r="CW7" s="8" t="s">
        <v>2</v>
      </c>
      <c r="CX7" s="8"/>
      <c r="CY7" s="8" t="s">
        <v>2</v>
      </c>
      <c r="CZ7" s="8"/>
      <c r="DA7" s="8"/>
      <c r="DB7" s="8" t="s">
        <v>2</v>
      </c>
      <c r="DC7" s="8" t="s">
        <v>2</v>
      </c>
      <c r="DD7" s="8" t="s">
        <v>2</v>
      </c>
      <c r="DE7" s="8"/>
      <c r="DF7" s="8"/>
      <c r="DG7" s="8"/>
      <c r="DH7" s="8"/>
      <c r="DI7" s="8"/>
      <c r="DJ7" s="8"/>
      <c r="DK7" s="8" t="s">
        <v>2</v>
      </c>
      <c r="DL7" s="8"/>
      <c r="DM7" s="8"/>
      <c r="DN7" s="8"/>
      <c r="DO7" s="8" t="s">
        <v>2</v>
      </c>
      <c r="DP7" s="8"/>
      <c r="DQ7" s="8"/>
      <c r="DR7" s="8"/>
      <c r="DS7" s="8"/>
      <c r="DT7" s="8"/>
      <c r="DU7" s="8" t="s">
        <v>2</v>
      </c>
      <c r="DV7" s="8" t="s">
        <v>2</v>
      </c>
      <c r="DW7" s="8" t="s">
        <v>2</v>
      </c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>
        <v>31</v>
      </c>
      <c r="B8" s="10" t="s">
        <v>395</v>
      </c>
      <c r="C8" s="11"/>
      <c r="D8" s="11"/>
      <c r="E8" s="11"/>
      <c r="F8" s="11" t="s">
        <v>2</v>
      </c>
      <c r="G8" s="11"/>
      <c r="H8" s="11" t="s">
        <v>2</v>
      </c>
      <c r="I8" s="11" t="s">
        <v>2</v>
      </c>
      <c r="J8" s="11" t="s">
        <v>2</v>
      </c>
      <c r="K8" s="11"/>
      <c r="L8" s="11" t="s">
        <v>2</v>
      </c>
      <c r="M8" s="11" t="s">
        <v>2</v>
      </c>
      <c r="N8" s="11" t="s">
        <v>2</v>
      </c>
      <c r="O8" s="11" t="s">
        <v>2</v>
      </c>
      <c r="P8" s="11" t="s">
        <v>2</v>
      </c>
      <c r="Q8" s="11"/>
      <c r="R8" s="11" t="s">
        <v>2</v>
      </c>
      <c r="S8" s="11"/>
      <c r="T8" s="11" t="s">
        <v>2</v>
      </c>
      <c r="U8" s="11" t="s">
        <v>2</v>
      </c>
      <c r="V8" s="11" t="s">
        <v>2</v>
      </c>
      <c r="W8" s="11"/>
      <c r="X8" s="11"/>
      <c r="Y8" s="11" t="s">
        <v>2</v>
      </c>
      <c r="Z8" s="11" t="s">
        <v>2</v>
      </c>
      <c r="AA8" s="11"/>
      <c r="AB8" s="11"/>
      <c r="AC8" s="11" t="s">
        <v>2</v>
      </c>
      <c r="AD8" s="11" t="s">
        <v>2</v>
      </c>
      <c r="AE8" s="11"/>
      <c r="AF8" s="11" t="s">
        <v>2</v>
      </c>
      <c r="AG8" s="11"/>
      <c r="AH8" s="11"/>
      <c r="AI8" s="11" t="s">
        <v>2</v>
      </c>
      <c r="AJ8" s="11" t="s">
        <v>2</v>
      </c>
      <c r="AK8" s="11"/>
      <c r="AL8" s="11" t="s">
        <v>2</v>
      </c>
      <c r="AM8" s="11" t="s">
        <v>2</v>
      </c>
      <c r="AN8" s="11" t="s">
        <v>2</v>
      </c>
      <c r="AO8" s="11" t="s">
        <v>2</v>
      </c>
      <c r="AP8" s="11" t="s">
        <v>2</v>
      </c>
      <c r="AQ8" s="11" t="s">
        <v>2</v>
      </c>
      <c r="AR8" s="11" t="s">
        <v>2</v>
      </c>
      <c r="AS8" s="11" t="s">
        <v>2</v>
      </c>
      <c r="AT8" s="11" t="s">
        <v>2</v>
      </c>
      <c r="AU8" s="11"/>
      <c r="AV8" s="11" t="s">
        <v>2</v>
      </c>
      <c r="AW8" s="11" t="s">
        <v>2</v>
      </c>
      <c r="AX8" s="11" t="s">
        <v>2</v>
      </c>
      <c r="AY8" s="11" t="s">
        <v>2</v>
      </c>
      <c r="AZ8" s="11" t="s">
        <v>2</v>
      </c>
      <c r="BA8" s="11" t="s">
        <v>2</v>
      </c>
      <c r="BB8" s="11" t="s">
        <v>2</v>
      </c>
      <c r="BC8" s="11"/>
      <c r="BD8" s="11" t="s">
        <v>2</v>
      </c>
      <c r="BE8" s="11" t="s">
        <v>2</v>
      </c>
      <c r="BF8" s="11" t="s">
        <v>2</v>
      </c>
      <c r="BG8" s="11" t="s">
        <v>2</v>
      </c>
      <c r="BH8" s="11" t="s">
        <v>2</v>
      </c>
      <c r="BI8" s="11" t="s">
        <v>2</v>
      </c>
      <c r="BJ8" s="11" t="s">
        <v>2</v>
      </c>
      <c r="BK8" s="11"/>
      <c r="BL8" s="11" t="s">
        <v>2</v>
      </c>
      <c r="BM8" s="11" t="s">
        <v>2</v>
      </c>
      <c r="BN8" s="11"/>
      <c r="BO8" s="11" t="s">
        <v>2</v>
      </c>
      <c r="BP8" s="11" t="s">
        <v>2</v>
      </c>
      <c r="BQ8" s="11" t="s">
        <v>2</v>
      </c>
      <c r="BR8" s="11"/>
      <c r="BS8" s="11" t="s">
        <v>2</v>
      </c>
      <c r="BT8" s="11" t="s">
        <v>2</v>
      </c>
      <c r="BU8" s="11" t="s">
        <v>2</v>
      </c>
      <c r="BV8" s="11" t="s">
        <v>2</v>
      </c>
      <c r="BW8" s="11"/>
      <c r="BX8" s="11" t="s">
        <v>2</v>
      </c>
      <c r="BY8" s="11" t="s">
        <v>2</v>
      </c>
      <c r="BZ8" s="11" t="s">
        <v>2</v>
      </c>
      <c r="CA8" s="11" t="s">
        <v>2</v>
      </c>
      <c r="CB8" s="11" t="s">
        <v>2</v>
      </c>
      <c r="CC8" s="11"/>
      <c r="CD8" s="11"/>
      <c r="CE8" s="11" t="s">
        <v>2</v>
      </c>
      <c r="CF8" s="11" t="s">
        <v>2</v>
      </c>
      <c r="CG8" s="11" t="s">
        <v>2</v>
      </c>
      <c r="CH8" s="11" t="s">
        <v>2</v>
      </c>
      <c r="CI8" s="11" t="s">
        <v>2</v>
      </c>
      <c r="CJ8" s="11"/>
      <c r="CK8" s="11"/>
      <c r="CL8" s="11" t="s">
        <v>2</v>
      </c>
      <c r="CM8" s="11"/>
      <c r="CN8" s="11"/>
      <c r="CO8" s="11" t="s">
        <v>2</v>
      </c>
      <c r="CP8" s="11" t="s">
        <v>2</v>
      </c>
      <c r="CQ8" s="11" t="s">
        <v>2</v>
      </c>
      <c r="CR8" s="11"/>
      <c r="CS8" s="11" t="s">
        <v>2</v>
      </c>
      <c r="CT8" s="11"/>
      <c r="CU8" s="11"/>
      <c r="CV8" s="11" t="s">
        <v>2</v>
      </c>
      <c r="CW8" s="11" t="s">
        <v>2</v>
      </c>
      <c r="CX8" s="11" t="s">
        <v>2</v>
      </c>
      <c r="CY8" s="11"/>
      <c r="CZ8" s="11" t="s">
        <v>2</v>
      </c>
      <c r="DA8" s="11" t="s">
        <v>2</v>
      </c>
      <c r="DB8" s="11" t="s">
        <v>2</v>
      </c>
      <c r="DC8" s="11" t="s">
        <v>2</v>
      </c>
      <c r="DD8" s="11" t="s">
        <v>2</v>
      </c>
      <c r="DE8" s="11" t="s">
        <v>2</v>
      </c>
      <c r="DF8" s="11" t="s">
        <v>2</v>
      </c>
      <c r="DG8" s="11" t="s">
        <v>2</v>
      </c>
      <c r="DH8" s="11" t="s">
        <v>2</v>
      </c>
      <c r="DI8" s="11"/>
      <c r="DJ8" s="11" t="s">
        <v>2</v>
      </c>
      <c r="DK8" s="11" t="s">
        <v>2</v>
      </c>
      <c r="DL8" s="11" t="s">
        <v>2</v>
      </c>
      <c r="DM8" s="11" t="s">
        <v>2</v>
      </c>
      <c r="DN8" s="11" t="s">
        <v>2</v>
      </c>
      <c r="DO8" s="11"/>
      <c r="DP8" s="11" t="s">
        <v>2</v>
      </c>
      <c r="DQ8" s="11" t="s">
        <v>2</v>
      </c>
      <c r="DR8" s="11" t="s">
        <v>2</v>
      </c>
      <c r="DS8" s="11" t="s">
        <v>2</v>
      </c>
      <c r="DT8" s="11" t="s">
        <v>2</v>
      </c>
      <c r="DU8" s="11"/>
      <c r="DV8" s="11" t="s">
        <v>2</v>
      </c>
      <c r="DW8" s="11" t="s">
        <v>2</v>
      </c>
      <c r="DX8" s="11" t="s">
        <v>2</v>
      </c>
      <c r="DY8" s="11" t="s">
        <v>2</v>
      </c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>
        <v>24</v>
      </c>
      <c r="B9" s="13" t="s">
        <v>409</v>
      </c>
      <c r="C9" s="14" t="s">
        <v>1</v>
      </c>
      <c r="D9" s="14" t="s">
        <v>1</v>
      </c>
      <c r="E9" s="14" t="s">
        <v>1</v>
      </c>
      <c r="F9" s="14"/>
      <c r="G9" s="14" t="s">
        <v>1</v>
      </c>
      <c r="H9" s="14"/>
      <c r="I9" s="14"/>
      <c r="J9" s="14"/>
      <c r="K9" s="14" t="s">
        <v>1</v>
      </c>
      <c r="L9" s="14"/>
      <c r="M9" s="14"/>
      <c r="N9" s="14"/>
      <c r="O9" s="14"/>
      <c r="P9" s="14"/>
      <c r="Q9" s="14" t="s">
        <v>1</v>
      </c>
      <c r="R9" s="14"/>
      <c r="S9" s="14" t="s">
        <v>1</v>
      </c>
      <c r="T9" s="14"/>
      <c r="U9" s="14"/>
      <c r="V9" s="14"/>
      <c r="W9" s="14" t="s">
        <v>1</v>
      </c>
      <c r="X9" s="14" t="s">
        <v>1</v>
      </c>
      <c r="Y9" s="14"/>
      <c r="Z9" s="14"/>
      <c r="AA9" s="14" t="s">
        <v>1</v>
      </c>
      <c r="AB9" s="14" t="s">
        <v>1</v>
      </c>
      <c r="AC9" s="14"/>
      <c r="AD9" s="14"/>
      <c r="AE9" s="14" t="s">
        <v>1</v>
      </c>
      <c r="AF9" s="14"/>
      <c r="AG9" s="14" t="s">
        <v>1</v>
      </c>
      <c r="AH9" s="14" t="s">
        <v>1</v>
      </c>
      <c r="AI9" s="14"/>
      <c r="AJ9" s="14"/>
      <c r="AK9" s="14" t="s">
        <v>1</v>
      </c>
      <c r="AL9" s="14"/>
      <c r="AM9" s="14"/>
      <c r="AN9" s="14"/>
      <c r="AO9" s="14"/>
      <c r="AP9" s="14"/>
      <c r="AQ9" s="14"/>
      <c r="AR9" s="14"/>
      <c r="AS9" s="14"/>
      <c r="AT9" s="14"/>
      <c r="AU9" s="14" t="s">
        <v>1</v>
      </c>
      <c r="AV9" s="14"/>
      <c r="AW9" s="14"/>
      <c r="AX9" s="14"/>
      <c r="AY9" s="14"/>
      <c r="AZ9" s="14"/>
      <c r="BA9" s="14"/>
      <c r="BB9" s="14"/>
      <c r="BC9" s="14" t="s">
        <v>1</v>
      </c>
      <c r="BD9" s="14"/>
      <c r="BE9" s="14"/>
      <c r="BF9" s="14"/>
      <c r="BG9" s="14"/>
      <c r="BH9" s="14"/>
      <c r="BI9" s="14"/>
      <c r="BJ9" s="14"/>
      <c r="BK9" s="14" t="s">
        <v>1</v>
      </c>
      <c r="BL9" s="14"/>
      <c r="BM9" s="14"/>
      <c r="BN9" s="14" t="s">
        <v>1</v>
      </c>
      <c r="BO9" s="14"/>
      <c r="BP9" s="14"/>
      <c r="BQ9" s="14"/>
      <c r="BR9" s="14" t="s">
        <v>1</v>
      </c>
      <c r="BS9" s="14"/>
      <c r="BT9" s="14"/>
      <c r="BU9" s="14"/>
      <c r="BV9" s="14"/>
      <c r="BW9" s="14" t="s">
        <v>1</v>
      </c>
      <c r="BX9" s="14"/>
      <c r="BY9" s="14"/>
      <c r="BZ9" s="14"/>
      <c r="CA9" s="14"/>
      <c r="CB9" s="14"/>
      <c r="CC9" s="14" t="s">
        <v>1</v>
      </c>
      <c r="CD9" s="14" t="s">
        <v>1</v>
      </c>
      <c r="CE9" s="14"/>
      <c r="CF9" s="14"/>
      <c r="CG9" s="14"/>
      <c r="CH9" s="14"/>
      <c r="CI9" s="14"/>
      <c r="CJ9" s="14" t="s">
        <v>1</v>
      </c>
      <c r="CK9" s="14" t="s">
        <v>1</v>
      </c>
      <c r="CL9" s="14"/>
      <c r="CM9" s="14" t="s">
        <v>1</v>
      </c>
      <c r="CN9" s="14" t="s">
        <v>1</v>
      </c>
      <c r="CO9" s="14"/>
      <c r="CP9" s="14"/>
      <c r="CQ9" s="14"/>
      <c r="CR9" s="14" t="s">
        <v>1</v>
      </c>
      <c r="CS9" s="14"/>
      <c r="CT9" s="14" t="s">
        <v>1</v>
      </c>
      <c r="CU9" s="14" t="s">
        <v>1</v>
      </c>
      <c r="CV9" s="14"/>
      <c r="CW9" s="14"/>
      <c r="CX9" s="14"/>
      <c r="CY9" s="14" t="s">
        <v>1</v>
      </c>
      <c r="CZ9" s="14"/>
      <c r="DA9" s="14"/>
      <c r="DB9" s="14"/>
      <c r="DC9" s="14"/>
      <c r="DD9" s="14"/>
      <c r="DE9" s="14"/>
      <c r="DF9" s="14"/>
      <c r="DG9" s="14"/>
      <c r="DH9" s="14"/>
      <c r="DI9" s="14" t="s">
        <v>1</v>
      </c>
      <c r="DJ9" s="14"/>
      <c r="DK9" s="14"/>
      <c r="DL9" s="14"/>
      <c r="DM9" s="14"/>
      <c r="DN9" s="14"/>
      <c r="DO9" s="14" t="s">
        <v>1</v>
      </c>
      <c r="DP9" s="14"/>
      <c r="DQ9" s="14"/>
      <c r="DR9" s="14"/>
      <c r="DS9" s="14"/>
      <c r="DT9" s="14"/>
      <c r="DU9" s="14" t="s">
        <v>1</v>
      </c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>
        <v>17</v>
      </c>
      <c r="B10" s="16" t="s">
        <v>396</v>
      </c>
      <c r="C10" s="17"/>
      <c r="D10" s="17" t="s">
        <v>1</v>
      </c>
      <c r="E10" s="17"/>
      <c r="F10" s="17" t="s">
        <v>1</v>
      </c>
      <c r="G10" s="17"/>
      <c r="H10" s="17" t="s">
        <v>1</v>
      </c>
      <c r="I10" s="17" t="s">
        <v>1</v>
      </c>
      <c r="J10" s="17" t="s">
        <v>1</v>
      </c>
      <c r="K10" s="17"/>
      <c r="L10" s="17"/>
      <c r="M10" s="17" t="s">
        <v>1</v>
      </c>
      <c r="N10" s="17" t="s">
        <v>1</v>
      </c>
      <c r="O10" s="17" t="s">
        <v>1</v>
      </c>
      <c r="P10" s="17" t="s">
        <v>1</v>
      </c>
      <c r="Q10" s="17"/>
      <c r="R10" s="17" t="s">
        <v>1</v>
      </c>
      <c r="S10" s="17" t="s">
        <v>1</v>
      </c>
      <c r="T10" s="17"/>
      <c r="U10" s="17" t="s">
        <v>1</v>
      </c>
      <c r="V10" s="17"/>
      <c r="W10" s="17" t="s">
        <v>1</v>
      </c>
      <c r="X10" s="17"/>
      <c r="Y10" s="17"/>
      <c r="Z10" s="17"/>
      <c r="AA10" s="17"/>
      <c r="AB10" s="17" t="s">
        <v>1</v>
      </c>
      <c r="AC10" s="17"/>
      <c r="AD10" s="17"/>
      <c r="AE10" s="17"/>
      <c r="AF10" s="17"/>
      <c r="AG10" s="17" t="s">
        <v>1</v>
      </c>
      <c r="AH10" s="17"/>
      <c r="AI10" s="17"/>
      <c r="AJ10" s="17" t="s">
        <v>1</v>
      </c>
      <c r="AK10" s="17"/>
      <c r="AL10" s="17" t="s">
        <v>1</v>
      </c>
      <c r="AM10" s="17"/>
      <c r="AN10" s="17" t="s">
        <v>1</v>
      </c>
      <c r="AO10" s="17"/>
      <c r="AP10" s="17"/>
      <c r="AQ10" s="17" t="s">
        <v>1</v>
      </c>
      <c r="AR10" s="17" t="s">
        <v>1</v>
      </c>
      <c r="AS10" s="17"/>
      <c r="AT10" s="17" t="s">
        <v>1</v>
      </c>
      <c r="AU10" s="17"/>
      <c r="AV10" s="17" t="s">
        <v>1</v>
      </c>
      <c r="AW10" s="17"/>
      <c r="AX10" s="17"/>
      <c r="AY10" s="17" t="s">
        <v>1</v>
      </c>
      <c r="AZ10" s="17" t="s">
        <v>1</v>
      </c>
      <c r="BA10" s="17"/>
      <c r="BB10" s="17" t="s">
        <v>1</v>
      </c>
      <c r="BC10" s="17" t="s">
        <v>1</v>
      </c>
      <c r="BD10" s="17"/>
      <c r="BE10" s="17"/>
      <c r="BF10" s="17"/>
      <c r="BG10" s="17"/>
      <c r="BH10" s="17" t="s">
        <v>1</v>
      </c>
      <c r="BI10" s="17"/>
      <c r="BJ10" s="17" t="s">
        <v>1</v>
      </c>
      <c r="BK10" s="17" t="s">
        <v>1</v>
      </c>
      <c r="BL10" s="17"/>
      <c r="BM10" s="17"/>
      <c r="BN10" s="17"/>
      <c r="BO10" s="17"/>
      <c r="BP10" s="17" t="s">
        <v>1</v>
      </c>
      <c r="BQ10" s="17" t="s">
        <v>1</v>
      </c>
      <c r="BR10" s="17" t="s">
        <v>1</v>
      </c>
      <c r="BS10" s="17" t="s">
        <v>1</v>
      </c>
      <c r="BT10" s="17"/>
      <c r="BU10" s="17"/>
      <c r="BV10" s="17"/>
      <c r="BW10" s="17"/>
      <c r="BX10" s="17"/>
      <c r="BY10" s="17"/>
      <c r="BZ10" s="17" t="s">
        <v>1</v>
      </c>
      <c r="CA10" s="17"/>
      <c r="CB10" s="17"/>
      <c r="CC10" s="17" t="s">
        <v>1</v>
      </c>
      <c r="CD10" s="17" t="s">
        <v>1</v>
      </c>
      <c r="CE10" s="17"/>
      <c r="CF10" s="17"/>
      <c r="CG10" s="17"/>
      <c r="CH10" s="17" t="s">
        <v>1</v>
      </c>
      <c r="CI10" s="17"/>
      <c r="CJ10" s="17" t="s">
        <v>1</v>
      </c>
      <c r="CK10" s="17"/>
      <c r="CL10" s="17"/>
      <c r="CM10" s="17"/>
      <c r="CN10" s="17"/>
      <c r="CO10" s="17"/>
      <c r="CP10" s="17"/>
      <c r="CQ10" s="17"/>
      <c r="CR10" s="17" t="s">
        <v>1</v>
      </c>
      <c r="CS10" s="17"/>
      <c r="CT10" s="17" t="s">
        <v>1</v>
      </c>
      <c r="CU10" s="17" t="s">
        <v>1</v>
      </c>
      <c r="CV10" s="17"/>
      <c r="CW10" s="17" t="s">
        <v>1</v>
      </c>
      <c r="CX10" s="17"/>
      <c r="CY10" s="17" t="s">
        <v>1</v>
      </c>
      <c r="CZ10" s="17"/>
      <c r="DA10" s="17"/>
      <c r="DB10" s="17"/>
      <c r="DC10" s="17"/>
      <c r="DD10" s="17"/>
      <c r="DE10" s="17" t="s">
        <v>1</v>
      </c>
      <c r="DF10" s="17" t="s">
        <v>1</v>
      </c>
      <c r="DG10" s="17" t="s">
        <v>1</v>
      </c>
      <c r="DH10" s="17" t="s">
        <v>1</v>
      </c>
      <c r="DI10" s="17" t="s">
        <v>1</v>
      </c>
      <c r="DJ10" s="17" t="s">
        <v>1</v>
      </c>
      <c r="DK10" s="17"/>
      <c r="DL10" s="17" t="s">
        <v>1</v>
      </c>
      <c r="DM10" s="17" t="s">
        <v>1</v>
      </c>
      <c r="DN10" s="17" t="s">
        <v>1</v>
      </c>
      <c r="DO10" s="17"/>
      <c r="DP10" s="17"/>
      <c r="DQ10" s="17"/>
      <c r="DR10" s="17"/>
      <c r="DS10" s="17" t="s">
        <v>1</v>
      </c>
      <c r="DT10" s="17" t="s">
        <v>1</v>
      </c>
      <c r="DU10" s="17"/>
      <c r="DV10" s="17" t="s">
        <v>1</v>
      </c>
      <c r="DW10" s="17" t="s">
        <v>1</v>
      </c>
      <c r="DX10" s="17" t="s">
        <v>1</v>
      </c>
      <c r="DY10" s="17" t="s">
        <v>1</v>
      </c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>
        <v>19</v>
      </c>
      <c r="B11" s="18" t="s">
        <v>411</v>
      </c>
      <c r="C11" s="8" t="s">
        <v>2</v>
      </c>
      <c r="D11" s="8"/>
      <c r="E11" s="8" t="s">
        <v>2</v>
      </c>
      <c r="F11" s="8"/>
      <c r="G11" s="8" t="s">
        <v>2</v>
      </c>
      <c r="H11" s="8"/>
      <c r="I11" s="8"/>
      <c r="J11" s="8"/>
      <c r="K11" s="8" t="s">
        <v>2</v>
      </c>
      <c r="L11" s="8" t="s">
        <v>2</v>
      </c>
      <c r="M11" s="8"/>
      <c r="N11" s="8"/>
      <c r="O11" s="8"/>
      <c r="P11" s="8"/>
      <c r="Q11" s="8" t="s">
        <v>2</v>
      </c>
      <c r="R11" s="8"/>
      <c r="S11" s="8"/>
      <c r="T11" s="8" t="s">
        <v>2</v>
      </c>
      <c r="U11" s="8"/>
      <c r="V11" s="8" t="s">
        <v>2</v>
      </c>
      <c r="W11" s="8"/>
      <c r="X11" s="8" t="s">
        <v>2</v>
      </c>
      <c r="Y11" s="8" t="s">
        <v>2</v>
      </c>
      <c r="Z11" s="8" t="s">
        <v>2</v>
      </c>
      <c r="AA11" s="8" t="s">
        <v>2</v>
      </c>
      <c r="AB11" s="8"/>
      <c r="AC11" s="8" t="s">
        <v>2</v>
      </c>
      <c r="AD11" s="8" t="s">
        <v>2</v>
      </c>
      <c r="AE11" s="8" t="s">
        <v>2</v>
      </c>
      <c r="AF11" s="8" t="s">
        <v>2</v>
      </c>
      <c r="AG11" s="8"/>
      <c r="AH11" s="8" t="s">
        <v>2</v>
      </c>
      <c r="AI11" s="8" t="s">
        <v>2</v>
      </c>
      <c r="AJ11" s="8"/>
      <c r="AK11" s="8" t="s">
        <v>2</v>
      </c>
      <c r="AL11" s="8"/>
      <c r="AM11" s="8" t="s">
        <v>2</v>
      </c>
      <c r="AN11" s="8"/>
      <c r="AO11" s="8" t="s">
        <v>2</v>
      </c>
      <c r="AP11" s="8" t="s">
        <v>2</v>
      </c>
      <c r="AQ11" s="8"/>
      <c r="AR11" s="8"/>
      <c r="AS11" s="8" t="s">
        <v>2</v>
      </c>
      <c r="AT11" s="8"/>
      <c r="AU11" s="8" t="s">
        <v>2</v>
      </c>
      <c r="AV11" s="8"/>
      <c r="AW11" s="8" t="s">
        <v>2</v>
      </c>
      <c r="AX11" s="8" t="s">
        <v>2</v>
      </c>
      <c r="AY11" s="8"/>
      <c r="AZ11" s="8"/>
      <c r="BA11" s="8" t="s">
        <v>2</v>
      </c>
      <c r="BB11" s="8"/>
      <c r="BC11" s="8"/>
      <c r="BD11" s="8" t="s">
        <v>2</v>
      </c>
      <c r="BE11" s="8" t="s">
        <v>2</v>
      </c>
      <c r="BF11" s="8" t="s">
        <v>2</v>
      </c>
      <c r="BG11" s="8" t="s">
        <v>2</v>
      </c>
      <c r="BH11" s="8"/>
      <c r="BI11" s="8" t="s">
        <v>2</v>
      </c>
      <c r="BJ11" s="8"/>
      <c r="BK11" s="8"/>
      <c r="BL11" s="8" t="s">
        <v>2</v>
      </c>
      <c r="BM11" s="8" t="s">
        <v>2</v>
      </c>
      <c r="BN11" s="8" t="s">
        <v>2</v>
      </c>
      <c r="BO11" s="8" t="s">
        <v>2</v>
      </c>
      <c r="BP11" s="8"/>
      <c r="BQ11" s="8"/>
      <c r="BR11" s="8"/>
      <c r="BS11" s="8"/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/>
      <c r="CA11" s="8" t="s">
        <v>2</v>
      </c>
      <c r="CB11" s="8" t="s">
        <v>2</v>
      </c>
      <c r="CC11" s="8"/>
      <c r="CD11" s="8"/>
      <c r="CE11" s="8" t="s">
        <v>2</v>
      </c>
      <c r="CF11" s="8" t="s">
        <v>2</v>
      </c>
      <c r="CG11" s="8" t="s">
        <v>2</v>
      </c>
      <c r="CH11" s="8"/>
      <c r="CI11" s="8" t="s">
        <v>2</v>
      </c>
      <c r="CJ11" s="8"/>
      <c r="CK11" s="8" t="s">
        <v>2</v>
      </c>
      <c r="CL11" s="8" t="s">
        <v>2</v>
      </c>
      <c r="CM11" s="8" t="s">
        <v>2</v>
      </c>
      <c r="CN11" s="8" t="s">
        <v>2</v>
      </c>
      <c r="CO11" s="8" t="s">
        <v>2</v>
      </c>
      <c r="CP11" s="8" t="s">
        <v>2</v>
      </c>
      <c r="CQ11" s="8" t="s">
        <v>2</v>
      </c>
      <c r="CR11" s="8"/>
      <c r="CS11" s="8" t="s">
        <v>2</v>
      </c>
      <c r="CT11" s="8"/>
      <c r="CU11" s="8"/>
      <c r="CV11" s="8" t="s">
        <v>2</v>
      </c>
      <c r="CW11" s="8"/>
      <c r="CX11" s="8" t="s">
        <v>2</v>
      </c>
      <c r="CY11" s="8"/>
      <c r="CZ11" s="8" t="s">
        <v>2</v>
      </c>
      <c r="DA11" s="8" t="s">
        <v>2</v>
      </c>
      <c r="DB11" s="8" t="s">
        <v>2</v>
      </c>
      <c r="DC11" s="8" t="s">
        <v>2</v>
      </c>
      <c r="DD11" s="8" t="s">
        <v>2</v>
      </c>
      <c r="DE11" s="8"/>
      <c r="DF11" s="8"/>
      <c r="DG11" s="8"/>
      <c r="DH11" s="8"/>
      <c r="DI11" s="8"/>
      <c r="DJ11" s="8"/>
      <c r="DK11" s="8" t="s">
        <v>2</v>
      </c>
      <c r="DL11" s="8"/>
      <c r="DM11" s="8"/>
      <c r="DN11" s="8"/>
      <c r="DO11" s="8" t="s">
        <v>2</v>
      </c>
      <c r="DP11" s="8" t="s">
        <v>2</v>
      </c>
      <c r="DQ11" s="8" t="s">
        <v>2</v>
      </c>
      <c r="DR11" s="8" t="s">
        <v>2</v>
      </c>
      <c r="DS11" s="8"/>
      <c r="DT11" s="8"/>
      <c r="DU11" s="8" t="s">
        <v>2</v>
      </c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>
        <v>35</v>
      </c>
      <c r="B12" s="19" t="s">
        <v>397</v>
      </c>
      <c r="C12" s="11" t="s">
        <v>2</v>
      </c>
      <c r="D12" s="11"/>
      <c r="E12" s="11"/>
      <c r="F12" s="11" t="s">
        <v>2</v>
      </c>
      <c r="G12" s="11" t="s">
        <v>2</v>
      </c>
      <c r="H12" s="11" t="s">
        <v>2</v>
      </c>
      <c r="I12" s="11"/>
      <c r="J12" s="11" t="s">
        <v>2</v>
      </c>
      <c r="K12" s="11"/>
      <c r="L12" s="11" t="s">
        <v>2</v>
      </c>
      <c r="M12" s="11" t="s">
        <v>2</v>
      </c>
      <c r="N12" s="11"/>
      <c r="O12" s="11" t="s">
        <v>2</v>
      </c>
      <c r="P12" s="11" t="s">
        <v>2</v>
      </c>
      <c r="Q12" s="11"/>
      <c r="R12" s="11" t="s">
        <v>2</v>
      </c>
      <c r="S12" s="11" t="s">
        <v>2</v>
      </c>
      <c r="T12" s="11" t="s">
        <v>2</v>
      </c>
      <c r="U12" s="11"/>
      <c r="V12" s="11" t="s">
        <v>2</v>
      </c>
      <c r="W12" s="11" t="s">
        <v>2</v>
      </c>
      <c r="X12" s="11"/>
      <c r="Y12" s="11"/>
      <c r="Z12" s="11" t="s">
        <v>2</v>
      </c>
      <c r="AA12" s="11"/>
      <c r="AB12" s="11" t="s">
        <v>2</v>
      </c>
      <c r="AC12" s="11"/>
      <c r="AD12" s="11"/>
      <c r="AE12" s="11" t="s">
        <v>2</v>
      </c>
      <c r="AF12" s="11"/>
      <c r="AG12" s="11" t="s">
        <v>2</v>
      </c>
      <c r="AH12" s="11"/>
      <c r="AI12" s="11" t="s">
        <v>2</v>
      </c>
      <c r="AJ12" s="11"/>
      <c r="AK12" s="11" t="s">
        <v>2</v>
      </c>
      <c r="AL12" s="11"/>
      <c r="AM12" s="11" t="s">
        <v>2</v>
      </c>
      <c r="AN12" s="11" t="s">
        <v>2</v>
      </c>
      <c r="AO12" s="11" t="s">
        <v>2</v>
      </c>
      <c r="AP12" s="11"/>
      <c r="AQ12" s="11" t="s">
        <v>2</v>
      </c>
      <c r="AR12" s="11" t="s">
        <v>2</v>
      </c>
      <c r="AS12" s="11"/>
      <c r="AT12" s="11" t="s">
        <v>2</v>
      </c>
      <c r="AU12" s="11"/>
      <c r="AV12" s="11" t="s">
        <v>2</v>
      </c>
      <c r="AW12" s="11"/>
      <c r="AX12" s="11"/>
      <c r="AY12" s="11"/>
      <c r="AZ12" s="11" t="s">
        <v>2</v>
      </c>
      <c r="BA12" s="11"/>
      <c r="BB12" s="11" t="s">
        <v>2</v>
      </c>
      <c r="BC12" s="11"/>
      <c r="BD12" s="11"/>
      <c r="BE12" s="11"/>
      <c r="BF12" s="11"/>
      <c r="BG12" s="11" t="s">
        <v>2</v>
      </c>
      <c r="BH12" s="11"/>
      <c r="BI12" s="11" t="s">
        <v>2</v>
      </c>
      <c r="BJ12" s="11" t="s">
        <v>2</v>
      </c>
      <c r="BK12" s="11" t="s">
        <v>2</v>
      </c>
      <c r="BL12" s="11" t="s">
        <v>2</v>
      </c>
      <c r="BM12" s="11"/>
      <c r="BN12" s="11"/>
      <c r="BO12" s="11"/>
      <c r="BP12" s="11" t="s">
        <v>2</v>
      </c>
      <c r="BQ12" s="11" t="s">
        <v>2</v>
      </c>
      <c r="BR12" s="11" t="s">
        <v>2</v>
      </c>
      <c r="BS12" s="11"/>
      <c r="BT12" s="11" t="s">
        <v>2</v>
      </c>
      <c r="BU12" s="11"/>
      <c r="BV12" s="11"/>
      <c r="BW12" s="11" t="s">
        <v>2</v>
      </c>
      <c r="BX12" s="11"/>
      <c r="BY12" s="11"/>
      <c r="BZ12" s="11" t="s">
        <v>2</v>
      </c>
      <c r="CA12" s="11" t="s">
        <v>2</v>
      </c>
      <c r="CB12" s="11" t="s">
        <v>2</v>
      </c>
      <c r="CC12" s="11"/>
      <c r="CD12" s="11" t="s">
        <v>2</v>
      </c>
      <c r="CE12" s="11"/>
      <c r="CF12" s="11"/>
      <c r="CG12" s="11" t="s">
        <v>2</v>
      </c>
      <c r="CH12" s="11"/>
      <c r="CI12" s="11" t="s">
        <v>2</v>
      </c>
      <c r="CJ12" s="11"/>
      <c r="CK12" s="11" t="s">
        <v>2</v>
      </c>
      <c r="CL12" s="11" t="s">
        <v>2</v>
      </c>
      <c r="CM12" s="11" t="s">
        <v>2</v>
      </c>
      <c r="CN12" s="11"/>
      <c r="CO12" s="11" t="s">
        <v>2</v>
      </c>
      <c r="CP12" s="11" t="s">
        <v>2</v>
      </c>
      <c r="CQ12" s="11"/>
      <c r="CR12" s="11" t="s">
        <v>2</v>
      </c>
      <c r="CS12" s="11" t="s">
        <v>2</v>
      </c>
      <c r="CT12" s="11" t="s">
        <v>2</v>
      </c>
      <c r="CU12" s="11" t="s">
        <v>2</v>
      </c>
      <c r="CV12" s="11"/>
      <c r="CW12" s="11"/>
      <c r="CX12" s="11"/>
      <c r="CY12" s="11" t="s">
        <v>2</v>
      </c>
      <c r="CZ12" s="11"/>
      <c r="DA12" s="11"/>
      <c r="DB12" s="11" t="s">
        <v>2</v>
      </c>
      <c r="DC12" s="11" t="s">
        <v>2</v>
      </c>
      <c r="DD12" s="11" t="s">
        <v>2</v>
      </c>
      <c r="DE12" s="11" t="s">
        <v>2</v>
      </c>
      <c r="DF12" s="11"/>
      <c r="DG12" s="11" t="s">
        <v>2</v>
      </c>
      <c r="DH12" s="11"/>
      <c r="DI12" s="11"/>
      <c r="DJ12" s="11"/>
      <c r="DK12" s="11" t="s">
        <v>2</v>
      </c>
      <c r="DL12" s="11"/>
      <c r="DM12" s="11" t="s">
        <v>2</v>
      </c>
      <c r="DN12" s="11"/>
      <c r="DO12" s="11"/>
      <c r="DP12" s="11" t="s">
        <v>2</v>
      </c>
      <c r="DQ12" s="11"/>
      <c r="DR12" s="11" t="s">
        <v>2</v>
      </c>
      <c r="DS12" s="11" t="s">
        <v>2</v>
      </c>
      <c r="DT12" s="11"/>
      <c r="DU12" s="11"/>
      <c r="DV12" s="11" t="s">
        <v>2</v>
      </c>
      <c r="DW12" s="11" t="s">
        <v>2</v>
      </c>
      <c r="DX12" s="11" t="s">
        <v>2</v>
      </c>
      <c r="DY12" s="11" t="s">
        <v>2</v>
      </c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>
        <v>6</v>
      </c>
      <c r="B13" s="13" t="s">
        <v>410</v>
      </c>
      <c r="C13" s="14"/>
      <c r="D13" s="14" t="s">
        <v>1</v>
      </c>
      <c r="E13" s="14" t="s">
        <v>1</v>
      </c>
      <c r="F13" s="14"/>
      <c r="G13" s="14"/>
      <c r="H13" s="14"/>
      <c r="I13" s="14" t="s">
        <v>1</v>
      </c>
      <c r="J13" s="14"/>
      <c r="K13" s="14" t="s">
        <v>1</v>
      </c>
      <c r="L13" s="14"/>
      <c r="M13" s="14"/>
      <c r="N13" s="14" t="s">
        <v>1</v>
      </c>
      <c r="O13" s="14"/>
      <c r="P13" s="14"/>
      <c r="Q13" s="14" t="s">
        <v>1</v>
      </c>
      <c r="R13" s="14"/>
      <c r="S13" s="14"/>
      <c r="T13" s="14"/>
      <c r="U13" s="14" t="s">
        <v>1</v>
      </c>
      <c r="V13" s="14"/>
      <c r="W13" s="14"/>
      <c r="X13" s="14" t="s">
        <v>1</v>
      </c>
      <c r="Y13" s="14" t="s">
        <v>1</v>
      </c>
      <c r="Z13" s="14"/>
      <c r="AA13" s="14" t="s">
        <v>1</v>
      </c>
      <c r="AB13" s="14"/>
      <c r="AC13" s="14" t="s">
        <v>1</v>
      </c>
      <c r="AD13" s="14" t="s">
        <v>1</v>
      </c>
      <c r="AE13" s="14"/>
      <c r="AF13" s="14" t="s">
        <v>1</v>
      </c>
      <c r="AG13" s="14"/>
      <c r="AH13" s="14" t="s">
        <v>1</v>
      </c>
      <c r="AI13" s="14"/>
      <c r="AJ13" s="14" t="s">
        <v>1</v>
      </c>
      <c r="AK13" s="14"/>
      <c r="AL13" s="14" t="s">
        <v>1</v>
      </c>
      <c r="AM13" s="14"/>
      <c r="AN13" s="14"/>
      <c r="AO13" s="14"/>
      <c r="AP13" s="14" t="s">
        <v>1</v>
      </c>
      <c r="AQ13" s="14"/>
      <c r="AR13" s="14"/>
      <c r="AS13" s="14" t="s">
        <v>1</v>
      </c>
      <c r="AT13" s="14"/>
      <c r="AU13" s="14" t="s">
        <v>1</v>
      </c>
      <c r="AV13" s="14"/>
      <c r="AW13" s="14" t="s">
        <v>1</v>
      </c>
      <c r="AX13" s="14" t="s">
        <v>1</v>
      </c>
      <c r="AY13" s="14" t="s">
        <v>1</v>
      </c>
      <c r="AZ13" s="14"/>
      <c r="BA13" s="14" t="s">
        <v>1</v>
      </c>
      <c r="BB13" s="14"/>
      <c r="BC13" s="14" t="s">
        <v>1</v>
      </c>
      <c r="BD13" s="14" t="s">
        <v>1</v>
      </c>
      <c r="BE13" s="14" t="s">
        <v>1</v>
      </c>
      <c r="BF13" s="14" t="s">
        <v>1</v>
      </c>
      <c r="BG13" s="14"/>
      <c r="BH13" s="14" t="s">
        <v>1</v>
      </c>
      <c r="BI13" s="14"/>
      <c r="BJ13" s="14"/>
      <c r="BK13" s="14"/>
      <c r="BL13" s="14"/>
      <c r="BM13" s="14" t="s">
        <v>1</v>
      </c>
      <c r="BN13" s="14" t="s">
        <v>1</v>
      </c>
      <c r="BO13" s="14" t="s">
        <v>1</v>
      </c>
      <c r="BP13" s="14"/>
      <c r="BQ13" s="14"/>
      <c r="BR13" s="14"/>
      <c r="BS13" s="14" t="s">
        <v>1</v>
      </c>
      <c r="BT13" s="14"/>
      <c r="BU13" s="14" t="s">
        <v>1</v>
      </c>
      <c r="BV13" s="14" t="s">
        <v>1</v>
      </c>
      <c r="BW13" s="14"/>
      <c r="BX13" s="14" t="s">
        <v>1</v>
      </c>
      <c r="BY13" s="14" t="s">
        <v>1</v>
      </c>
      <c r="BZ13" s="14"/>
      <c r="CA13" s="14"/>
      <c r="CB13" s="14"/>
      <c r="CC13" s="14" t="s">
        <v>1</v>
      </c>
      <c r="CD13" s="14"/>
      <c r="CE13" s="14" t="s">
        <v>1</v>
      </c>
      <c r="CF13" s="14" t="s">
        <v>1</v>
      </c>
      <c r="CG13" s="14"/>
      <c r="CH13" s="14" t="s">
        <v>1</v>
      </c>
      <c r="CI13" s="14"/>
      <c r="CJ13" s="14" t="s">
        <v>1</v>
      </c>
      <c r="CK13" s="14"/>
      <c r="CL13" s="14"/>
      <c r="CM13" s="14"/>
      <c r="CN13" s="14" t="s">
        <v>1</v>
      </c>
      <c r="CO13" s="14"/>
      <c r="CP13" s="14"/>
      <c r="CQ13" s="14" t="s">
        <v>1</v>
      </c>
      <c r="CR13" s="14"/>
      <c r="CS13" s="14"/>
      <c r="CT13" s="14"/>
      <c r="CU13" s="14"/>
      <c r="CV13" s="14" t="s">
        <v>1</v>
      </c>
      <c r="CW13" s="14" t="s">
        <v>1</v>
      </c>
      <c r="CX13" s="14" t="s">
        <v>1</v>
      </c>
      <c r="CY13" s="14"/>
      <c r="CZ13" s="14" t="s">
        <v>1</v>
      </c>
      <c r="DA13" s="14" t="s">
        <v>1</v>
      </c>
      <c r="DB13" s="14"/>
      <c r="DC13" s="14"/>
      <c r="DD13" s="14"/>
      <c r="DE13" s="14"/>
      <c r="DF13" s="14" t="s">
        <v>1</v>
      </c>
      <c r="DG13" s="14"/>
      <c r="DH13" s="14" t="s">
        <v>1</v>
      </c>
      <c r="DI13" s="14" t="s">
        <v>1</v>
      </c>
      <c r="DJ13" s="14" t="s">
        <v>1</v>
      </c>
      <c r="DK13" s="14"/>
      <c r="DL13" s="14" t="s">
        <v>1</v>
      </c>
      <c r="DM13" s="14"/>
      <c r="DN13" s="14" t="s">
        <v>1</v>
      </c>
      <c r="DO13" s="14" t="s">
        <v>1</v>
      </c>
      <c r="DP13" s="14"/>
      <c r="DQ13" s="14" t="s">
        <v>1</v>
      </c>
      <c r="DR13" s="14"/>
      <c r="DS13" s="14"/>
      <c r="DT13" s="14" t="s">
        <v>1</v>
      </c>
      <c r="DU13" s="14" t="s">
        <v>1</v>
      </c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>
        <v>24</v>
      </c>
      <c r="B14" s="16" t="s">
        <v>398</v>
      </c>
      <c r="C14" s="17" t="s">
        <v>2</v>
      </c>
      <c r="D14" s="17" t="s">
        <v>2</v>
      </c>
      <c r="E14" s="17" t="s">
        <v>2</v>
      </c>
      <c r="F14" s="17" t="s">
        <v>2</v>
      </c>
      <c r="G14" s="17" t="s">
        <v>2</v>
      </c>
      <c r="H14" s="17" t="s">
        <v>2</v>
      </c>
      <c r="I14" s="17" t="s">
        <v>2</v>
      </c>
      <c r="J14" s="17"/>
      <c r="K14" s="17" t="s">
        <v>2</v>
      </c>
      <c r="L14" s="17" t="s">
        <v>2</v>
      </c>
      <c r="M14" s="17"/>
      <c r="N14" s="17"/>
      <c r="O14" s="17" t="s">
        <v>2</v>
      </c>
      <c r="P14" s="17" t="s">
        <v>2</v>
      </c>
      <c r="Q14" s="17"/>
      <c r="R14" s="17"/>
      <c r="S14" s="17" t="s">
        <v>2</v>
      </c>
      <c r="T14" s="17" t="s">
        <v>2</v>
      </c>
      <c r="U14" s="17" t="s">
        <v>2</v>
      </c>
      <c r="V14" s="17" t="s">
        <v>2</v>
      </c>
      <c r="W14" s="17" t="s">
        <v>2</v>
      </c>
      <c r="X14" s="17"/>
      <c r="Y14" s="17" t="s">
        <v>2</v>
      </c>
      <c r="Z14" s="17" t="s">
        <v>2</v>
      </c>
      <c r="AA14" s="17"/>
      <c r="AB14" s="17" t="s">
        <v>2</v>
      </c>
      <c r="AC14" s="17" t="s">
        <v>2</v>
      </c>
      <c r="AD14" s="17"/>
      <c r="AE14" s="17" t="s">
        <v>2</v>
      </c>
      <c r="AF14" s="17" t="s">
        <v>2</v>
      </c>
      <c r="AG14" s="17" t="s">
        <v>2</v>
      </c>
      <c r="AH14" s="17" t="s">
        <v>2</v>
      </c>
      <c r="AI14" s="17" t="s">
        <v>2</v>
      </c>
      <c r="AJ14" s="17"/>
      <c r="AK14" s="17"/>
      <c r="AL14" s="17" t="s">
        <v>2</v>
      </c>
      <c r="AM14" s="17" t="s">
        <v>2</v>
      </c>
      <c r="AN14" s="17" t="s">
        <v>2</v>
      </c>
      <c r="AO14" s="17" t="s">
        <v>2</v>
      </c>
      <c r="AP14" s="17"/>
      <c r="AQ14" s="17" t="s">
        <v>2</v>
      </c>
      <c r="AR14" s="17" t="s">
        <v>2</v>
      </c>
      <c r="AS14" s="17"/>
      <c r="AT14" s="17" t="s">
        <v>2</v>
      </c>
      <c r="AU14" s="17"/>
      <c r="AV14" s="17" t="s">
        <v>2</v>
      </c>
      <c r="AW14" s="17" t="s">
        <v>2</v>
      </c>
      <c r="AX14" s="17" t="s">
        <v>2</v>
      </c>
      <c r="AY14" s="17" t="s">
        <v>2</v>
      </c>
      <c r="AZ14" s="17" t="s">
        <v>2</v>
      </c>
      <c r="BA14" s="17" t="s">
        <v>2</v>
      </c>
      <c r="BB14" s="17" t="s">
        <v>2</v>
      </c>
      <c r="BC14" s="17"/>
      <c r="BD14" s="17" t="s">
        <v>2</v>
      </c>
      <c r="BE14" s="17" t="s">
        <v>2</v>
      </c>
      <c r="BF14" s="17" t="s">
        <v>2</v>
      </c>
      <c r="BG14" s="17" t="s">
        <v>2</v>
      </c>
      <c r="BH14" s="17" t="s">
        <v>2</v>
      </c>
      <c r="BI14" s="17"/>
      <c r="BJ14" s="17" t="s">
        <v>2</v>
      </c>
      <c r="BK14" s="17"/>
      <c r="BL14" s="17" t="s">
        <v>2</v>
      </c>
      <c r="BM14" s="17"/>
      <c r="BN14" s="17" t="s">
        <v>2</v>
      </c>
      <c r="BO14" s="17"/>
      <c r="BP14" s="17" t="s">
        <v>2</v>
      </c>
      <c r="BQ14" s="17" t="s">
        <v>2</v>
      </c>
      <c r="BR14" s="17"/>
      <c r="BS14" s="17" t="s">
        <v>2</v>
      </c>
      <c r="BT14" s="17" t="s">
        <v>2</v>
      </c>
      <c r="BU14" s="17" t="s">
        <v>2</v>
      </c>
      <c r="BV14" s="17" t="s">
        <v>2</v>
      </c>
      <c r="BW14" s="17" t="s">
        <v>2</v>
      </c>
      <c r="BX14" s="17"/>
      <c r="BY14" s="17" t="s">
        <v>2</v>
      </c>
      <c r="BZ14" s="17" t="s">
        <v>2</v>
      </c>
      <c r="CA14" s="17"/>
      <c r="CB14" s="17" t="s">
        <v>2</v>
      </c>
      <c r="CC14" s="17"/>
      <c r="CD14" s="17"/>
      <c r="CE14" s="17"/>
      <c r="CF14" s="17"/>
      <c r="CG14" s="17"/>
      <c r="CH14" s="17" t="s">
        <v>2</v>
      </c>
      <c r="CI14" s="17" t="s">
        <v>2</v>
      </c>
      <c r="CJ14" s="17" t="s">
        <v>2</v>
      </c>
      <c r="CK14" s="17" t="s">
        <v>2</v>
      </c>
      <c r="CL14" s="17" t="s">
        <v>2</v>
      </c>
      <c r="CM14" s="17"/>
      <c r="CN14" s="17"/>
      <c r="CO14" s="17" t="s">
        <v>2</v>
      </c>
      <c r="CP14" s="17" t="s">
        <v>2</v>
      </c>
      <c r="CQ14" s="17"/>
      <c r="CR14" s="17" t="s">
        <v>2</v>
      </c>
      <c r="CS14" s="17" t="s">
        <v>2</v>
      </c>
      <c r="CT14" s="17" t="s">
        <v>2</v>
      </c>
      <c r="CU14" s="17" t="s">
        <v>2</v>
      </c>
      <c r="CV14" s="17" t="s">
        <v>2</v>
      </c>
      <c r="CW14" s="17" t="s">
        <v>2</v>
      </c>
      <c r="CX14" s="17" t="s">
        <v>2</v>
      </c>
      <c r="CY14" s="17"/>
      <c r="CZ14" s="17" t="s">
        <v>2</v>
      </c>
      <c r="DA14" s="17" t="s">
        <v>2</v>
      </c>
      <c r="DB14" s="17"/>
      <c r="DC14" s="17" t="s">
        <v>2</v>
      </c>
      <c r="DD14" s="17" t="s">
        <v>2</v>
      </c>
      <c r="DE14" s="17" t="s">
        <v>2</v>
      </c>
      <c r="DF14" s="17" t="s">
        <v>2</v>
      </c>
      <c r="DG14" s="17" t="s">
        <v>2</v>
      </c>
      <c r="DH14" s="17" t="s">
        <v>2</v>
      </c>
      <c r="DI14" s="17" t="s">
        <v>2</v>
      </c>
      <c r="DJ14" s="17"/>
      <c r="DK14" s="17"/>
      <c r="DL14" s="17" t="s">
        <v>2</v>
      </c>
      <c r="DM14" s="17"/>
      <c r="DN14" s="17" t="s">
        <v>2</v>
      </c>
      <c r="DO14" s="17" t="s">
        <v>2</v>
      </c>
      <c r="DP14" s="17" t="s">
        <v>2</v>
      </c>
      <c r="DQ14" s="17"/>
      <c r="DR14" s="17"/>
      <c r="DS14" s="17" t="s">
        <v>2</v>
      </c>
      <c r="DT14" s="17" t="s">
        <v>2</v>
      </c>
      <c r="DU14" s="17"/>
      <c r="DV14" s="17" t="s">
        <v>2</v>
      </c>
      <c r="DW14" s="17" t="s">
        <v>2</v>
      </c>
      <c r="DX14" s="17"/>
      <c r="DY14" s="17" t="s">
        <v>2</v>
      </c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>
        <v>10</v>
      </c>
      <c r="B15" s="18" t="s">
        <v>470</v>
      </c>
      <c r="C15" s="8"/>
      <c r="D15" s="8"/>
      <c r="E15" s="8"/>
      <c r="F15" s="8"/>
      <c r="G15" s="8"/>
      <c r="H15" s="8"/>
      <c r="I15" s="8"/>
      <c r="J15" s="8" t="s">
        <v>1</v>
      </c>
      <c r="K15" s="8"/>
      <c r="L15" s="8"/>
      <c r="M15" s="8" t="s">
        <v>1</v>
      </c>
      <c r="N15" s="8" t="s">
        <v>1</v>
      </c>
      <c r="O15" s="8"/>
      <c r="P15" s="8"/>
      <c r="Q15" s="8" t="s">
        <v>1</v>
      </c>
      <c r="R15" s="8" t="s">
        <v>1</v>
      </c>
      <c r="S15" s="8"/>
      <c r="T15" s="8"/>
      <c r="U15" s="8"/>
      <c r="V15" s="8"/>
      <c r="W15" s="8"/>
      <c r="X15" s="8" t="s">
        <v>1</v>
      </c>
      <c r="Y15" s="8"/>
      <c r="Z15" s="8"/>
      <c r="AA15" s="8" t="s">
        <v>1</v>
      </c>
      <c r="AB15" s="8"/>
      <c r="AC15" s="8"/>
      <c r="AD15" s="8" t="s">
        <v>1</v>
      </c>
      <c r="AE15" s="8"/>
      <c r="AF15" s="8"/>
      <c r="AG15" s="8"/>
      <c r="AH15" s="8"/>
      <c r="AI15" s="8"/>
      <c r="AJ15" s="8" t="s">
        <v>1</v>
      </c>
      <c r="AK15" s="8" t="s">
        <v>1</v>
      </c>
      <c r="AL15" s="8"/>
      <c r="AM15" s="8"/>
      <c r="AN15" s="8"/>
      <c r="AO15" s="8"/>
      <c r="AP15" s="8" t="s">
        <v>1</v>
      </c>
      <c r="AQ15" s="8"/>
      <c r="AR15" s="8"/>
      <c r="AS15" s="8" t="s">
        <v>1</v>
      </c>
      <c r="AT15" s="8"/>
      <c r="AU15" s="8" t="s">
        <v>1</v>
      </c>
      <c r="AV15" s="8"/>
      <c r="AW15" s="8"/>
      <c r="AX15" s="8"/>
      <c r="AY15" s="8"/>
      <c r="AZ15" s="8"/>
      <c r="BA15" s="8"/>
      <c r="BB15" s="8"/>
      <c r="BC15" s="8" t="s">
        <v>1</v>
      </c>
      <c r="BD15" s="8"/>
      <c r="BE15" s="8"/>
      <c r="BF15" s="8"/>
      <c r="BG15" s="8"/>
      <c r="BH15" s="8"/>
      <c r="BI15" s="8" t="s">
        <v>1</v>
      </c>
      <c r="BJ15" s="8"/>
      <c r="BK15" s="8" t="s">
        <v>1</v>
      </c>
      <c r="BL15" s="8"/>
      <c r="BM15" s="8" t="s">
        <v>1</v>
      </c>
      <c r="BN15" s="8"/>
      <c r="BO15" s="8" t="s">
        <v>1</v>
      </c>
      <c r="BP15" s="8"/>
      <c r="BQ15" s="8"/>
      <c r="BR15" s="8" t="s">
        <v>1</v>
      </c>
      <c r="BS15" s="8"/>
      <c r="BT15" s="8"/>
      <c r="BU15" s="8"/>
      <c r="BV15" s="8"/>
      <c r="BW15" s="8"/>
      <c r="BX15" s="8" t="s">
        <v>1</v>
      </c>
      <c r="BY15" s="8"/>
      <c r="BZ15" s="8"/>
      <c r="CA15" s="8" t="s">
        <v>1</v>
      </c>
      <c r="CB15" s="8"/>
      <c r="CC15" s="8" t="s">
        <v>1</v>
      </c>
      <c r="CD15" s="8" t="s">
        <v>1</v>
      </c>
      <c r="CE15" s="8" t="s">
        <v>1</v>
      </c>
      <c r="CF15" s="8" t="s">
        <v>1</v>
      </c>
      <c r="CG15" s="8" t="s">
        <v>1</v>
      </c>
      <c r="CH15" s="8"/>
      <c r="CI15" s="8"/>
      <c r="CJ15" s="8"/>
      <c r="CK15" s="8"/>
      <c r="CL15" s="8"/>
      <c r="CM15" s="8" t="s">
        <v>1</v>
      </c>
      <c r="CN15" s="8" t="s">
        <v>1</v>
      </c>
      <c r="CO15" s="8"/>
      <c r="CP15" s="8"/>
      <c r="CQ15" s="8" t="s">
        <v>1</v>
      </c>
      <c r="CR15" s="8"/>
      <c r="CS15" s="8"/>
      <c r="CT15" s="8"/>
      <c r="CU15" s="8"/>
      <c r="CV15" s="8"/>
      <c r="CW15" s="8"/>
      <c r="CX15" s="8"/>
      <c r="CY15" s="8" t="s">
        <v>1</v>
      </c>
      <c r="CZ15" s="8"/>
      <c r="DA15" s="8"/>
      <c r="DB15" s="8" t="s">
        <v>1</v>
      </c>
      <c r="DC15" s="8"/>
      <c r="DD15" s="8"/>
      <c r="DE15" s="8"/>
      <c r="DF15" s="8"/>
      <c r="DG15" s="8"/>
      <c r="DH15" s="8"/>
      <c r="DI15" s="8"/>
      <c r="DJ15" s="8" t="s">
        <v>1</v>
      </c>
      <c r="DK15" s="8" t="s">
        <v>1</v>
      </c>
      <c r="DL15" s="8"/>
      <c r="DM15" s="8" t="s">
        <v>1</v>
      </c>
      <c r="DN15" s="8"/>
      <c r="DO15" s="8"/>
      <c r="DP15" s="8"/>
      <c r="DQ15" s="8" t="s">
        <v>1</v>
      </c>
      <c r="DR15" s="8" t="s">
        <v>1</v>
      </c>
      <c r="DS15" s="8"/>
      <c r="DT15" s="8"/>
      <c r="DU15" s="8" t="s">
        <v>1</v>
      </c>
      <c r="DV15" s="8"/>
      <c r="DW15" s="8"/>
      <c r="DX15" s="8" t="s">
        <v>1</v>
      </c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>
        <v>12</v>
      </c>
      <c r="B16" s="19" t="s">
        <v>475</v>
      </c>
      <c r="C16" s="11"/>
      <c r="D16" s="11" t="s">
        <v>2</v>
      </c>
      <c r="E16" s="11"/>
      <c r="F16" s="11"/>
      <c r="G16" s="11" t="s">
        <v>2</v>
      </c>
      <c r="H16" s="11" t="s">
        <v>2</v>
      </c>
      <c r="I16" s="11"/>
      <c r="J16" s="11"/>
      <c r="K16" s="11" t="s">
        <v>2</v>
      </c>
      <c r="L16" s="11"/>
      <c r="M16" s="11"/>
      <c r="N16" s="11" t="s">
        <v>2</v>
      </c>
      <c r="O16" s="11" t="s">
        <v>2</v>
      </c>
      <c r="P16" s="11"/>
      <c r="Q16" s="11" t="s">
        <v>2</v>
      </c>
      <c r="R16" s="11" t="s">
        <v>2</v>
      </c>
      <c r="S16" s="11"/>
      <c r="T16" s="11" t="s">
        <v>2</v>
      </c>
      <c r="U16" s="11"/>
      <c r="V16" s="11" t="s">
        <v>2</v>
      </c>
      <c r="W16" s="11" t="s">
        <v>2</v>
      </c>
      <c r="X16" s="11"/>
      <c r="Y16" s="11" t="s">
        <v>2</v>
      </c>
      <c r="Z16" s="11"/>
      <c r="AA16" s="11" t="s">
        <v>2</v>
      </c>
      <c r="AB16" s="11"/>
      <c r="AC16" s="11" t="s">
        <v>2</v>
      </c>
      <c r="AD16" s="11" t="s">
        <v>2</v>
      </c>
      <c r="AE16" s="11" t="s">
        <v>2</v>
      </c>
      <c r="AF16" s="11"/>
      <c r="AG16" s="11" t="s">
        <v>2</v>
      </c>
      <c r="AH16" s="11" t="s">
        <v>2</v>
      </c>
      <c r="AI16" s="11"/>
      <c r="AJ16" s="11" t="s">
        <v>2</v>
      </c>
      <c r="AK16" s="11" t="s">
        <v>2</v>
      </c>
      <c r="AL16" s="11"/>
      <c r="AM16" s="11"/>
      <c r="AN16" s="11" t="s">
        <v>2</v>
      </c>
      <c r="AO16" s="11"/>
      <c r="AP16" s="11"/>
      <c r="AQ16" s="11" t="s">
        <v>2</v>
      </c>
      <c r="AR16" s="11" t="s">
        <v>2</v>
      </c>
      <c r="AS16" s="11" t="s">
        <v>2</v>
      </c>
      <c r="AT16" s="11" t="s">
        <v>2</v>
      </c>
      <c r="AU16" s="11" t="s">
        <v>2</v>
      </c>
      <c r="AV16" s="11" t="s">
        <v>2</v>
      </c>
      <c r="AW16" s="11" t="s">
        <v>2</v>
      </c>
      <c r="AX16" s="11" t="s">
        <v>2</v>
      </c>
      <c r="AY16" s="11" t="s">
        <v>2</v>
      </c>
      <c r="AZ16" s="11" t="s">
        <v>2</v>
      </c>
      <c r="BA16" s="11"/>
      <c r="BB16" s="11" t="s">
        <v>2</v>
      </c>
      <c r="BC16" s="11" t="s">
        <v>2</v>
      </c>
      <c r="BD16" s="11"/>
      <c r="BE16" s="11" t="s">
        <v>2</v>
      </c>
      <c r="BF16" s="11" t="s">
        <v>2</v>
      </c>
      <c r="BG16" s="11" t="s">
        <v>2</v>
      </c>
      <c r="BH16" s="11" t="s">
        <v>2</v>
      </c>
      <c r="BI16" s="11" t="s">
        <v>2</v>
      </c>
      <c r="BJ16" s="11"/>
      <c r="BK16" s="11"/>
      <c r="BL16" s="11" t="s">
        <v>2</v>
      </c>
      <c r="BM16" s="11"/>
      <c r="BN16" s="11"/>
      <c r="BO16" s="11"/>
      <c r="BP16" s="11" t="s">
        <v>2</v>
      </c>
      <c r="BQ16" s="11" t="s">
        <v>2</v>
      </c>
      <c r="BR16" s="11" t="s">
        <v>2</v>
      </c>
      <c r="BS16" s="11" t="s">
        <v>2</v>
      </c>
      <c r="BT16" s="11" t="s">
        <v>2</v>
      </c>
      <c r="BU16" s="11"/>
      <c r="BV16" s="11"/>
      <c r="BW16" s="11"/>
      <c r="BX16" s="11"/>
      <c r="BY16" s="11"/>
      <c r="BZ16" s="11"/>
      <c r="CA16" s="11" t="s">
        <v>2</v>
      </c>
      <c r="CB16" s="11"/>
      <c r="CC16" s="11" t="s">
        <v>2</v>
      </c>
      <c r="CD16" s="11"/>
      <c r="CE16" s="11"/>
      <c r="CF16" s="11"/>
      <c r="CG16" s="11" t="s">
        <v>2</v>
      </c>
      <c r="CH16" s="11"/>
      <c r="CI16" s="11"/>
      <c r="CJ16" s="11"/>
      <c r="CK16" s="11" t="s">
        <v>2</v>
      </c>
      <c r="CL16" s="11"/>
      <c r="CM16" s="11"/>
      <c r="CN16" s="11"/>
      <c r="CO16" s="11" t="s">
        <v>2</v>
      </c>
      <c r="CP16" s="11"/>
      <c r="CQ16" s="11" t="s">
        <v>2</v>
      </c>
      <c r="CR16" s="11" t="s">
        <v>2</v>
      </c>
      <c r="CS16" s="11"/>
      <c r="CT16" s="11" t="s">
        <v>2</v>
      </c>
      <c r="CU16" s="11"/>
      <c r="CV16" s="11" t="s">
        <v>2</v>
      </c>
      <c r="CW16" s="11"/>
      <c r="CX16" s="11"/>
      <c r="CY16" s="11" t="s">
        <v>2</v>
      </c>
      <c r="CZ16" s="11" t="s">
        <v>2</v>
      </c>
      <c r="DA16" s="11"/>
      <c r="DB16" s="11" t="s">
        <v>2</v>
      </c>
      <c r="DC16" s="11" t="s">
        <v>2</v>
      </c>
      <c r="DD16" s="11"/>
      <c r="DE16" s="11" t="s">
        <v>2</v>
      </c>
      <c r="DF16" s="11"/>
      <c r="DG16" s="11" t="s">
        <v>2</v>
      </c>
      <c r="DH16" s="11"/>
      <c r="DI16" s="11"/>
      <c r="DJ16" s="11"/>
      <c r="DK16" s="11" t="s">
        <v>2</v>
      </c>
      <c r="DL16" s="11"/>
      <c r="DM16" s="11"/>
      <c r="DN16" s="11"/>
      <c r="DO16" s="11"/>
      <c r="DP16" s="11" t="s">
        <v>2</v>
      </c>
      <c r="DQ16" s="11"/>
      <c r="DR16" s="11" t="s">
        <v>2</v>
      </c>
      <c r="DS16" s="11" t="s">
        <v>2</v>
      </c>
      <c r="DT16" s="11"/>
      <c r="DU16" s="11"/>
      <c r="DV16" s="11" t="s">
        <v>2</v>
      </c>
      <c r="DW16" s="11" t="s">
        <v>2</v>
      </c>
      <c r="DX16" s="11"/>
      <c r="DY16" s="11" t="s">
        <v>2</v>
      </c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>
        <v>7</v>
      </c>
      <c r="B17" s="13" t="s">
        <v>469</v>
      </c>
      <c r="C17" s="14" t="s">
        <v>1</v>
      </c>
      <c r="D17" s="14"/>
      <c r="E17" s="14" t="s">
        <v>1</v>
      </c>
      <c r="F17" s="14" t="s">
        <v>1</v>
      </c>
      <c r="G17" s="14"/>
      <c r="H17" s="14"/>
      <c r="I17" s="14" t="s">
        <v>1</v>
      </c>
      <c r="J17" s="14" t="s">
        <v>1</v>
      </c>
      <c r="K17" s="14"/>
      <c r="L17" s="14" t="s">
        <v>1</v>
      </c>
      <c r="M17" s="14" t="s">
        <v>1</v>
      </c>
      <c r="N17" s="14"/>
      <c r="O17" s="14"/>
      <c r="P17" s="14" t="s">
        <v>1</v>
      </c>
      <c r="Q17" s="14"/>
      <c r="R17" s="14"/>
      <c r="S17" s="14" t="s">
        <v>1</v>
      </c>
      <c r="T17" s="14"/>
      <c r="U17" s="14" t="s">
        <v>1</v>
      </c>
      <c r="V17" s="14"/>
      <c r="W17" s="14"/>
      <c r="X17" s="14" t="s">
        <v>1</v>
      </c>
      <c r="Y17" s="14"/>
      <c r="Z17" s="14" t="s">
        <v>1</v>
      </c>
      <c r="AA17" s="14"/>
      <c r="AB17" s="14" t="s">
        <v>1</v>
      </c>
      <c r="AC17" s="14"/>
      <c r="AD17" s="14"/>
      <c r="AE17" s="14"/>
      <c r="AF17" s="14" t="s">
        <v>1</v>
      </c>
      <c r="AG17" s="14"/>
      <c r="AH17" s="14"/>
      <c r="AI17" s="14" t="s">
        <v>1</v>
      </c>
      <c r="AJ17" s="14"/>
      <c r="AK17" s="14"/>
      <c r="AL17" s="14" t="s">
        <v>1</v>
      </c>
      <c r="AM17" s="14" t="s">
        <v>1</v>
      </c>
      <c r="AN17" s="14"/>
      <c r="AO17" s="14" t="s">
        <v>1</v>
      </c>
      <c r="AP17" s="14" t="s">
        <v>1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 t="s">
        <v>1</v>
      </c>
      <c r="BB17" s="14"/>
      <c r="BC17" s="14"/>
      <c r="BD17" s="14" t="s">
        <v>1</v>
      </c>
      <c r="BE17" s="14"/>
      <c r="BF17" s="14"/>
      <c r="BG17" s="14"/>
      <c r="BH17" s="14"/>
      <c r="BI17" s="14"/>
      <c r="BJ17" s="14" t="s">
        <v>1</v>
      </c>
      <c r="BK17" s="14" t="s">
        <v>1</v>
      </c>
      <c r="BL17" s="14"/>
      <c r="BM17" s="14" t="s">
        <v>1</v>
      </c>
      <c r="BN17" s="14" t="s">
        <v>1</v>
      </c>
      <c r="BO17" s="14" t="s">
        <v>1</v>
      </c>
      <c r="BP17" s="14"/>
      <c r="BQ17" s="14"/>
      <c r="BR17" s="14"/>
      <c r="BS17" s="14"/>
      <c r="BT17" s="14"/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/>
      <c r="CB17" s="14" t="s">
        <v>1</v>
      </c>
      <c r="CC17" s="14"/>
      <c r="CD17" s="14" t="s">
        <v>1</v>
      </c>
      <c r="CE17" s="14" t="s">
        <v>1</v>
      </c>
      <c r="CF17" s="14" t="s">
        <v>1</v>
      </c>
      <c r="CG17" s="14"/>
      <c r="CH17" s="14" t="s">
        <v>1</v>
      </c>
      <c r="CI17" s="14" t="s">
        <v>1</v>
      </c>
      <c r="CJ17" s="14" t="s">
        <v>1</v>
      </c>
      <c r="CK17" s="14"/>
      <c r="CL17" s="14" t="s">
        <v>1</v>
      </c>
      <c r="CM17" s="14" t="s">
        <v>1</v>
      </c>
      <c r="CN17" s="14" t="s">
        <v>1</v>
      </c>
      <c r="CO17" s="14"/>
      <c r="CP17" s="14" t="s">
        <v>1</v>
      </c>
      <c r="CQ17" s="14"/>
      <c r="CR17" s="14"/>
      <c r="CS17" s="14" t="s">
        <v>1</v>
      </c>
      <c r="CT17" s="14"/>
      <c r="CU17" s="14" t="s">
        <v>1</v>
      </c>
      <c r="CV17" s="14"/>
      <c r="CW17" s="14" t="s">
        <v>1</v>
      </c>
      <c r="CX17" s="14" t="s">
        <v>1</v>
      </c>
      <c r="CY17" s="14"/>
      <c r="CZ17" s="14"/>
      <c r="DA17" s="14" t="s">
        <v>1</v>
      </c>
      <c r="DB17" s="14"/>
      <c r="DC17" s="14"/>
      <c r="DD17" s="14" t="s">
        <v>1</v>
      </c>
      <c r="DE17" s="14"/>
      <c r="DF17" s="14" t="s">
        <v>1</v>
      </c>
      <c r="DG17" s="14"/>
      <c r="DH17" s="14" t="s">
        <v>1</v>
      </c>
      <c r="DI17" s="14" t="s">
        <v>1</v>
      </c>
      <c r="DJ17" s="14" t="s">
        <v>1</v>
      </c>
      <c r="DK17" s="14"/>
      <c r="DL17" s="14" t="s">
        <v>1</v>
      </c>
      <c r="DM17" s="14" t="s">
        <v>1</v>
      </c>
      <c r="DN17" s="14" t="s">
        <v>1</v>
      </c>
      <c r="DO17" s="14" t="s">
        <v>1</v>
      </c>
      <c r="DP17" s="14"/>
      <c r="DQ17" s="14" t="s">
        <v>1</v>
      </c>
      <c r="DR17" s="14"/>
      <c r="DS17" s="14"/>
      <c r="DT17" s="14" t="s">
        <v>1</v>
      </c>
      <c r="DU17" s="14" t="s">
        <v>1</v>
      </c>
      <c r="DV17" s="14"/>
      <c r="DW17" s="14"/>
      <c r="DX17" s="14" t="s">
        <v>1</v>
      </c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>
        <v>27</v>
      </c>
      <c r="B18" s="16" t="s">
        <v>399</v>
      </c>
      <c r="C18" s="17" t="s">
        <v>1</v>
      </c>
      <c r="D18" s="17" t="s">
        <v>1</v>
      </c>
      <c r="E18" s="17"/>
      <c r="F18" s="17" t="s">
        <v>1</v>
      </c>
      <c r="G18" s="17" t="s">
        <v>1</v>
      </c>
      <c r="H18" s="17" t="s">
        <v>1</v>
      </c>
      <c r="I18" s="17"/>
      <c r="J18" s="17" t="s">
        <v>1</v>
      </c>
      <c r="K18" s="17" t="s">
        <v>1</v>
      </c>
      <c r="L18" s="17" t="s">
        <v>1</v>
      </c>
      <c r="M18" s="17"/>
      <c r="N18" s="17"/>
      <c r="O18" s="17"/>
      <c r="P18" s="17"/>
      <c r="Q18" s="17" t="s">
        <v>1</v>
      </c>
      <c r="R18" s="17" t="s">
        <v>1</v>
      </c>
      <c r="S18" s="17" t="s">
        <v>1</v>
      </c>
      <c r="T18" s="17" t="s">
        <v>1</v>
      </c>
      <c r="U18" s="17"/>
      <c r="V18" s="17"/>
      <c r="W18" s="17"/>
      <c r="X18" s="17"/>
      <c r="Y18" s="17"/>
      <c r="Z18" s="17" t="s">
        <v>1</v>
      </c>
      <c r="AA18" s="17" t="s">
        <v>1</v>
      </c>
      <c r="AB18" s="17"/>
      <c r="AC18" s="17" t="s">
        <v>1</v>
      </c>
      <c r="AD18" s="17" t="s">
        <v>1</v>
      </c>
      <c r="AE18" s="17" t="s">
        <v>1</v>
      </c>
      <c r="AF18" s="17" t="s">
        <v>1</v>
      </c>
      <c r="AG18" s="17" t="s">
        <v>1</v>
      </c>
      <c r="AH18" s="17" t="s">
        <v>1</v>
      </c>
      <c r="AI18" s="17"/>
      <c r="AJ18" s="17" t="s">
        <v>1</v>
      </c>
      <c r="AK18" s="17"/>
      <c r="AL18" s="17"/>
      <c r="AM18" s="17" t="s">
        <v>1</v>
      </c>
      <c r="AN18" s="17" t="s">
        <v>1</v>
      </c>
      <c r="AO18" s="17"/>
      <c r="AP18" s="17" t="s">
        <v>1</v>
      </c>
      <c r="AQ18" s="17" t="s">
        <v>1</v>
      </c>
      <c r="AR18" s="17" t="s">
        <v>1</v>
      </c>
      <c r="AS18" s="17" t="s">
        <v>1</v>
      </c>
      <c r="AT18" s="17" t="s">
        <v>1</v>
      </c>
      <c r="AU18" s="17" t="s">
        <v>1</v>
      </c>
      <c r="AV18" s="17" t="s">
        <v>1</v>
      </c>
      <c r="AW18" s="17" t="s">
        <v>1</v>
      </c>
      <c r="AX18" s="17"/>
      <c r="AY18" s="17"/>
      <c r="AZ18" s="17" t="s">
        <v>1</v>
      </c>
      <c r="BA18" s="17" t="s">
        <v>1</v>
      </c>
      <c r="BB18" s="17" t="s">
        <v>1</v>
      </c>
      <c r="BC18" s="17"/>
      <c r="BD18" s="17"/>
      <c r="BE18" s="17" t="s">
        <v>1</v>
      </c>
      <c r="BF18" s="17" t="s">
        <v>1</v>
      </c>
      <c r="BG18" s="17" t="s">
        <v>1</v>
      </c>
      <c r="BH18" s="17" t="s">
        <v>1</v>
      </c>
      <c r="BI18" s="17"/>
      <c r="BJ18" s="17"/>
      <c r="BK18" s="17" t="s">
        <v>1</v>
      </c>
      <c r="BL18" s="17" t="s">
        <v>1</v>
      </c>
      <c r="BM18" s="17" t="s">
        <v>1</v>
      </c>
      <c r="BN18" s="17"/>
      <c r="BO18" s="17" t="s">
        <v>1</v>
      </c>
      <c r="BP18" s="17" t="s">
        <v>1</v>
      </c>
      <c r="BQ18" s="17" t="s">
        <v>1</v>
      </c>
      <c r="BR18" s="17"/>
      <c r="BS18" s="17"/>
      <c r="BT18" s="17"/>
      <c r="BU18" s="17" t="s">
        <v>1</v>
      </c>
      <c r="BV18" s="17" t="s">
        <v>1</v>
      </c>
      <c r="BW18" s="17" t="s">
        <v>1</v>
      </c>
      <c r="BX18" s="17"/>
      <c r="BY18" s="17" t="s">
        <v>1</v>
      </c>
      <c r="BZ18" s="17" t="s">
        <v>1</v>
      </c>
      <c r="CA18" s="17"/>
      <c r="CB18" s="17"/>
      <c r="CC18" s="17"/>
      <c r="CD18" s="17" t="s">
        <v>1</v>
      </c>
      <c r="CE18" s="17"/>
      <c r="CF18" s="17"/>
      <c r="CG18" s="17" t="s">
        <v>1</v>
      </c>
      <c r="CH18" s="17" t="s">
        <v>1</v>
      </c>
      <c r="CI18" s="17" t="s">
        <v>1</v>
      </c>
      <c r="CJ18" s="17"/>
      <c r="CK18" s="17" t="s">
        <v>1</v>
      </c>
      <c r="CL18" s="17" t="s">
        <v>1</v>
      </c>
      <c r="CM18" s="17" t="s">
        <v>1</v>
      </c>
      <c r="CN18" s="17" t="s">
        <v>1</v>
      </c>
      <c r="CO18" s="17" t="s">
        <v>1</v>
      </c>
      <c r="CP18" s="17" t="s">
        <v>1</v>
      </c>
      <c r="CQ18" s="17"/>
      <c r="CR18" s="17" t="s">
        <v>1</v>
      </c>
      <c r="CS18" s="17"/>
      <c r="CT18" s="17" t="s">
        <v>1</v>
      </c>
      <c r="CU18" s="17"/>
      <c r="CV18" s="17" t="s">
        <v>1</v>
      </c>
      <c r="CW18" s="17"/>
      <c r="CX18" s="17" t="s">
        <v>1</v>
      </c>
      <c r="CY18" s="17"/>
      <c r="CZ18" s="17" t="s">
        <v>1</v>
      </c>
      <c r="DA18" s="17" t="s">
        <v>1</v>
      </c>
      <c r="DB18" s="17" t="s">
        <v>1</v>
      </c>
      <c r="DC18" s="17"/>
      <c r="DD18" s="17" t="s">
        <v>1</v>
      </c>
      <c r="DE18" s="17" t="s">
        <v>1</v>
      </c>
      <c r="DF18" s="17" t="s">
        <v>1</v>
      </c>
      <c r="DG18" s="17" t="s">
        <v>1</v>
      </c>
      <c r="DH18" s="17" t="s">
        <v>1</v>
      </c>
      <c r="DI18" s="17" t="s">
        <v>1</v>
      </c>
      <c r="DJ18" s="17" t="s">
        <v>1</v>
      </c>
      <c r="DK18" s="17"/>
      <c r="DL18" s="17" t="s">
        <v>1</v>
      </c>
      <c r="DM18" s="17" t="s">
        <v>1</v>
      </c>
      <c r="DN18" s="17" t="s">
        <v>1</v>
      </c>
      <c r="DO18" s="17" t="s">
        <v>1</v>
      </c>
      <c r="DP18" s="17" t="s">
        <v>1</v>
      </c>
      <c r="DQ18" s="17" t="s">
        <v>1</v>
      </c>
      <c r="DR18" s="17" t="s">
        <v>1</v>
      </c>
      <c r="DS18" s="17" t="s">
        <v>1</v>
      </c>
      <c r="DT18" s="17" t="s">
        <v>1</v>
      </c>
      <c r="DU18" s="17" t="s">
        <v>1</v>
      </c>
      <c r="DV18" s="17" t="s">
        <v>1</v>
      </c>
      <c r="DW18" s="17" t="s">
        <v>1</v>
      </c>
      <c r="DX18" s="17" t="s">
        <v>1</v>
      </c>
      <c r="DY18" s="17" t="s">
        <v>1</v>
      </c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>
        <v>30</v>
      </c>
      <c r="B19" s="18" t="s">
        <v>408</v>
      </c>
      <c r="C19" s="8"/>
      <c r="D19" s="8"/>
      <c r="E19" s="8" t="s">
        <v>2</v>
      </c>
      <c r="F19" s="8"/>
      <c r="G19" s="8"/>
      <c r="H19" s="8"/>
      <c r="I19" s="8" t="s">
        <v>2</v>
      </c>
      <c r="J19" s="8"/>
      <c r="K19" s="8"/>
      <c r="L19" s="8"/>
      <c r="M19" s="8" t="s">
        <v>2</v>
      </c>
      <c r="N19" s="8" t="s">
        <v>2</v>
      </c>
      <c r="O19" s="8" t="s">
        <v>2</v>
      </c>
      <c r="P19" s="8" t="s">
        <v>2</v>
      </c>
      <c r="Q19" s="8"/>
      <c r="R19" s="8"/>
      <c r="S19" s="8"/>
      <c r="T19" s="8"/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/>
      <c r="AA19" s="8"/>
      <c r="AB19" s="8" t="s">
        <v>2</v>
      </c>
      <c r="AC19" s="8"/>
      <c r="AD19" s="8"/>
      <c r="AE19" s="8"/>
      <c r="AF19" s="8"/>
      <c r="AG19" s="8"/>
      <c r="AH19" s="8"/>
      <c r="AI19" s="8" t="s">
        <v>2</v>
      </c>
      <c r="AJ19" s="8"/>
      <c r="AK19" s="8" t="s">
        <v>2</v>
      </c>
      <c r="AL19" s="8" t="s">
        <v>2</v>
      </c>
      <c r="AM19" s="8"/>
      <c r="AN19" s="8"/>
      <c r="AO19" s="8" t="s">
        <v>2</v>
      </c>
      <c r="AP19" s="8"/>
      <c r="AQ19" s="8"/>
      <c r="AR19" s="8"/>
      <c r="AS19" s="8"/>
      <c r="AT19" s="8"/>
      <c r="AU19" s="8"/>
      <c r="AV19" s="8"/>
      <c r="AW19" s="8"/>
      <c r="AX19" s="8" t="s">
        <v>2</v>
      </c>
      <c r="AY19" s="8" t="s">
        <v>2</v>
      </c>
      <c r="AZ19" s="8"/>
      <c r="BA19" s="8"/>
      <c r="BB19" s="8"/>
      <c r="BC19" s="8" t="s">
        <v>2</v>
      </c>
      <c r="BD19" s="8" t="s">
        <v>2</v>
      </c>
      <c r="BE19" s="8"/>
      <c r="BF19" s="8"/>
      <c r="BG19" s="8"/>
      <c r="BH19" s="8"/>
      <c r="BI19" s="8" t="s">
        <v>2</v>
      </c>
      <c r="BJ19" s="8" t="s">
        <v>2</v>
      </c>
      <c r="BK19" s="8"/>
      <c r="BL19" s="8"/>
      <c r="BM19" s="8"/>
      <c r="BN19" s="8" t="s">
        <v>2</v>
      </c>
      <c r="BO19" s="8"/>
      <c r="BP19" s="8"/>
      <c r="BQ19" s="8"/>
      <c r="BR19" s="8" t="s">
        <v>2</v>
      </c>
      <c r="BS19" s="8" t="s">
        <v>2</v>
      </c>
      <c r="BT19" s="8" t="s">
        <v>2</v>
      </c>
      <c r="BU19" s="8"/>
      <c r="BV19" s="8"/>
      <c r="BW19" s="8"/>
      <c r="BX19" s="8" t="s">
        <v>2</v>
      </c>
      <c r="BY19" s="8"/>
      <c r="BZ19" s="8"/>
      <c r="CA19" s="8" t="s">
        <v>2</v>
      </c>
      <c r="CB19" s="8" t="s">
        <v>2</v>
      </c>
      <c r="CC19" s="8" t="s">
        <v>2</v>
      </c>
      <c r="CD19" s="8"/>
      <c r="CE19" s="8" t="s">
        <v>2</v>
      </c>
      <c r="CF19" s="8" t="s">
        <v>2</v>
      </c>
      <c r="CG19" s="8"/>
      <c r="CH19" s="8"/>
      <c r="CI19" s="8"/>
      <c r="CJ19" s="8" t="s">
        <v>2</v>
      </c>
      <c r="CK19" s="8"/>
      <c r="CL19" s="8"/>
      <c r="CM19" s="8"/>
      <c r="CN19" s="8"/>
      <c r="CO19" s="8"/>
      <c r="CP19" s="8"/>
      <c r="CQ19" s="8" t="s">
        <v>2</v>
      </c>
      <c r="CR19" s="8"/>
      <c r="CS19" s="8" t="s">
        <v>2</v>
      </c>
      <c r="CT19" s="8"/>
      <c r="CU19" s="8" t="s">
        <v>2</v>
      </c>
      <c r="CV19" s="8"/>
      <c r="CW19" s="8" t="s">
        <v>2</v>
      </c>
      <c r="CX19" s="8"/>
      <c r="CY19" s="8" t="s">
        <v>2</v>
      </c>
      <c r="CZ19" s="8"/>
      <c r="DA19" s="8"/>
      <c r="DB19" s="8"/>
      <c r="DC19" s="8" t="s">
        <v>2</v>
      </c>
      <c r="DD19" s="8"/>
      <c r="DE19" s="8"/>
      <c r="DF19" s="8"/>
      <c r="DG19" s="8"/>
      <c r="DH19" s="8"/>
      <c r="DI19" s="8"/>
      <c r="DJ19" s="8"/>
      <c r="DK19" s="8" t="s">
        <v>2</v>
      </c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>
        <v>31</v>
      </c>
      <c r="B20" s="19" t="s">
        <v>400</v>
      </c>
      <c r="C20" s="11" t="s">
        <v>1</v>
      </c>
      <c r="D20" s="11" t="s">
        <v>1</v>
      </c>
      <c r="E20" s="11"/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 t="s">
        <v>1</v>
      </c>
      <c r="N20" s="11" t="s">
        <v>1</v>
      </c>
      <c r="O20" s="11" t="s">
        <v>1</v>
      </c>
      <c r="P20" s="11" t="s">
        <v>1</v>
      </c>
      <c r="Q20" s="11"/>
      <c r="R20" s="11" t="s">
        <v>1</v>
      </c>
      <c r="S20" s="11" t="s">
        <v>1</v>
      </c>
      <c r="T20" s="11" t="s">
        <v>1</v>
      </c>
      <c r="U20" s="11" t="s">
        <v>1</v>
      </c>
      <c r="V20" s="11" t="s">
        <v>1</v>
      </c>
      <c r="W20" s="11" t="s">
        <v>1</v>
      </c>
      <c r="X20" s="11" t="s">
        <v>1</v>
      </c>
      <c r="Y20" s="11"/>
      <c r="Z20" s="11" t="s">
        <v>1</v>
      </c>
      <c r="AA20" s="11" t="s">
        <v>1</v>
      </c>
      <c r="AB20" s="11" t="s">
        <v>1</v>
      </c>
      <c r="AC20" s="11" t="s">
        <v>1</v>
      </c>
      <c r="AD20" s="11" t="s">
        <v>1</v>
      </c>
      <c r="AE20" s="11" t="s">
        <v>1</v>
      </c>
      <c r="AF20" s="11" t="s">
        <v>1</v>
      </c>
      <c r="AG20" s="11" t="s">
        <v>1</v>
      </c>
      <c r="AH20" s="11" t="s">
        <v>1</v>
      </c>
      <c r="AI20" s="11" t="s">
        <v>1</v>
      </c>
      <c r="AJ20" s="11"/>
      <c r="AK20" s="11" t="s">
        <v>1</v>
      </c>
      <c r="AL20" s="11" t="s">
        <v>1</v>
      </c>
      <c r="AM20" s="11" t="s">
        <v>1</v>
      </c>
      <c r="AN20" s="11" t="s">
        <v>1</v>
      </c>
      <c r="AO20" s="11" t="s">
        <v>1</v>
      </c>
      <c r="AP20" s="11"/>
      <c r="AQ20" s="11" t="s">
        <v>1</v>
      </c>
      <c r="AR20" s="11" t="s">
        <v>1</v>
      </c>
      <c r="AS20" s="11" t="s">
        <v>1</v>
      </c>
      <c r="AT20" s="11" t="s">
        <v>1</v>
      </c>
      <c r="AU20" s="11" t="s">
        <v>1</v>
      </c>
      <c r="AV20" s="11" t="s">
        <v>1</v>
      </c>
      <c r="AW20" s="11" t="s">
        <v>1</v>
      </c>
      <c r="AX20" s="11" t="s">
        <v>1</v>
      </c>
      <c r="AY20" s="11" t="s">
        <v>1</v>
      </c>
      <c r="AZ20" s="11" t="s">
        <v>1</v>
      </c>
      <c r="BA20" s="11" t="s">
        <v>1</v>
      </c>
      <c r="BB20" s="11" t="s">
        <v>1</v>
      </c>
      <c r="BC20" s="11" t="s">
        <v>1</v>
      </c>
      <c r="BD20" s="11" t="s">
        <v>1</v>
      </c>
      <c r="BE20" s="11" t="s">
        <v>1</v>
      </c>
      <c r="BF20" s="11" t="s">
        <v>1</v>
      </c>
      <c r="BG20" s="11" t="s">
        <v>1</v>
      </c>
      <c r="BH20" s="11"/>
      <c r="BI20" s="11"/>
      <c r="BJ20" s="11" t="s">
        <v>1</v>
      </c>
      <c r="BK20" s="11" t="s">
        <v>1</v>
      </c>
      <c r="BL20" s="11" t="s">
        <v>1</v>
      </c>
      <c r="BM20" s="11" t="s">
        <v>1</v>
      </c>
      <c r="BN20" s="11" t="s">
        <v>1</v>
      </c>
      <c r="BO20" s="11" t="s">
        <v>1</v>
      </c>
      <c r="BP20" s="11" t="s">
        <v>1</v>
      </c>
      <c r="BQ20" s="11" t="s">
        <v>1</v>
      </c>
      <c r="BR20" s="11"/>
      <c r="BS20" s="11" t="s">
        <v>1</v>
      </c>
      <c r="BT20" s="11"/>
      <c r="BU20" s="11" t="s">
        <v>1</v>
      </c>
      <c r="BV20" s="11" t="s">
        <v>1</v>
      </c>
      <c r="BW20" s="11" t="s">
        <v>1</v>
      </c>
      <c r="BX20" s="11" t="s">
        <v>1</v>
      </c>
      <c r="BY20" s="11" t="s">
        <v>1</v>
      </c>
      <c r="BZ20" s="11"/>
      <c r="CA20" s="11" t="s">
        <v>1</v>
      </c>
      <c r="CB20" s="11" t="s">
        <v>1</v>
      </c>
      <c r="CC20" s="11" t="s">
        <v>1</v>
      </c>
      <c r="CD20" s="11"/>
      <c r="CE20" s="11"/>
      <c r="CF20" s="11"/>
      <c r="CG20" s="11" t="s">
        <v>1</v>
      </c>
      <c r="CH20" s="11" t="s">
        <v>1</v>
      </c>
      <c r="CI20" s="11" t="s">
        <v>1</v>
      </c>
      <c r="CJ20" s="11" t="s">
        <v>1</v>
      </c>
      <c r="CK20" s="11" t="s">
        <v>1</v>
      </c>
      <c r="CL20" s="11" t="s">
        <v>1</v>
      </c>
      <c r="CM20" s="11" t="s">
        <v>1</v>
      </c>
      <c r="CN20" s="11" t="s">
        <v>1</v>
      </c>
      <c r="CO20" s="11" t="s">
        <v>1</v>
      </c>
      <c r="CP20" s="11" t="s">
        <v>1</v>
      </c>
      <c r="CQ20" s="11" t="s">
        <v>1</v>
      </c>
      <c r="CR20" s="11" t="s">
        <v>1</v>
      </c>
      <c r="CS20" s="11" t="s">
        <v>1</v>
      </c>
      <c r="CT20" s="11" t="s">
        <v>1</v>
      </c>
      <c r="CU20" s="11" t="s">
        <v>1</v>
      </c>
      <c r="CV20" s="11"/>
      <c r="CW20" s="11"/>
      <c r="CX20" s="11" t="s">
        <v>1</v>
      </c>
      <c r="CY20" s="11" t="s">
        <v>1</v>
      </c>
      <c r="CZ20" s="11" t="s">
        <v>1</v>
      </c>
      <c r="DA20" s="11" t="s">
        <v>1</v>
      </c>
      <c r="DB20" s="11"/>
      <c r="DC20" s="11" t="s">
        <v>1</v>
      </c>
      <c r="DD20" s="11" t="s">
        <v>1</v>
      </c>
      <c r="DE20" s="11" t="s">
        <v>1</v>
      </c>
      <c r="DF20" s="11" t="s">
        <v>1</v>
      </c>
      <c r="DG20" s="11" t="s">
        <v>1</v>
      </c>
      <c r="DH20" s="11" t="s">
        <v>1</v>
      </c>
      <c r="DI20" s="11" t="s">
        <v>1</v>
      </c>
      <c r="DJ20" s="11"/>
      <c r="DK20" s="11" t="s">
        <v>1</v>
      </c>
      <c r="DL20" s="11" t="s">
        <v>1</v>
      </c>
      <c r="DM20" s="11" t="s">
        <v>1</v>
      </c>
      <c r="DN20" s="11"/>
      <c r="DO20" s="11" t="s">
        <v>1</v>
      </c>
      <c r="DP20" s="11" t="s">
        <v>1</v>
      </c>
      <c r="DQ20" s="11" t="s">
        <v>1</v>
      </c>
      <c r="DR20" s="11" t="s">
        <v>1</v>
      </c>
      <c r="DS20" s="11" t="s">
        <v>1</v>
      </c>
      <c r="DT20" s="11" t="s">
        <v>1</v>
      </c>
      <c r="DU20" s="11" t="s">
        <v>1</v>
      </c>
      <c r="DV20" s="11" t="s">
        <v>1</v>
      </c>
      <c r="DW20" s="11"/>
      <c r="DX20" s="11"/>
      <c r="DY20" s="11" t="s">
        <v>1</v>
      </c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>
        <v>33</v>
      </c>
      <c r="B21" s="13" t="s">
        <v>407</v>
      </c>
      <c r="C21" s="14"/>
      <c r="D21" s="14"/>
      <c r="E21" s="14" t="s">
        <v>2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 t="s">
        <v>2</v>
      </c>
      <c r="R21" s="14"/>
      <c r="S21" s="14"/>
      <c r="T21" s="14"/>
      <c r="U21" s="14"/>
      <c r="V21" s="14"/>
      <c r="W21" s="14"/>
      <c r="X21" s="14"/>
      <c r="Y21" s="14" t="s">
        <v>2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 t="s">
        <v>2</v>
      </c>
      <c r="AK21" s="14"/>
      <c r="AL21" s="14"/>
      <c r="AM21" s="14"/>
      <c r="AN21" s="14"/>
      <c r="AO21" s="14"/>
      <c r="AP21" s="14" t="s">
        <v>2</v>
      </c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 t="s">
        <v>2</v>
      </c>
      <c r="BI21" s="14" t="s">
        <v>2</v>
      </c>
      <c r="BJ21" s="14"/>
      <c r="BK21" s="14"/>
      <c r="BL21" s="14"/>
      <c r="BM21" s="14"/>
      <c r="BN21" s="14"/>
      <c r="BO21" s="14"/>
      <c r="BP21" s="14"/>
      <c r="BQ21" s="14"/>
      <c r="BR21" s="14" t="s">
        <v>2</v>
      </c>
      <c r="BS21" s="14"/>
      <c r="BT21" s="14" t="s">
        <v>2</v>
      </c>
      <c r="BU21" s="14"/>
      <c r="BV21" s="14"/>
      <c r="BW21" s="14"/>
      <c r="BX21" s="14"/>
      <c r="BY21" s="14"/>
      <c r="BZ21" s="14" t="s">
        <v>2</v>
      </c>
      <c r="CA21" s="14"/>
      <c r="CB21" s="14"/>
      <c r="CC21" s="14"/>
      <c r="CD21" s="14" t="s">
        <v>2</v>
      </c>
      <c r="CE21" s="14" t="s">
        <v>2</v>
      </c>
      <c r="CF21" s="14" t="s">
        <v>2</v>
      </c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 t="s">
        <v>2</v>
      </c>
      <c r="CW21" s="14" t="s">
        <v>2</v>
      </c>
      <c r="CX21" s="14"/>
      <c r="CY21" s="14"/>
      <c r="CZ21" s="14"/>
      <c r="DA21" s="14"/>
      <c r="DB21" s="14" t="s">
        <v>2</v>
      </c>
      <c r="DC21" s="14"/>
      <c r="DD21" s="14"/>
      <c r="DE21" s="14"/>
      <c r="DF21" s="14"/>
      <c r="DG21" s="14"/>
      <c r="DH21" s="14"/>
      <c r="DI21" s="14"/>
      <c r="DJ21" s="14" t="s">
        <v>2</v>
      </c>
      <c r="DK21" s="14"/>
      <c r="DL21" s="14"/>
      <c r="DM21" s="14"/>
      <c r="DN21" s="14" t="s">
        <v>2</v>
      </c>
      <c r="DO21" s="14"/>
      <c r="DP21" s="14"/>
      <c r="DQ21" s="14"/>
      <c r="DR21" s="14"/>
      <c r="DS21" s="14"/>
      <c r="DT21" s="14"/>
      <c r="DU21" s="14"/>
      <c r="DV21" s="14"/>
      <c r="DW21" s="14" t="s">
        <v>2</v>
      </c>
      <c r="DX21" s="14" t="s">
        <v>2</v>
      </c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>
        <v>36</v>
      </c>
      <c r="B22" s="60" t="s">
        <v>401</v>
      </c>
      <c r="C22" s="17" t="s">
        <v>1</v>
      </c>
      <c r="D22" s="17" t="s">
        <v>1</v>
      </c>
      <c r="E22" s="17"/>
      <c r="F22" s="17" t="s">
        <v>1</v>
      </c>
      <c r="G22" s="17" t="s">
        <v>1</v>
      </c>
      <c r="H22" s="17"/>
      <c r="I22" s="17"/>
      <c r="J22" s="17" t="s">
        <v>1</v>
      </c>
      <c r="K22" s="17" t="s">
        <v>1</v>
      </c>
      <c r="L22" s="17" t="s">
        <v>1</v>
      </c>
      <c r="M22" s="17" t="s">
        <v>1</v>
      </c>
      <c r="N22" s="17" t="s">
        <v>1</v>
      </c>
      <c r="O22" s="17" t="s">
        <v>1</v>
      </c>
      <c r="P22" s="17"/>
      <c r="Q22" s="17" t="s">
        <v>1</v>
      </c>
      <c r="R22" s="17" t="s">
        <v>1</v>
      </c>
      <c r="S22" s="17" t="s">
        <v>1</v>
      </c>
      <c r="T22" s="17" t="s">
        <v>1</v>
      </c>
      <c r="U22" s="17" t="s">
        <v>1</v>
      </c>
      <c r="V22" s="17" t="s">
        <v>1</v>
      </c>
      <c r="W22" s="17" t="s">
        <v>1</v>
      </c>
      <c r="X22" s="17" t="s">
        <v>1</v>
      </c>
      <c r="Y22" s="17" t="s">
        <v>1</v>
      </c>
      <c r="Z22" s="17" t="s">
        <v>1</v>
      </c>
      <c r="AA22" s="17" t="s">
        <v>1</v>
      </c>
      <c r="AB22" s="17"/>
      <c r="AC22" s="17" t="s">
        <v>1</v>
      </c>
      <c r="AD22" s="17"/>
      <c r="AE22" s="17" t="s">
        <v>1</v>
      </c>
      <c r="AF22" s="17" t="s">
        <v>1</v>
      </c>
      <c r="AG22" s="17" t="s">
        <v>1</v>
      </c>
      <c r="AH22" s="17" t="s">
        <v>1</v>
      </c>
      <c r="AI22" s="17" t="s">
        <v>1</v>
      </c>
      <c r="AJ22" s="17"/>
      <c r="AK22" s="17"/>
      <c r="AL22" s="17"/>
      <c r="AM22" s="17" t="s">
        <v>1</v>
      </c>
      <c r="AN22" s="17" t="s">
        <v>1</v>
      </c>
      <c r="AO22" s="17" t="s">
        <v>1</v>
      </c>
      <c r="AP22" s="17"/>
      <c r="AQ22" s="17" t="s">
        <v>1</v>
      </c>
      <c r="AR22" s="17" t="s">
        <v>1</v>
      </c>
      <c r="AS22" s="17" t="s">
        <v>1</v>
      </c>
      <c r="AT22" s="17" t="s">
        <v>1</v>
      </c>
      <c r="AU22" s="17" t="s">
        <v>1</v>
      </c>
      <c r="AV22" s="17" t="s">
        <v>1</v>
      </c>
      <c r="AW22" s="17" t="s">
        <v>1</v>
      </c>
      <c r="AX22" s="17" t="s">
        <v>1</v>
      </c>
      <c r="AY22" s="17" t="s">
        <v>1</v>
      </c>
      <c r="AZ22" s="17" t="s">
        <v>1</v>
      </c>
      <c r="BA22" s="17" t="s">
        <v>1</v>
      </c>
      <c r="BB22" s="17" t="s">
        <v>1</v>
      </c>
      <c r="BC22" s="17" t="s">
        <v>1</v>
      </c>
      <c r="BD22" s="17" t="s">
        <v>1</v>
      </c>
      <c r="BE22" s="17" t="s">
        <v>1</v>
      </c>
      <c r="BF22" s="17" t="s">
        <v>1</v>
      </c>
      <c r="BG22" s="17" t="s">
        <v>1</v>
      </c>
      <c r="BH22" s="17" t="s">
        <v>1</v>
      </c>
      <c r="BI22" s="17"/>
      <c r="BJ22" s="17"/>
      <c r="BK22" s="17"/>
      <c r="BL22" s="17" t="s">
        <v>1</v>
      </c>
      <c r="BM22" s="17" t="s">
        <v>1</v>
      </c>
      <c r="BN22" s="17"/>
      <c r="BO22" s="17" t="s">
        <v>1</v>
      </c>
      <c r="BP22" s="17" t="s">
        <v>1</v>
      </c>
      <c r="BQ22" s="17" t="s">
        <v>1</v>
      </c>
      <c r="BR22" s="17" t="s">
        <v>1</v>
      </c>
      <c r="BS22" s="17"/>
      <c r="BT22" s="17" t="s">
        <v>1</v>
      </c>
      <c r="BU22" s="17" t="s">
        <v>1</v>
      </c>
      <c r="BV22" s="17" t="s">
        <v>1</v>
      </c>
      <c r="BW22" s="17" t="s">
        <v>1</v>
      </c>
      <c r="BX22" s="17"/>
      <c r="BY22" s="17" t="s">
        <v>1</v>
      </c>
      <c r="BZ22" s="17"/>
      <c r="CA22" s="17" t="s">
        <v>1</v>
      </c>
      <c r="CB22" s="17" t="s">
        <v>1</v>
      </c>
      <c r="CC22" s="17"/>
      <c r="CD22" s="17"/>
      <c r="CE22" s="17"/>
      <c r="CF22" s="17"/>
      <c r="CG22" s="17" t="s">
        <v>1</v>
      </c>
      <c r="CH22" s="17" t="s">
        <v>1</v>
      </c>
      <c r="CI22" s="17"/>
      <c r="CJ22" s="17" t="s">
        <v>1</v>
      </c>
      <c r="CK22" s="17" t="s">
        <v>1</v>
      </c>
      <c r="CL22" s="17"/>
      <c r="CM22" s="17"/>
      <c r="CN22" s="17"/>
      <c r="CO22" s="17" t="s">
        <v>1</v>
      </c>
      <c r="CP22" s="17" t="s">
        <v>1</v>
      </c>
      <c r="CQ22" s="17" t="s">
        <v>1</v>
      </c>
      <c r="CR22" s="17" t="s">
        <v>1</v>
      </c>
      <c r="CS22" s="17"/>
      <c r="CT22" s="17" t="s">
        <v>1</v>
      </c>
      <c r="CU22" s="17"/>
      <c r="CV22" s="17"/>
      <c r="CW22" s="17" t="s">
        <v>1</v>
      </c>
      <c r="CX22" s="17"/>
      <c r="CY22" s="17"/>
      <c r="CZ22" s="17" t="s">
        <v>1</v>
      </c>
      <c r="DA22" s="17" t="s">
        <v>1</v>
      </c>
      <c r="DB22" s="17" t="s">
        <v>1</v>
      </c>
      <c r="DC22" s="17" t="s">
        <v>1</v>
      </c>
      <c r="DD22" s="17" t="s">
        <v>1</v>
      </c>
      <c r="DE22" s="17" t="s">
        <v>1</v>
      </c>
      <c r="DF22" s="17" t="s">
        <v>1</v>
      </c>
      <c r="DG22" s="17" t="s">
        <v>1</v>
      </c>
      <c r="DH22" s="17" t="s">
        <v>1</v>
      </c>
      <c r="DI22" s="17" t="s">
        <v>1</v>
      </c>
      <c r="DJ22" s="17" t="s">
        <v>1</v>
      </c>
      <c r="DK22" s="17"/>
      <c r="DL22" s="17" t="s">
        <v>1</v>
      </c>
      <c r="DM22" s="17" t="s">
        <v>1</v>
      </c>
      <c r="DN22" s="17"/>
      <c r="DO22" s="17"/>
      <c r="DP22" s="17"/>
      <c r="DQ22" s="17" t="s">
        <v>1</v>
      </c>
      <c r="DR22" s="17" t="s">
        <v>1</v>
      </c>
      <c r="DS22" s="17" t="s">
        <v>1</v>
      </c>
      <c r="DT22" s="17" t="s">
        <v>1</v>
      </c>
      <c r="DU22" s="17"/>
      <c r="DV22" s="17" t="s">
        <v>1</v>
      </c>
      <c r="DW22" s="17" t="s">
        <v>1</v>
      </c>
      <c r="DX22" s="17" t="s">
        <v>1</v>
      </c>
      <c r="DY22" s="17" t="s">
        <v>1</v>
      </c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>
        <v>30</v>
      </c>
      <c r="B23" s="61" t="s">
        <v>414</v>
      </c>
      <c r="C23" s="8"/>
      <c r="D23" s="8"/>
      <c r="E23" s="8" t="s">
        <v>2</v>
      </c>
      <c r="F23" s="8"/>
      <c r="G23" s="8"/>
      <c r="H23" s="8" t="s">
        <v>2</v>
      </c>
      <c r="I23" s="8" t="s">
        <v>2</v>
      </c>
      <c r="J23" s="8"/>
      <c r="K23" s="8"/>
      <c r="L23" s="8"/>
      <c r="M23" s="8"/>
      <c r="N23" s="8"/>
      <c r="O23" s="8"/>
      <c r="P23" s="8" t="s">
        <v>2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 t="s">
        <v>2</v>
      </c>
      <c r="AC23" s="8"/>
      <c r="AD23" s="8" t="s">
        <v>2</v>
      </c>
      <c r="AE23" s="8"/>
      <c r="AF23" s="8"/>
      <c r="AG23" s="8"/>
      <c r="AH23" s="8"/>
      <c r="AI23" s="8"/>
      <c r="AJ23" s="8" t="s">
        <v>2</v>
      </c>
      <c r="AK23" s="8" t="s">
        <v>2</v>
      </c>
      <c r="AL23" s="8" t="s">
        <v>2</v>
      </c>
      <c r="AM23" s="8"/>
      <c r="AN23" s="8"/>
      <c r="AO23" s="8"/>
      <c r="AP23" s="8" t="s">
        <v>2</v>
      </c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 t="s">
        <v>2</v>
      </c>
      <c r="BJ23" s="8" t="s">
        <v>2</v>
      </c>
      <c r="BK23" s="8" t="s">
        <v>2</v>
      </c>
      <c r="BL23" s="8"/>
      <c r="BM23" s="8"/>
      <c r="BN23" s="8" t="s">
        <v>2</v>
      </c>
      <c r="BO23" s="8"/>
      <c r="BP23" s="8"/>
      <c r="BQ23" s="8"/>
      <c r="BR23" s="8"/>
      <c r="BS23" s="8" t="s">
        <v>2</v>
      </c>
      <c r="BT23" s="8"/>
      <c r="BU23" s="8"/>
      <c r="BV23" s="8"/>
      <c r="BW23" s="8"/>
      <c r="BX23" s="8" t="s">
        <v>2</v>
      </c>
      <c r="BY23" s="8"/>
      <c r="BZ23" s="8" t="s">
        <v>2</v>
      </c>
      <c r="CA23" s="8"/>
      <c r="CB23" s="8"/>
      <c r="CC23" s="8" t="s">
        <v>2</v>
      </c>
      <c r="CD23" s="8" t="s">
        <v>2</v>
      </c>
      <c r="CE23" s="8" t="s">
        <v>2</v>
      </c>
      <c r="CF23" s="8" t="s">
        <v>2</v>
      </c>
      <c r="CG23" s="8"/>
      <c r="CH23" s="8"/>
      <c r="CI23" s="8" t="s">
        <v>2</v>
      </c>
      <c r="CJ23" s="8"/>
      <c r="CK23" s="8"/>
      <c r="CL23" s="8" t="s">
        <v>2</v>
      </c>
      <c r="CM23" s="8" t="s">
        <v>2</v>
      </c>
      <c r="CN23" s="8" t="s">
        <v>2</v>
      </c>
      <c r="CO23" s="8"/>
      <c r="CP23" s="8"/>
      <c r="CQ23" s="8"/>
      <c r="CR23" s="8"/>
      <c r="CS23" s="8" t="s">
        <v>2</v>
      </c>
      <c r="CT23" s="8"/>
      <c r="CU23" s="8" t="s">
        <v>2</v>
      </c>
      <c r="CV23" s="8" t="s">
        <v>2</v>
      </c>
      <c r="CW23" s="8"/>
      <c r="CX23" s="8" t="s">
        <v>2</v>
      </c>
      <c r="CY23" s="8" t="s">
        <v>2</v>
      </c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 t="s">
        <v>2</v>
      </c>
      <c r="DL23" s="8"/>
      <c r="DM23" s="8"/>
      <c r="DN23" s="8" t="s">
        <v>2</v>
      </c>
      <c r="DO23" s="8" t="s">
        <v>2</v>
      </c>
      <c r="DP23" s="8" t="s">
        <v>2</v>
      </c>
      <c r="DQ23" s="8"/>
      <c r="DR23" s="8"/>
      <c r="DS23" s="8"/>
      <c r="DT23" s="8"/>
      <c r="DU23" s="8" t="s">
        <v>2</v>
      </c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>
        <v>23</v>
      </c>
      <c r="B24" s="19" t="s">
        <v>402</v>
      </c>
      <c r="C24" s="11"/>
      <c r="D24" s="11" t="s">
        <v>2</v>
      </c>
      <c r="E24" s="11"/>
      <c r="F24" s="11"/>
      <c r="G24" s="11"/>
      <c r="H24" s="11"/>
      <c r="I24" s="11" t="s">
        <v>2</v>
      </c>
      <c r="J24" s="11" t="s">
        <v>2</v>
      </c>
      <c r="K24" s="11"/>
      <c r="L24" s="11"/>
      <c r="M24" s="11"/>
      <c r="N24" s="11" t="s">
        <v>2</v>
      </c>
      <c r="O24" s="11"/>
      <c r="P24" s="11" t="s">
        <v>2</v>
      </c>
      <c r="Q24" s="11"/>
      <c r="R24" s="11"/>
      <c r="S24" s="11"/>
      <c r="T24" s="11" t="s">
        <v>2</v>
      </c>
      <c r="U24" s="11" t="s">
        <v>2</v>
      </c>
      <c r="V24" s="11" t="s">
        <v>2</v>
      </c>
      <c r="W24" s="11"/>
      <c r="X24" s="11" t="s">
        <v>2</v>
      </c>
      <c r="Y24" s="11"/>
      <c r="Z24" s="11"/>
      <c r="AA24" s="11" t="s">
        <v>2</v>
      </c>
      <c r="AB24" s="11" t="s">
        <v>2</v>
      </c>
      <c r="AC24" s="11" t="s">
        <v>2</v>
      </c>
      <c r="AD24" s="11" t="s">
        <v>2</v>
      </c>
      <c r="AE24" s="11" t="s">
        <v>2</v>
      </c>
      <c r="AF24" s="11"/>
      <c r="AG24" s="11" t="s">
        <v>2</v>
      </c>
      <c r="AH24" s="11" t="s">
        <v>2</v>
      </c>
      <c r="AI24" s="11" t="s">
        <v>2</v>
      </c>
      <c r="AJ24" s="11" t="s">
        <v>2</v>
      </c>
      <c r="AK24" s="11"/>
      <c r="AL24" s="11" t="s">
        <v>2</v>
      </c>
      <c r="AM24" s="11" t="s">
        <v>2</v>
      </c>
      <c r="AN24" s="11" t="s">
        <v>2</v>
      </c>
      <c r="AO24" s="11"/>
      <c r="AP24" s="11" t="s">
        <v>2</v>
      </c>
      <c r="AQ24" s="11" t="s">
        <v>2</v>
      </c>
      <c r="AR24" s="11" t="s">
        <v>2</v>
      </c>
      <c r="AS24" s="11"/>
      <c r="AT24" s="11" t="s">
        <v>2</v>
      </c>
      <c r="AU24" s="11"/>
      <c r="AV24" s="11" t="s">
        <v>2</v>
      </c>
      <c r="AW24" s="11" t="s">
        <v>2</v>
      </c>
      <c r="AX24" s="11" t="s">
        <v>2</v>
      </c>
      <c r="AY24" s="11" t="s">
        <v>2</v>
      </c>
      <c r="AZ24" s="11" t="s">
        <v>2</v>
      </c>
      <c r="BA24" s="11"/>
      <c r="BB24" s="11" t="s">
        <v>2</v>
      </c>
      <c r="BC24" s="11"/>
      <c r="BD24" s="11" t="s">
        <v>2</v>
      </c>
      <c r="BE24" s="11" t="s">
        <v>2</v>
      </c>
      <c r="BF24" s="11" t="s">
        <v>2</v>
      </c>
      <c r="BG24" s="11"/>
      <c r="BH24" s="11"/>
      <c r="BI24" s="11"/>
      <c r="BJ24" s="11" t="s">
        <v>2</v>
      </c>
      <c r="BK24" s="11"/>
      <c r="BL24" s="11" t="s">
        <v>2</v>
      </c>
      <c r="BM24" s="11" t="s">
        <v>2</v>
      </c>
      <c r="BN24" s="11"/>
      <c r="BO24" s="11" t="s">
        <v>2</v>
      </c>
      <c r="BP24" s="11" t="s">
        <v>2</v>
      </c>
      <c r="BQ24" s="11" t="s">
        <v>2</v>
      </c>
      <c r="BR24" s="11"/>
      <c r="BS24" s="11" t="s">
        <v>2</v>
      </c>
      <c r="BT24" s="11" t="s">
        <v>2</v>
      </c>
      <c r="BU24" s="11" t="s">
        <v>2</v>
      </c>
      <c r="BV24" s="11" t="s">
        <v>2</v>
      </c>
      <c r="BW24" s="11" t="s">
        <v>2</v>
      </c>
      <c r="BX24" s="11"/>
      <c r="BY24" s="11" t="s">
        <v>2</v>
      </c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 t="s">
        <v>2</v>
      </c>
      <c r="CL24" s="11" t="s">
        <v>2</v>
      </c>
      <c r="CM24" s="11"/>
      <c r="CN24" s="11"/>
      <c r="CO24" s="11"/>
      <c r="CP24" s="11"/>
      <c r="CQ24" s="11" t="s">
        <v>2</v>
      </c>
      <c r="CR24" s="11" t="s">
        <v>2</v>
      </c>
      <c r="CS24" s="11"/>
      <c r="CT24" s="11" t="s">
        <v>2</v>
      </c>
      <c r="CU24" s="11" t="s">
        <v>2</v>
      </c>
      <c r="CV24" s="11" t="s">
        <v>2</v>
      </c>
      <c r="CW24" s="11"/>
      <c r="CX24" s="11" t="s">
        <v>2</v>
      </c>
      <c r="CY24" s="11" t="s">
        <v>2</v>
      </c>
      <c r="CZ24" s="11" t="s">
        <v>2</v>
      </c>
      <c r="DA24" s="11" t="s">
        <v>2</v>
      </c>
      <c r="DB24" s="11"/>
      <c r="DC24" s="11"/>
      <c r="DD24" s="11"/>
      <c r="DE24" s="11" t="s">
        <v>2</v>
      </c>
      <c r="DF24" s="11"/>
      <c r="DG24" s="11" t="s">
        <v>2</v>
      </c>
      <c r="DH24" s="11" t="s">
        <v>2</v>
      </c>
      <c r="DI24" s="11"/>
      <c r="DJ24" s="11"/>
      <c r="DK24" s="11"/>
      <c r="DL24" s="11"/>
      <c r="DM24" s="11" t="s">
        <v>2</v>
      </c>
      <c r="DN24" s="11" t="s">
        <v>2</v>
      </c>
      <c r="DO24" s="11" t="s">
        <v>2</v>
      </c>
      <c r="DP24" s="11" t="s">
        <v>2</v>
      </c>
      <c r="DQ24" s="11"/>
      <c r="DR24" s="11" t="s">
        <v>2</v>
      </c>
      <c r="DS24" s="11" t="s">
        <v>2</v>
      </c>
      <c r="DT24" s="11"/>
      <c r="DU24" s="11" t="s">
        <v>2</v>
      </c>
      <c r="DV24" s="11" t="s">
        <v>2</v>
      </c>
      <c r="DW24" s="11"/>
      <c r="DX24" s="11"/>
      <c r="DY24" s="11" t="s">
        <v>2</v>
      </c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>
        <v>16</v>
      </c>
      <c r="B25" s="13" t="s">
        <v>471</v>
      </c>
      <c r="C25" s="14" t="s">
        <v>1</v>
      </c>
      <c r="D25" s="14"/>
      <c r="E25" s="14" t="s">
        <v>1</v>
      </c>
      <c r="F25" s="14" t="s">
        <v>1</v>
      </c>
      <c r="G25" s="14" t="s">
        <v>1</v>
      </c>
      <c r="H25" s="14" t="s">
        <v>1</v>
      </c>
      <c r="I25" s="14"/>
      <c r="J25" s="14"/>
      <c r="K25" s="14" t="s">
        <v>1</v>
      </c>
      <c r="L25" s="14" t="s">
        <v>1</v>
      </c>
      <c r="M25" s="14" t="s">
        <v>1</v>
      </c>
      <c r="N25" s="14"/>
      <c r="O25" s="14" t="s">
        <v>1</v>
      </c>
      <c r="P25" s="14"/>
      <c r="Q25" s="14" t="s">
        <v>1</v>
      </c>
      <c r="R25" s="14" t="s">
        <v>1</v>
      </c>
      <c r="S25" s="14" t="s">
        <v>1</v>
      </c>
      <c r="T25" s="14"/>
      <c r="U25" s="14"/>
      <c r="V25" s="14"/>
      <c r="W25" s="14" t="s">
        <v>1</v>
      </c>
      <c r="X25" s="14"/>
      <c r="Y25" s="14" t="s">
        <v>1</v>
      </c>
      <c r="Z25" s="14" t="s">
        <v>1</v>
      </c>
      <c r="AA25" s="14"/>
      <c r="AB25" s="14"/>
      <c r="AC25" s="14"/>
      <c r="AD25" s="14"/>
      <c r="AE25" s="14"/>
      <c r="AF25" s="14" t="s">
        <v>1</v>
      </c>
      <c r="AG25" s="14"/>
      <c r="AH25" s="14"/>
      <c r="AI25" s="14"/>
      <c r="AJ25" s="14"/>
      <c r="AK25" s="14" t="s">
        <v>1</v>
      </c>
      <c r="AL25" s="14"/>
      <c r="AM25" s="14"/>
      <c r="AN25" s="14"/>
      <c r="AO25" s="14" t="s">
        <v>1</v>
      </c>
      <c r="AP25" s="14"/>
      <c r="AQ25" s="14"/>
      <c r="AR25" s="14"/>
      <c r="AS25" s="14" t="s">
        <v>1</v>
      </c>
      <c r="AT25" s="14"/>
      <c r="AU25" s="14" t="s">
        <v>1</v>
      </c>
      <c r="AV25" s="14"/>
      <c r="AW25" s="14"/>
      <c r="AX25" s="14"/>
      <c r="AY25" s="14"/>
      <c r="AZ25" s="14"/>
      <c r="BA25" s="14" t="s">
        <v>1</v>
      </c>
      <c r="BB25" s="14"/>
      <c r="BC25" s="14" t="s">
        <v>1</v>
      </c>
      <c r="BD25" s="14"/>
      <c r="BE25" s="14"/>
      <c r="BF25" s="14"/>
      <c r="BG25" s="14" t="s">
        <v>1</v>
      </c>
      <c r="BH25" s="14" t="s">
        <v>1</v>
      </c>
      <c r="BI25" s="14" t="s">
        <v>1</v>
      </c>
      <c r="BJ25" s="14"/>
      <c r="BK25" s="14" t="s">
        <v>1</v>
      </c>
      <c r="BL25" s="14"/>
      <c r="BM25" s="14"/>
      <c r="BN25" s="14" t="s">
        <v>1</v>
      </c>
      <c r="BO25" s="14"/>
      <c r="BP25" s="14"/>
      <c r="BQ25" s="14"/>
      <c r="BR25" s="14" t="s">
        <v>1</v>
      </c>
      <c r="BS25" s="14"/>
      <c r="BT25" s="14"/>
      <c r="BU25" s="14"/>
      <c r="BV25" s="14"/>
      <c r="BW25" s="14"/>
      <c r="BX25" s="14" t="s">
        <v>1</v>
      </c>
      <c r="BY25" s="14"/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/>
      <c r="CL25" s="14"/>
      <c r="CM25" s="14" t="s">
        <v>1</v>
      </c>
      <c r="CN25" s="14" t="s">
        <v>1</v>
      </c>
      <c r="CO25" s="14" t="s">
        <v>1</v>
      </c>
      <c r="CP25" s="14" t="s">
        <v>1</v>
      </c>
      <c r="CQ25" s="14"/>
      <c r="CR25" s="14"/>
      <c r="CS25" s="14" t="s">
        <v>1</v>
      </c>
      <c r="CT25" s="14"/>
      <c r="CU25" s="14"/>
      <c r="CV25" s="14"/>
      <c r="CW25" s="14" t="s">
        <v>1</v>
      </c>
      <c r="CX25" s="14"/>
      <c r="CY25" s="14"/>
      <c r="CZ25" s="14"/>
      <c r="DA25" s="14"/>
      <c r="DB25" s="14" t="s">
        <v>1</v>
      </c>
      <c r="DC25" s="14" t="s">
        <v>1</v>
      </c>
      <c r="DD25" s="14" t="s">
        <v>1</v>
      </c>
      <c r="DE25" s="14"/>
      <c r="DF25" s="14" t="s">
        <v>1</v>
      </c>
      <c r="DG25" s="14"/>
      <c r="DH25" s="14"/>
      <c r="DI25" s="14" t="s">
        <v>1</v>
      </c>
      <c r="DJ25" s="14" t="s">
        <v>1</v>
      </c>
      <c r="DK25" s="14" t="s">
        <v>1</v>
      </c>
      <c r="DL25" s="14" t="s">
        <v>1</v>
      </c>
      <c r="DM25" s="14"/>
      <c r="DN25" s="14"/>
      <c r="DO25" s="14"/>
      <c r="DP25" s="14"/>
      <c r="DQ25" s="14" t="s">
        <v>1</v>
      </c>
      <c r="DR25" s="14"/>
      <c r="DS25" s="14"/>
      <c r="DT25" s="14" t="s">
        <v>1</v>
      </c>
      <c r="DU25" s="14"/>
      <c r="DV25" s="14"/>
      <c r="DW25" s="14" t="s">
        <v>1</v>
      </c>
      <c r="DX25" s="14" t="s">
        <v>1</v>
      </c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>
        <v>27</v>
      </c>
      <c r="B26" s="16" t="s">
        <v>403</v>
      </c>
      <c r="C26" s="17"/>
      <c r="D26" s="17"/>
      <c r="E26" s="17"/>
      <c r="F26" s="17"/>
      <c r="G26" s="17"/>
      <c r="H26" s="17" t="s">
        <v>1</v>
      </c>
      <c r="I26" s="17"/>
      <c r="J26" s="17"/>
      <c r="K26" s="17"/>
      <c r="L26" s="17" t="s">
        <v>1</v>
      </c>
      <c r="M26" s="17"/>
      <c r="N26" s="17" t="s">
        <v>1</v>
      </c>
      <c r="O26" s="17" t="s">
        <v>1</v>
      </c>
      <c r="P26" s="17" t="s">
        <v>1</v>
      </c>
      <c r="Q26" s="17" t="s">
        <v>1</v>
      </c>
      <c r="R26" s="17" t="s">
        <v>1</v>
      </c>
      <c r="S26" s="17" t="s">
        <v>1</v>
      </c>
      <c r="T26" s="17" t="s">
        <v>1</v>
      </c>
      <c r="U26" s="17"/>
      <c r="V26" s="17" t="s">
        <v>1</v>
      </c>
      <c r="W26" s="17" t="s">
        <v>1</v>
      </c>
      <c r="X26" s="17" t="s">
        <v>1</v>
      </c>
      <c r="Y26" s="17" t="s">
        <v>1</v>
      </c>
      <c r="Z26" s="17"/>
      <c r="AA26" s="17" t="s">
        <v>1</v>
      </c>
      <c r="AB26" s="17" t="s">
        <v>1</v>
      </c>
      <c r="AC26" s="17"/>
      <c r="AD26" s="17" t="s">
        <v>1</v>
      </c>
      <c r="AE26" s="17" t="s">
        <v>1</v>
      </c>
      <c r="AF26" s="17" t="s">
        <v>1</v>
      </c>
      <c r="AG26" s="17" t="s">
        <v>1</v>
      </c>
      <c r="AH26" s="17"/>
      <c r="AI26" s="17"/>
      <c r="AJ26" s="17" t="s">
        <v>1</v>
      </c>
      <c r="AK26" s="17"/>
      <c r="AL26" s="17"/>
      <c r="AM26" s="17" t="s">
        <v>1</v>
      </c>
      <c r="AN26" s="17" t="s">
        <v>1</v>
      </c>
      <c r="AO26" s="17" t="s">
        <v>1</v>
      </c>
      <c r="AP26" s="17"/>
      <c r="AQ26" s="17" t="s">
        <v>1</v>
      </c>
      <c r="AR26" s="17" t="s">
        <v>1</v>
      </c>
      <c r="AS26" s="17" t="s">
        <v>1</v>
      </c>
      <c r="AT26" s="17" t="s">
        <v>1</v>
      </c>
      <c r="AU26" s="17" t="s">
        <v>1</v>
      </c>
      <c r="AV26" s="17" t="s">
        <v>1</v>
      </c>
      <c r="AW26" s="17" t="s">
        <v>1</v>
      </c>
      <c r="AX26" s="17"/>
      <c r="AY26" s="17"/>
      <c r="AZ26" s="17" t="s">
        <v>1</v>
      </c>
      <c r="BA26" s="17"/>
      <c r="BB26" s="17" t="s">
        <v>1</v>
      </c>
      <c r="BC26" s="17" t="s">
        <v>1</v>
      </c>
      <c r="BD26" s="17" t="s">
        <v>1</v>
      </c>
      <c r="BE26" s="17"/>
      <c r="BF26" s="17"/>
      <c r="BG26" s="17" t="s">
        <v>1</v>
      </c>
      <c r="BH26" s="17"/>
      <c r="BI26" s="17"/>
      <c r="BJ26" s="17"/>
      <c r="BK26" s="17"/>
      <c r="BL26" s="17" t="s">
        <v>1</v>
      </c>
      <c r="BM26" s="17"/>
      <c r="BN26" s="17"/>
      <c r="BO26" s="17"/>
      <c r="BP26" s="17" t="s">
        <v>1</v>
      </c>
      <c r="BQ26" s="17" t="s">
        <v>1</v>
      </c>
      <c r="BR26" s="17" t="s">
        <v>1</v>
      </c>
      <c r="BS26" s="17" t="s">
        <v>1</v>
      </c>
      <c r="BT26" s="17" t="s">
        <v>1</v>
      </c>
      <c r="BU26" s="17"/>
      <c r="BV26" s="17" t="s">
        <v>1</v>
      </c>
      <c r="BW26" s="17"/>
      <c r="BX26" s="17"/>
      <c r="BY26" s="17" t="s">
        <v>1</v>
      </c>
      <c r="BZ26" s="17" t="s">
        <v>1</v>
      </c>
      <c r="CA26" s="17" t="s">
        <v>1</v>
      </c>
      <c r="CB26" s="17" t="s">
        <v>1</v>
      </c>
      <c r="CC26" s="17" t="s">
        <v>1</v>
      </c>
      <c r="CD26" s="17"/>
      <c r="CE26" s="17" t="s">
        <v>1</v>
      </c>
      <c r="CF26" s="17"/>
      <c r="CG26" s="17" t="s">
        <v>1</v>
      </c>
      <c r="CH26" s="17" t="s">
        <v>1</v>
      </c>
      <c r="CI26" s="17"/>
      <c r="CJ26" s="17" t="s">
        <v>1</v>
      </c>
      <c r="CK26" s="17" t="s">
        <v>1</v>
      </c>
      <c r="CL26" s="17"/>
      <c r="CM26" s="17" t="s">
        <v>1</v>
      </c>
      <c r="CN26" s="17" t="s">
        <v>1</v>
      </c>
      <c r="CO26" s="17" t="s">
        <v>1</v>
      </c>
      <c r="CP26" s="17" t="s">
        <v>1</v>
      </c>
      <c r="CQ26" s="17" t="s">
        <v>1</v>
      </c>
      <c r="CR26" s="17" t="s">
        <v>1</v>
      </c>
      <c r="CS26" s="17"/>
      <c r="CT26" s="17" t="s">
        <v>1</v>
      </c>
      <c r="CU26" s="17"/>
      <c r="CV26" s="17" t="s">
        <v>1</v>
      </c>
      <c r="CW26" s="17"/>
      <c r="CX26" s="17"/>
      <c r="CY26" s="17"/>
      <c r="CZ26" s="17"/>
      <c r="DA26" s="17"/>
      <c r="DB26" s="17"/>
      <c r="DC26" s="17" t="s">
        <v>1</v>
      </c>
      <c r="DD26" s="17" t="s">
        <v>1</v>
      </c>
      <c r="DE26" s="17"/>
      <c r="DF26" s="17"/>
      <c r="DG26" s="17" t="s">
        <v>1</v>
      </c>
      <c r="DH26" s="17"/>
      <c r="DI26" s="17" t="s">
        <v>1</v>
      </c>
      <c r="DJ26" s="17" t="s">
        <v>1</v>
      </c>
      <c r="DK26" s="17" t="s">
        <v>1</v>
      </c>
      <c r="DL26" s="17"/>
      <c r="DM26" s="17"/>
      <c r="DN26" s="17" t="s">
        <v>1</v>
      </c>
      <c r="DO26" s="17"/>
      <c r="DP26" s="17"/>
      <c r="DQ26" s="17" t="s">
        <v>1</v>
      </c>
      <c r="DR26" s="17" t="s">
        <v>1</v>
      </c>
      <c r="DS26" s="17" t="s">
        <v>1</v>
      </c>
      <c r="DT26" s="17"/>
      <c r="DU26" s="17"/>
      <c r="DV26" s="17"/>
      <c r="DW26" s="17"/>
      <c r="DX26" s="17" t="s">
        <v>1</v>
      </c>
      <c r="DY26" s="17" t="s">
        <v>1</v>
      </c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>
        <v>35</v>
      </c>
      <c r="B27" s="18" t="s">
        <v>472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/>
      <c r="I27" s="8" t="s">
        <v>2</v>
      </c>
      <c r="J27" s="8" t="s">
        <v>2</v>
      </c>
      <c r="K27" s="8" t="s">
        <v>2</v>
      </c>
      <c r="L27" s="8"/>
      <c r="M27" s="8" t="s">
        <v>2</v>
      </c>
      <c r="N27" s="8"/>
      <c r="O27" s="8"/>
      <c r="P27" s="8"/>
      <c r="Q27" s="8"/>
      <c r="R27" s="8"/>
      <c r="S27" s="8"/>
      <c r="T27" s="8"/>
      <c r="U27" s="8" t="s">
        <v>2</v>
      </c>
      <c r="V27" s="8"/>
      <c r="W27" s="8"/>
      <c r="X27" s="8"/>
      <c r="Y27" s="8"/>
      <c r="Z27" s="8" t="s">
        <v>2</v>
      </c>
      <c r="AA27" s="8"/>
      <c r="AB27" s="8"/>
      <c r="AC27" s="8" t="s">
        <v>2</v>
      </c>
      <c r="AD27" s="8"/>
      <c r="AE27" s="8"/>
      <c r="AF27" s="8"/>
      <c r="AG27" s="8"/>
      <c r="AH27" s="8" t="s">
        <v>2</v>
      </c>
      <c r="AI27" s="8" t="s">
        <v>2</v>
      </c>
      <c r="AJ27" s="8"/>
      <c r="AK27" s="8" t="s">
        <v>2</v>
      </c>
      <c r="AL27" s="8" t="s">
        <v>2</v>
      </c>
      <c r="AM27" s="8"/>
      <c r="AN27" s="8"/>
      <c r="AO27" s="8"/>
      <c r="AP27" s="8" t="s">
        <v>2</v>
      </c>
      <c r="AQ27" s="8"/>
      <c r="AR27" s="8"/>
      <c r="AS27" s="8"/>
      <c r="AT27" s="8"/>
      <c r="AU27" s="8"/>
      <c r="AV27" s="8"/>
      <c r="AW27" s="8"/>
      <c r="AX27" s="8" t="s">
        <v>2</v>
      </c>
      <c r="AY27" s="8" t="s">
        <v>2</v>
      </c>
      <c r="AZ27" s="8"/>
      <c r="BA27" s="8" t="s">
        <v>2</v>
      </c>
      <c r="BB27" s="8"/>
      <c r="BC27" s="8"/>
      <c r="BD27" s="8"/>
      <c r="BE27" s="8" t="s">
        <v>2</v>
      </c>
      <c r="BF27" s="8" t="s">
        <v>2</v>
      </c>
      <c r="BG27" s="8"/>
      <c r="BH27" s="8" t="s">
        <v>2</v>
      </c>
      <c r="BI27" s="8" t="s">
        <v>2</v>
      </c>
      <c r="BJ27" s="8" t="s">
        <v>2</v>
      </c>
      <c r="BK27" s="8" t="s">
        <v>2</v>
      </c>
      <c r="BL27" s="8"/>
      <c r="BM27" s="8" t="s">
        <v>2</v>
      </c>
      <c r="BN27" s="8" t="s">
        <v>2</v>
      </c>
      <c r="BO27" s="8" t="s">
        <v>2</v>
      </c>
      <c r="BP27" s="8"/>
      <c r="BQ27" s="8"/>
      <c r="BR27" s="8"/>
      <c r="BS27" s="8"/>
      <c r="BT27" s="8"/>
      <c r="BU27" s="8" t="s">
        <v>2</v>
      </c>
      <c r="BV27" s="8"/>
      <c r="BW27" s="8" t="s">
        <v>2</v>
      </c>
      <c r="BX27" s="8" t="s">
        <v>2</v>
      </c>
      <c r="BY27" s="8"/>
      <c r="BZ27" s="8"/>
      <c r="CA27" s="8"/>
      <c r="CB27" s="8"/>
      <c r="CC27" s="8"/>
      <c r="CD27" s="8" t="s">
        <v>2</v>
      </c>
      <c r="CE27" s="8"/>
      <c r="CF27" s="8" t="s">
        <v>2</v>
      </c>
      <c r="CG27" s="8"/>
      <c r="CH27" s="8"/>
      <c r="CI27" s="8" t="s">
        <v>2</v>
      </c>
      <c r="CJ27" s="8"/>
      <c r="CK27" s="8"/>
      <c r="CL27" s="8" t="s">
        <v>2</v>
      </c>
      <c r="CM27" s="8"/>
      <c r="CN27" s="8"/>
      <c r="CO27" s="8"/>
      <c r="CP27" s="8"/>
      <c r="CQ27" s="8"/>
      <c r="CR27" s="8"/>
      <c r="CS27" s="8" t="s">
        <v>2</v>
      </c>
      <c r="CT27" s="8"/>
      <c r="CU27" s="8" t="s">
        <v>2</v>
      </c>
      <c r="CV27" s="8"/>
      <c r="CW27" s="8" t="s">
        <v>2</v>
      </c>
      <c r="CX27" s="8" t="s">
        <v>2</v>
      </c>
      <c r="CY27" s="8" t="s">
        <v>2</v>
      </c>
      <c r="CZ27" s="8" t="s">
        <v>2</v>
      </c>
      <c r="DA27" s="8" t="s">
        <v>2</v>
      </c>
      <c r="DB27" s="8" t="s">
        <v>2</v>
      </c>
      <c r="DC27" s="8"/>
      <c r="DD27" s="8"/>
      <c r="DE27" s="8" t="s">
        <v>2</v>
      </c>
      <c r="DF27" s="8" t="s">
        <v>2</v>
      </c>
      <c r="DG27" s="8"/>
      <c r="DH27" s="8" t="s">
        <v>2</v>
      </c>
      <c r="DI27" s="8"/>
      <c r="DJ27" s="8"/>
      <c r="DK27" s="8"/>
      <c r="DL27" s="8" t="s">
        <v>2</v>
      </c>
      <c r="DM27" s="8" t="s">
        <v>2</v>
      </c>
      <c r="DN27" s="8"/>
      <c r="DO27" s="8" t="s">
        <v>2</v>
      </c>
      <c r="DP27" s="8" t="s">
        <v>2</v>
      </c>
      <c r="DQ27" s="8"/>
      <c r="DR27" s="8"/>
      <c r="DS27" s="8"/>
      <c r="DT27" s="8" t="s">
        <v>2</v>
      </c>
      <c r="DU27" s="8" t="s">
        <v>2</v>
      </c>
      <c r="DV27" s="8" t="s">
        <v>2</v>
      </c>
      <c r="DW27" s="8" t="s">
        <v>2</v>
      </c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>
        <v>34</v>
      </c>
      <c r="B28" s="19" t="s">
        <v>404</v>
      </c>
      <c r="C28" s="11"/>
      <c r="D28" s="11" t="s">
        <v>2</v>
      </c>
      <c r="E28" s="11" t="s">
        <v>2</v>
      </c>
      <c r="F28" s="11"/>
      <c r="G28" s="11"/>
      <c r="H28" s="11" t="s">
        <v>2</v>
      </c>
      <c r="I28" s="11"/>
      <c r="J28" s="11"/>
      <c r="K28" s="11"/>
      <c r="L28" s="11"/>
      <c r="M28" s="11"/>
      <c r="N28" s="11" t="s">
        <v>2</v>
      </c>
      <c r="O28" s="11" t="s">
        <v>2</v>
      </c>
      <c r="P28" s="11" t="s">
        <v>2</v>
      </c>
      <c r="Q28" s="11" t="s">
        <v>2</v>
      </c>
      <c r="R28" s="11" t="s">
        <v>2</v>
      </c>
      <c r="S28" s="11" t="s">
        <v>2</v>
      </c>
      <c r="T28" s="11" t="s">
        <v>2</v>
      </c>
      <c r="U28" s="11" t="s">
        <v>2</v>
      </c>
      <c r="V28" s="11" t="s">
        <v>2</v>
      </c>
      <c r="W28" s="11"/>
      <c r="X28" s="11" t="s">
        <v>2</v>
      </c>
      <c r="Y28" s="11"/>
      <c r="Z28" s="11" t="s">
        <v>2</v>
      </c>
      <c r="AA28" s="11"/>
      <c r="AB28" s="11"/>
      <c r="AC28" s="11" t="s">
        <v>2</v>
      </c>
      <c r="AD28" s="11" t="s">
        <v>2</v>
      </c>
      <c r="AE28" s="11" t="s">
        <v>2</v>
      </c>
      <c r="AF28" s="11" t="s">
        <v>2</v>
      </c>
      <c r="AG28" s="11" t="s">
        <v>2</v>
      </c>
      <c r="AH28" s="11"/>
      <c r="AI28" s="11"/>
      <c r="AJ28" s="11" t="s">
        <v>2</v>
      </c>
      <c r="AK28" s="11" t="s">
        <v>2</v>
      </c>
      <c r="AL28" s="11" t="s">
        <v>2</v>
      </c>
      <c r="AM28" s="11" t="s">
        <v>2</v>
      </c>
      <c r="AN28" s="11" t="s">
        <v>2</v>
      </c>
      <c r="AO28" s="11" t="s">
        <v>2</v>
      </c>
      <c r="AP28" s="11"/>
      <c r="AQ28" s="11" t="s">
        <v>2</v>
      </c>
      <c r="AR28" s="11" t="s">
        <v>2</v>
      </c>
      <c r="AS28" s="11" t="s">
        <v>2</v>
      </c>
      <c r="AT28" s="11" t="s">
        <v>2</v>
      </c>
      <c r="AU28" s="11"/>
      <c r="AV28" s="11" t="s">
        <v>2</v>
      </c>
      <c r="AW28" s="11" t="s">
        <v>2</v>
      </c>
      <c r="AX28" s="11" t="s">
        <v>2</v>
      </c>
      <c r="AY28" s="11" t="s">
        <v>2</v>
      </c>
      <c r="AZ28" s="11" t="s">
        <v>2</v>
      </c>
      <c r="BA28" s="11"/>
      <c r="BB28" s="11" t="s">
        <v>2</v>
      </c>
      <c r="BC28" s="11" t="s">
        <v>2</v>
      </c>
      <c r="BD28" s="11" t="s">
        <v>2</v>
      </c>
      <c r="BE28" s="11"/>
      <c r="BF28" s="11" t="s">
        <v>2</v>
      </c>
      <c r="BG28" s="11" t="s">
        <v>2</v>
      </c>
      <c r="BH28" s="11" t="s">
        <v>2</v>
      </c>
      <c r="BI28" s="11"/>
      <c r="BJ28" s="11"/>
      <c r="BK28" s="11"/>
      <c r="BL28" s="11" t="s">
        <v>2</v>
      </c>
      <c r="BM28" s="11" t="s">
        <v>2</v>
      </c>
      <c r="BN28" s="11" t="s">
        <v>2</v>
      </c>
      <c r="BO28" s="11"/>
      <c r="BP28" s="11" t="s">
        <v>2</v>
      </c>
      <c r="BQ28" s="11" t="s">
        <v>2</v>
      </c>
      <c r="BR28" s="11" t="s">
        <v>2</v>
      </c>
      <c r="BS28" s="11" t="s">
        <v>2</v>
      </c>
      <c r="BT28" s="11" t="s">
        <v>2</v>
      </c>
      <c r="BU28" s="11" t="s">
        <v>2</v>
      </c>
      <c r="BV28" s="11" t="s">
        <v>2</v>
      </c>
      <c r="BW28" s="11" t="s">
        <v>2</v>
      </c>
      <c r="BX28" s="11" t="s">
        <v>2</v>
      </c>
      <c r="BY28" s="11" t="s">
        <v>2</v>
      </c>
      <c r="BZ28" s="11" t="s">
        <v>2</v>
      </c>
      <c r="CA28" s="11" t="s">
        <v>2</v>
      </c>
      <c r="CB28" s="11"/>
      <c r="CC28" s="11"/>
      <c r="CD28" s="11"/>
      <c r="CE28" s="11"/>
      <c r="CF28" s="11"/>
      <c r="CG28" s="11" t="s">
        <v>2</v>
      </c>
      <c r="CH28" s="11" t="s">
        <v>2</v>
      </c>
      <c r="CI28" s="11"/>
      <c r="CJ28" s="11" t="s">
        <v>2</v>
      </c>
      <c r="CK28" s="11"/>
      <c r="CL28" s="11" t="s">
        <v>2</v>
      </c>
      <c r="CM28" s="11"/>
      <c r="CN28" s="11" t="s">
        <v>2</v>
      </c>
      <c r="CO28" s="11" t="s">
        <v>2</v>
      </c>
      <c r="CP28" s="11" t="s">
        <v>2</v>
      </c>
      <c r="CQ28" s="11"/>
      <c r="CR28" s="11" t="s">
        <v>2</v>
      </c>
      <c r="CS28" s="11" t="s">
        <v>2</v>
      </c>
      <c r="CT28" s="11" t="s">
        <v>2</v>
      </c>
      <c r="CU28" s="11" t="s">
        <v>2</v>
      </c>
      <c r="CV28" s="11"/>
      <c r="CW28" s="11" t="s">
        <v>2</v>
      </c>
      <c r="CX28" s="11" t="s">
        <v>2</v>
      </c>
      <c r="CY28" s="11" t="s">
        <v>2</v>
      </c>
      <c r="CZ28" s="11" t="s">
        <v>2</v>
      </c>
      <c r="DA28" s="11"/>
      <c r="DB28" s="11" t="s">
        <v>2</v>
      </c>
      <c r="DC28" s="11" t="s">
        <v>2</v>
      </c>
      <c r="DD28" s="11"/>
      <c r="DE28" s="11" t="s">
        <v>2</v>
      </c>
      <c r="DF28" s="11" t="s">
        <v>2</v>
      </c>
      <c r="DG28" s="11" t="s">
        <v>2</v>
      </c>
      <c r="DH28" s="11" t="s">
        <v>2</v>
      </c>
      <c r="DI28" s="11" t="s">
        <v>2</v>
      </c>
      <c r="DJ28" s="11" t="s">
        <v>2</v>
      </c>
      <c r="DK28" s="11" t="s">
        <v>2</v>
      </c>
      <c r="DL28" s="11" t="s">
        <v>2</v>
      </c>
      <c r="DM28" s="11" t="s">
        <v>2</v>
      </c>
      <c r="DN28" s="11"/>
      <c r="DO28" s="11"/>
      <c r="DP28" s="11"/>
      <c r="DQ28" s="11"/>
      <c r="DR28" s="11" t="s">
        <v>2</v>
      </c>
      <c r="DS28" s="11" t="s">
        <v>2</v>
      </c>
      <c r="DT28" s="11" t="s">
        <v>2</v>
      </c>
      <c r="DU28" s="11"/>
      <c r="DV28" s="11"/>
      <c r="DW28" s="11" t="s">
        <v>2</v>
      </c>
      <c r="DX28" s="11" t="s">
        <v>2</v>
      </c>
      <c r="DY28" s="11" t="s">
        <v>2</v>
      </c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>
        <v>31</v>
      </c>
      <c r="B29" s="13" t="s">
        <v>415</v>
      </c>
      <c r="C29" s="14" t="s">
        <v>1</v>
      </c>
      <c r="D29" s="14"/>
      <c r="E29" s="14"/>
      <c r="F29" s="14" t="s">
        <v>1</v>
      </c>
      <c r="G29" s="14" t="s">
        <v>1</v>
      </c>
      <c r="H29" s="14"/>
      <c r="I29" s="14" t="s">
        <v>1</v>
      </c>
      <c r="J29" s="14" t="s">
        <v>1</v>
      </c>
      <c r="K29" s="14" t="s">
        <v>1</v>
      </c>
      <c r="L29" s="14" t="s">
        <v>1</v>
      </c>
      <c r="M29" s="14" t="s">
        <v>1</v>
      </c>
      <c r="N29" s="14"/>
      <c r="O29" s="14"/>
      <c r="P29" s="14"/>
      <c r="Q29" s="14"/>
      <c r="R29" s="14"/>
      <c r="S29" s="14"/>
      <c r="T29" s="14"/>
      <c r="U29" s="14"/>
      <c r="V29" s="14"/>
      <c r="W29" s="14" t="s">
        <v>1</v>
      </c>
      <c r="X29" s="14"/>
      <c r="Y29" s="14" t="s">
        <v>1</v>
      </c>
      <c r="Z29" s="14"/>
      <c r="AA29" s="14" t="s">
        <v>1</v>
      </c>
      <c r="AB29" s="14" t="s">
        <v>1</v>
      </c>
      <c r="AC29" s="14"/>
      <c r="AD29" s="14"/>
      <c r="AE29" s="14"/>
      <c r="AF29" s="14"/>
      <c r="AG29" s="14"/>
      <c r="AH29" s="14" t="s">
        <v>1</v>
      </c>
      <c r="AI29" s="14" t="s">
        <v>1</v>
      </c>
      <c r="AJ29" s="14"/>
      <c r="AK29" s="14"/>
      <c r="AL29" s="14"/>
      <c r="AM29" s="14"/>
      <c r="AN29" s="14"/>
      <c r="AO29" s="14"/>
      <c r="AP29" s="14" t="s">
        <v>1</v>
      </c>
      <c r="AQ29" s="14"/>
      <c r="AR29" s="14"/>
      <c r="AS29" s="14"/>
      <c r="AT29" s="14"/>
      <c r="AU29" s="14" t="s">
        <v>1</v>
      </c>
      <c r="AV29" s="14"/>
      <c r="AW29" s="14"/>
      <c r="AX29" s="14"/>
      <c r="AY29" s="14"/>
      <c r="AZ29" s="14"/>
      <c r="BA29" s="14" t="s">
        <v>1</v>
      </c>
      <c r="BB29" s="14"/>
      <c r="BC29" s="14"/>
      <c r="BD29" s="14"/>
      <c r="BE29" s="14" t="s">
        <v>1</v>
      </c>
      <c r="BF29" s="14"/>
      <c r="BG29" s="14"/>
      <c r="BH29" s="14"/>
      <c r="BI29" s="14" t="s">
        <v>1</v>
      </c>
      <c r="BJ29" s="14" t="s">
        <v>1</v>
      </c>
      <c r="BK29" s="14" t="s">
        <v>1</v>
      </c>
      <c r="BL29" s="14"/>
      <c r="BM29" s="14"/>
      <c r="BN29" s="14"/>
      <c r="BO29" s="14" t="s">
        <v>1</v>
      </c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 t="s">
        <v>1</v>
      </c>
      <c r="CC29" s="14" t="s">
        <v>1</v>
      </c>
      <c r="CD29" s="14" t="s">
        <v>1</v>
      </c>
      <c r="CE29" s="14" t="s">
        <v>1</v>
      </c>
      <c r="CF29" s="14" t="s">
        <v>1</v>
      </c>
      <c r="CG29" s="14"/>
      <c r="CH29" s="14"/>
      <c r="CI29" s="14" t="s">
        <v>1</v>
      </c>
      <c r="CJ29" s="14"/>
      <c r="CK29" s="14" t="s">
        <v>1</v>
      </c>
      <c r="CL29" s="14"/>
      <c r="CM29" s="14" t="s">
        <v>1</v>
      </c>
      <c r="CN29" s="14"/>
      <c r="CO29" s="14"/>
      <c r="CP29" s="14"/>
      <c r="CQ29" s="14" t="s">
        <v>1</v>
      </c>
      <c r="CR29" s="14"/>
      <c r="CS29" s="14"/>
      <c r="CT29" s="14"/>
      <c r="CU29" s="14"/>
      <c r="CV29" s="14" t="s">
        <v>1</v>
      </c>
      <c r="CW29" s="14"/>
      <c r="CX29" s="14"/>
      <c r="CY29" s="14"/>
      <c r="CZ29" s="14"/>
      <c r="DA29" s="14" t="s">
        <v>1</v>
      </c>
      <c r="DB29" s="14"/>
      <c r="DC29" s="14"/>
      <c r="DD29" s="14" t="s">
        <v>1</v>
      </c>
      <c r="DE29" s="14"/>
      <c r="DF29" s="14"/>
      <c r="DG29" s="14"/>
      <c r="DH29" s="14"/>
      <c r="DI29" s="14"/>
      <c r="DJ29" s="14"/>
      <c r="DK29" s="14"/>
      <c r="DL29" s="14"/>
      <c r="DM29" s="14"/>
      <c r="DN29" s="14" t="s">
        <v>1</v>
      </c>
      <c r="DO29" s="14" t="s">
        <v>1</v>
      </c>
      <c r="DP29" s="14" t="s">
        <v>1</v>
      </c>
      <c r="DQ29" s="14" t="s">
        <v>1</v>
      </c>
      <c r="DR29" s="14"/>
      <c r="DS29" s="14"/>
      <c r="DT29" s="14"/>
      <c r="DU29" s="14" t="s">
        <v>1</v>
      </c>
      <c r="DV29" s="14" t="s">
        <v>1</v>
      </c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5">
        <v>26</v>
      </c>
      <c r="B30" s="16" t="s">
        <v>474</v>
      </c>
      <c r="C30" s="17" t="s">
        <v>1</v>
      </c>
      <c r="D30" s="17" t="s">
        <v>1</v>
      </c>
      <c r="E30" s="17"/>
      <c r="F30" s="17" t="s">
        <v>1</v>
      </c>
      <c r="G30" s="17" t="s">
        <v>1</v>
      </c>
      <c r="H30" s="17"/>
      <c r="I30" s="17" t="s">
        <v>1</v>
      </c>
      <c r="J30" s="17"/>
      <c r="K30" s="17" t="s">
        <v>1</v>
      </c>
      <c r="L30" s="17"/>
      <c r="M30" s="17"/>
      <c r="N30" s="17"/>
      <c r="O30" s="17" t="s">
        <v>1</v>
      </c>
      <c r="P30" s="17"/>
      <c r="Q30" s="17"/>
      <c r="R30" s="17"/>
      <c r="S30" s="17"/>
      <c r="T30" s="17"/>
      <c r="U30" s="17" t="s">
        <v>1</v>
      </c>
      <c r="V30" s="17"/>
      <c r="W30" s="17" t="s">
        <v>1</v>
      </c>
      <c r="X30" s="17" t="s">
        <v>1</v>
      </c>
      <c r="Y30" s="17" t="s">
        <v>1</v>
      </c>
      <c r="Z30" s="17" t="s">
        <v>1</v>
      </c>
      <c r="AA30" s="17"/>
      <c r="AB30" s="17"/>
      <c r="AC30" s="17" t="s">
        <v>1</v>
      </c>
      <c r="AD30" s="17"/>
      <c r="AE30" s="17" t="s">
        <v>1</v>
      </c>
      <c r="AF30" s="17" t="s">
        <v>1</v>
      </c>
      <c r="AG30" s="17" t="s">
        <v>1</v>
      </c>
      <c r="AH30" s="17"/>
      <c r="AI30" s="17" t="s">
        <v>1</v>
      </c>
      <c r="AJ30" s="17" t="s">
        <v>1</v>
      </c>
      <c r="AK30" s="17"/>
      <c r="AL30" s="17" t="s">
        <v>1</v>
      </c>
      <c r="AM30" s="17" t="s">
        <v>1</v>
      </c>
      <c r="AN30" s="17" t="s">
        <v>1</v>
      </c>
      <c r="AO30" s="17" t="s">
        <v>1</v>
      </c>
      <c r="AP30" s="17" t="s">
        <v>1</v>
      </c>
      <c r="AQ30" s="17" t="s">
        <v>1</v>
      </c>
      <c r="AR30" s="17" t="s">
        <v>1</v>
      </c>
      <c r="AS30" s="17"/>
      <c r="AT30" s="17" t="s">
        <v>1</v>
      </c>
      <c r="AU30" s="17"/>
      <c r="AV30" s="17" t="s">
        <v>1</v>
      </c>
      <c r="AW30" s="17" t="s">
        <v>1</v>
      </c>
      <c r="AX30" s="17"/>
      <c r="AY30" s="17"/>
      <c r="AZ30" s="17" t="s">
        <v>1</v>
      </c>
      <c r="BA30" s="17" t="s">
        <v>1</v>
      </c>
      <c r="BB30" s="17" t="s">
        <v>1</v>
      </c>
      <c r="BC30" s="17"/>
      <c r="BD30" s="17" t="s">
        <v>1</v>
      </c>
      <c r="BE30" s="17" t="s">
        <v>1</v>
      </c>
      <c r="BF30" s="17" t="s">
        <v>1</v>
      </c>
      <c r="BG30" s="17" t="s">
        <v>1</v>
      </c>
      <c r="BH30" s="17" t="s">
        <v>1</v>
      </c>
      <c r="BI30" s="17"/>
      <c r="BJ30" s="17" t="s">
        <v>1</v>
      </c>
      <c r="BK30" s="17"/>
      <c r="BL30" s="17" t="s">
        <v>1</v>
      </c>
      <c r="BM30" s="17"/>
      <c r="BN30" s="17" t="s">
        <v>1</v>
      </c>
      <c r="BO30" s="17" t="s">
        <v>1</v>
      </c>
      <c r="BP30" s="17" t="s">
        <v>1</v>
      </c>
      <c r="BQ30" s="17" t="s">
        <v>1</v>
      </c>
      <c r="BR30" s="17"/>
      <c r="BS30" s="17" t="s">
        <v>1</v>
      </c>
      <c r="BT30" s="17" t="s">
        <v>1</v>
      </c>
      <c r="BU30" s="17" t="s">
        <v>1</v>
      </c>
      <c r="BV30" s="17" t="s">
        <v>1</v>
      </c>
      <c r="BW30" s="17" t="s">
        <v>1</v>
      </c>
      <c r="BX30" s="17"/>
      <c r="BY30" s="17" t="s">
        <v>1</v>
      </c>
      <c r="BZ30" s="17" t="s">
        <v>1</v>
      </c>
      <c r="CA30" s="17" t="s">
        <v>1</v>
      </c>
      <c r="CB30" s="17" t="s">
        <v>1</v>
      </c>
      <c r="CC30" s="17"/>
      <c r="CD30" s="17" t="s">
        <v>1</v>
      </c>
      <c r="CE30" s="17" t="s">
        <v>1</v>
      </c>
      <c r="CF30" s="17"/>
      <c r="CG30" s="17"/>
      <c r="CH30" s="17"/>
      <c r="CI30" s="17" t="s">
        <v>1</v>
      </c>
      <c r="CJ30" s="17"/>
      <c r="CK30" s="17" t="s">
        <v>1</v>
      </c>
      <c r="CL30" s="17"/>
      <c r="CM30" s="17" t="s">
        <v>1</v>
      </c>
      <c r="CN30" s="17"/>
      <c r="CO30" s="17"/>
      <c r="CP30" s="17"/>
      <c r="CQ30" s="17" t="s">
        <v>1</v>
      </c>
      <c r="CR30" s="17" t="s">
        <v>1</v>
      </c>
      <c r="CS30" s="17"/>
      <c r="CT30" s="17"/>
      <c r="CU30" s="17"/>
      <c r="CV30" s="17" t="s">
        <v>1</v>
      </c>
      <c r="CW30" s="17"/>
      <c r="CX30" s="17" t="s">
        <v>1</v>
      </c>
      <c r="CY30" s="17"/>
      <c r="CZ30" s="17"/>
      <c r="DA30" s="17" t="s">
        <v>1</v>
      </c>
      <c r="DB30" s="17"/>
      <c r="DC30" s="17"/>
      <c r="DD30" s="17" t="s">
        <v>1</v>
      </c>
      <c r="DE30" s="17" t="s">
        <v>1</v>
      </c>
      <c r="DF30" s="17"/>
      <c r="DG30" s="17" t="s">
        <v>1</v>
      </c>
      <c r="DH30" s="17" t="s">
        <v>1</v>
      </c>
      <c r="DI30" s="17"/>
      <c r="DJ30" s="17"/>
      <c r="DK30" s="17"/>
      <c r="DL30" s="17" t="s">
        <v>1</v>
      </c>
      <c r="DM30" s="17"/>
      <c r="DN30" s="17"/>
      <c r="DO30" s="17"/>
      <c r="DP30" s="17"/>
      <c r="DQ30" s="17" t="s">
        <v>1</v>
      </c>
      <c r="DR30" s="17"/>
      <c r="DS30" s="17" t="s">
        <v>1</v>
      </c>
      <c r="DT30" s="17" t="s">
        <v>1</v>
      </c>
      <c r="DU30" s="17" t="s">
        <v>1</v>
      </c>
      <c r="DV30" s="17"/>
      <c r="DW30" s="17" t="s">
        <v>1</v>
      </c>
      <c r="DX30" s="17" t="s">
        <v>1</v>
      </c>
      <c r="DY30" s="17" t="s">
        <v>1</v>
      </c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7">
        <v>30</v>
      </c>
      <c r="B31" s="18" t="s">
        <v>416</v>
      </c>
      <c r="C31" s="8"/>
      <c r="D31" s="8"/>
      <c r="E31" s="8" t="s">
        <v>2</v>
      </c>
      <c r="F31" s="8"/>
      <c r="G31" s="8"/>
      <c r="H31" s="8" t="s">
        <v>2</v>
      </c>
      <c r="I31" s="8"/>
      <c r="J31" s="8" t="s">
        <v>2</v>
      </c>
      <c r="K31" s="8"/>
      <c r="L31" s="8" t="s">
        <v>2</v>
      </c>
      <c r="M31" s="8" t="s">
        <v>2</v>
      </c>
      <c r="N31" s="8" t="s">
        <v>2</v>
      </c>
      <c r="O31" s="8"/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/>
      <c r="V31" s="8" t="s">
        <v>2</v>
      </c>
      <c r="W31" s="8"/>
      <c r="X31" s="8"/>
      <c r="Y31" s="8"/>
      <c r="Z31" s="8"/>
      <c r="AA31" s="8" t="s">
        <v>2</v>
      </c>
      <c r="AB31" s="8" t="s">
        <v>2</v>
      </c>
      <c r="AC31" s="8"/>
      <c r="AD31" s="8" t="s">
        <v>2</v>
      </c>
      <c r="AE31" s="8"/>
      <c r="AF31" s="8"/>
      <c r="AG31" s="8"/>
      <c r="AH31" s="8" t="s">
        <v>2</v>
      </c>
      <c r="AI31" s="8"/>
      <c r="AJ31" s="8"/>
      <c r="AK31" s="8" t="s">
        <v>2</v>
      </c>
      <c r="AL31" s="8"/>
      <c r="AM31" s="8"/>
      <c r="AN31" s="8"/>
      <c r="AO31" s="8"/>
      <c r="AP31" s="8"/>
      <c r="AQ31" s="8"/>
      <c r="AR31" s="8"/>
      <c r="AS31" s="8" t="s">
        <v>2</v>
      </c>
      <c r="AT31" s="8"/>
      <c r="AU31" s="8" t="s">
        <v>2</v>
      </c>
      <c r="AV31" s="8"/>
      <c r="AW31" s="8"/>
      <c r="AX31" s="8" t="s">
        <v>2</v>
      </c>
      <c r="AY31" s="8" t="s">
        <v>2</v>
      </c>
      <c r="AZ31" s="8"/>
      <c r="BA31" s="8"/>
      <c r="BB31" s="8"/>
      <c r="BC31" s="8" t="s">
        <v>2</v>
      </c>
      <c r="BD31" s="8"/>
      <c r="BE31" s="8"/>
      <c r="BF31" s="8"/>
      <c r="BG31" s="8"/>
      <c r="BH31" s="8"/>
      <c r="BI31" s="8" t="s">
        <v>2</v>
      </c>
      <c r="BJ31" s="8"/>
      <c r="BK31" s="8" t="s">
        <v>2</v>
      </c>
      <c r="BL31" s="8"/>
      <c r="BM31" s="8" t="s">
        <v>2</v>
      </c>
      <c r="BN31" s="8"/>
      <c r="BO31" s="8"/>
      <c r="BP31" s="8"/>
      <c r="BQ31" s="8"/>
      <c r="BR31" s="8" t="s">
        <v>2</v>
      </c>
      <c r="BS31" s="8"/>
      <c r="BT31" s="8"/>
      <c r="BU31" s="8"/>
      <c r="BV31" s="8"/>
      <c r="BW31" s="8"/>
      <c r="BX31" s="8" t="s">
        <v>2</v>
      </c>
      <c r="BY31" s="8"/>
      <c r="BZ31" s="8"/>
      <c r="CA31" s="8"/>
      <c r="CB31" s="8"/>
      <c r="CC31" s="8" t="s">
        <v>2</v>
      </c>
      <c r="CD31" s="8"/>
      <c r="CE31" s="8"/>
      <c r="CF31" s="8" t="s">
        <v>2</v>
      </c>
      <c r="CG31" s="8" t="s">
        <v>2</v>
      </c>
      <c r="CH31" s="8" t="s">
        <v>2</v>
      </c>
      <c r="CI31" s="8"/>
      <c r="CJ31" s="8" t="s">
        <v>2</v>
      </c>
      <c r="CK31" s="8"/>
      <c r="CL31" s="8" t="s">
        <v>2</v>
      </c>
      <c r="CM31" s="8"/>
      <c r="CN31" s="8" t="s">
        <v>2</v>
      </c>
      <c r="CO31" s="8" t="s">
        <v>2</v>
      </c>
      <c r="CP31" s="8" t="s">
        <v>2</v>
      </c>
      <c r="CQ31" s="8"/>
      <c r="CR31" s="8"/>
      <c r="CS31" s="8" t="s">
        <v>2</v>
      </c>
      <c r="CT31" s="8" t="s">
        <v>2</v>
      </c>
      <c r="CU31" s="8" t="s">
        <v>2</v>
      </c>
      <c r="CV31" s="8"/>
      <c r="CW31" s="8" t="s">
        <v>2</v>
      </c>
      <c r="CX31" s="8"/>
      <c r="CY31" s="8" t="s">
        <v>2</v>
      </c>
      <c r="CZ31" s="8" t="s">
        <v>2</v>
      </c>
      <c r="DA31" s="8"/>
      <c r="DB31" s="8" t="s">
        <v>2</v>
      </c>
      <c r="DC31" s="8" t="s">
        <v>2</v>
      </c>
      <c r="DD31" s="8"/>
      <c r="DE31" s="8"/>
      <c r="DF31" s="8" t="s">
        <v>2</v>
      </c>
      <c r="DG31" s="8"/>
      <c r="DH31" s="8"/>
      <c r="DI31" s="8" t="s">
        <v>2</v>
      </c>
      <c r="DJ31" s="8" t="s">
        <v>2</v>
      </c>
      <c r="DK31" s="8" t="s">
        <v>2</v>
      </c>
      <c r="DL31" s="8"/>
      <c r="DM31" s="8" t="s">
        <v>2</v>
      </c>
      <c r="DN31" s="8" t="s">
        <v>2</v>
      </c>
      <c r="DO31" s="8" t="s">
        <v>2</v>
      </c>
      <c r="DP31" s="8" t="s">
        <v>2</v>
      </c>
      <c r="DQ31" s="8"/>
      <c r="DR31" s="8" t="s">
        <v>2</v>
      </c>
      <c r="DS31" s="8"/>
      <c r="DT31" s="8"/>
      <c r="DU31" s="8"/>
      <c r="DV31" s="8" t="s">
        <v>2</v>
      </c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9">
        <v>7</v>
      </c>
      <c r="B32" s="19" t="s">
        <v>406</v>
      </c>
      <c r="C32" s="66" t="s">
        <v>1</v>
      </c>
      <c r="D32" s="66" t="s">
        <v>1</v>
      </c>
      <c r="E32" s="66" t="s">
        <v>1</v>
      </c>
      <c r="F32" s="66" t="s">
        <v>1</v>
      </c>
      <c r="G32" s="66" t="s">
        <v>1</v>
      </c>
      <c r="H32" s="66" t="s">
        <v>1</v>
      </c>
      <c r="I32" s="66" t="s">
        <v>1</v>
      </c>
      <c r="J32" s="66" t="s">
        <v>1</v>
      </c>
      <c r="K32" s="66" t="s">
        <v>1</v>
      </c>
      <c r="L32" s="66" t="s">
        <v>1</v>
      </c>
      <c r="M32" s="66"/>
      <c r="N32" s="66"/>
      <c r="O32" s="66" t="s">
        <v>1</v>
      </c>
      <c r="P32" s="66"/>
      <c r="Q32" s="66" t="s">
        <v>1</v>
      </c>
      <c r="R32" s="66"/>
      <c r="S32" s="66"/>
      <c r="T32" s="66" t="s">
        <v>1</v>
      </c>
      <c r="U32" s="66" t="s">
        <v>1</v>
      </c>
      <c r="V32" s="66" t="s">
        <v>1</v>
      </c>
      <c r="W32" s="66" t="s">
        <v>1</v>
      </c>
      <c r="X32" s="66" t="s">
        <v>1</v>
      </c>
      <c r="Y32" s="66" t="s">
        <v>1</v>
      </c>
      <c r="Z32" s="66" t="s">
        <v>1</v>
      </c>
      <c r="AA32" s="66" t="s">
        <v>1</v>
      </c>
      <c r="AB32" s="66"/>
      <c r="AC32" s="66" t="s">
        <v>1</v>
      </c>
      <c r="AD32" s="66" t="s">
        <v>1</v>
      </c>
      <c r="AE32" s="66" t="s">
        <v>1</v>
      </c>
      <c r="AF32" s="66" t="s">
        <v>1</v>
      </c>
      <c r="AG32" s="66" t="s">
        <v>1</v>
      </c>
      <c r="AH32" s="66" t="s">
        <v>1</v>
      </c>
      <c r="AI32" s="66"/>
      <c r="AJ32" s="66"/>
      <c r="AK32" s="66"/>
      <c r="AL32" s="66" t="s">
        <v>1</v>
      </c>
      <c r="AM32" s="66" t="s">
        <v>1</v>
      </c>
      <c r="AN32" s="66" t="s">
        <v>1</v>
      </c>
      <c r="AO32" s="66" t="s">
        <v>1</v>
      </c>
      <c r="AP32" s="66"/>
      <c r="AQ32" s="66" t="s">
        <v>1</v>
      </c>
      <c r="AR32" s="66" t="s">
        <v>1</v>
      </c>
      <c r="AS32" s="66" t="s">
        <v>1</v>
      </c>
      <c r="AT32" s="66" t="s">
        <v>1</v>
      </c>
      <c r="AU32" s="66"/>
      <c r="AV32" s="66" t="s">
        <v>1</v>
      </c>
      <c r="AW32" s="66" t="s">
        <v>1</v>
      </c>
      <c r="AX32" s="66" t="s">
        <v>1</v>
      </c>
      <c r="AY32" s="66" t="s">
        <v>1</v>
      </c>
      <c r="AZ32" s="66" t="s">
        <v>1</v>
      </c>
      <c r="BA32" s="66" t="s">
        <v>1</v>
      </c>
      <c r="BB32" s="66" t="s">
        <v>1</v>
      </c>
      <c r="BC32" s="66" t="s">
        <v>1</v>
      </c>
      <c r="BD32" s="66" t="s">
        <v>1</v>
      </c>
      <c r="BE32" s="66" t="s">
        <v>1</v>
      </c>
      <c r="BF32" s="66" t="s">
        <v>1</v>
      </c>
      <c r="BG32" s="66" t="s">
        <v>1</v>
      </c>
      <c r="BH32" s="66" t="s">
        <v>1</v>
      </c>
      <c r="BI32" s="66"/>
      <c r="BJ32" s="66" t="s">
        <v>1</v>
      </c>
      <c r="BK32" s="66" t="s">
        <v>1</v>
      </c>
      <c r="BL32" s="66" t="s">
        <v>1</v>
      </c>
      <c r="BM32" s="66" t="s">
        <v>1</v>
      </c>
      <c r="BN32" s="66" t="s">
        <v>1</v>
      </c>
      <c r="BO32" s="66" t="s">
        <v>1</v>
      </c>
      <c r="BP32" s="66" t="s">
        <v>1</v>
      </c>
      <c r="BQ32" s="66" t="s">
        <v>1</v>
      </c>
      <c r="BR32" s="66" t="s">
        <v>1</v>
      </c>
      <c r="BS32" s="66" t="s">
        <v>1</v>
      </c>
      <c r="BT32" s="66" t="s">
        <v>1</v>
      </c>
      <c r="BU32" s="66" t="s">
        <v>1</v>
      </c>
      <c r="BV32" s="66" t="s">
        <v>1</v>
      </c>
      <c r="BW32" s="66" t="s">
        <v>1</v>
      </c>
      <c r="BX32" s="66" t="s">
        <v>1</v>
      </c>
      <c r="BY32" s="66" t="s">
        <v>1</v>
      </c>
      <c r="BZ32" s="66" t="s">
        <v>1</v>
      </c>
      <c r="CA32" s="66"/>
      <c r="CB32" s="66" t="s">
        <v>1</v>
      </c>
      <c r="CC32" s="66" t="s">
        <v>1</v>
      </c>
      <c r="CD32" s="66" t="s">
        <v>1</v>
      </c>
      <c r="CE32" s="66" t="s">
        <v>1</v>
      </c>
      <c r="CF32" s="66"/>
      <c r="CG32" s="66" t="s">
        <v>1</v>
      </c>
      <c r="CH32" s="66" t="s">
        <v>1</v>
      </c>
      <c r="CI32" s="66" t="s">
        <v>1</v>
      </c>
      <c r="CJ32" s="66" t="s">
        <v>1</v>
      </c>
      <c r="CK32" s="66"/>
      <c r="CL32" s="66"/>
      <c r="CM32" s="66" t="s">
        <v>1</v>
      </c>
      <c r="CN32" s="66"/>
      <c r="CO32" s="66" t="s">
        <v>1</v>
      </c>
      <c r="CP32" s="66" t="s">
        <v>1</v>
      </c>
      <c r="CQ32" s="66" t="s">
        <v>1</v>
      </c>
      <c r="CR32" s="66" t="s">
        <v>1</v>
      </c>
      <c r="CS32" s="66" t="s">
        <v>1</v>
      </c>
      <c r="CT32" s="66" t="s">
        <v>1</v>
      </c>
      <c r="CU32" s="66" t="s">
        <v>1</v>
      </c>
      <c r="CV32" s="66"/>
      <c r="CW32" s="66" t="s">
        <v>1</v>
      </c>
      <c r="CX32" s="66" t="s">
        <v>1</v>
      </c>
      <c r="CY32" s="66" t="s">
        <v>1</v>
      </c>
      <c r="CZ32" s="66" t="s">
        <v>1</v>
      </c>
      <c r="DA32" s="66" t="s">
        <v>1</v>
      </c>
      <c r="DB32" s="66"/>
      <c r="DC32" s="66"/>
      <c r="DD32" s="66" t="s">
        <v>1</v>
      </c>
      <c r="DE32" s="66" t="s">
        <v>1</v>
      </c>
      <c r="DF32" s="66" t="s">
        <v>1</v>
      </c>
      <c r="DG32" s="66" t="s">
        <v>1</v>
      </c>
      <c r="DH32" s="66" t="s">
        <v>1</v>
      </c>
      <c r="DI32" s="66" t="s">
        <v>1</v>
      </c>
      <c r="DJ32" s="66" t="s">
        <v>1</v>
      </c>
      <c r="DK32" s="66" t="s">
        <v>1</v>
      </c>
      <c r="DL32" s="66" t="s">
        <v>1</v>
      </c>
      <c r="DM32" s="66" t="s">
        <v>1</v>
      </c>
      <c r="DN32" s="66" t="s">
        <v>1</v>
      </c>
      <c r="DO32" s="66"/>
      <c r="DP32" s="66" t="s">
        <v>1</v>
      </c>
      <c r="DQ32" s="66"/>
      <c r="DR32" s="66"/>
      <c r="DS32" s="66" t="s">
        <v>1</v>
      </c>
      <c r="DT32" s="66" t="s">
        <v>1</v>
      </c>
      <c r="DU32" s="66"/>
      <c r="DV32" s="66"/>
      <c r="DW32" s="66" t="s">
        <v>1</v>
      </c>
      <c r="DX32" s="66" t="s">
        <v>1</v>
      </c>
      <c r="DY32" s="66" t="s">
        <v>1</v>
      </c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</row>
    <row r="33" spans="1:163" ht="11" thickBot="1" x14ac:dyDescent="0.3">
      <c r="A33" s="12"/>
      <c r="B33" s="13" t="s">
        <v>473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 t="s">
        <v>2</v>
      </c>
      <c r="N33" s="65" t="s">
        <v>2</v>
      </c>
      <c r="O33" s="65"/>
      <c r="P33" s="65" t="s">
        <v>2</v>
      </c>
      <c r="Q33" s="65"/>
      <c r="R33" s="65" t="s">
        <v>2</v>
      </c>
      <c r="S33" s="65" t="s">
        <v>2</v>
      </c>
      <c r="T33" s="65"/>
      <c r="U33" s="65"/>
      <c r="V33" s="65"/>
      <c r="W33" s="65"/>
      <c r="X33" s="65"/>
      <c r="Y33" s="65"/>
      <c r="Z33" s="65"/>
      <c r="AA33" s="65"/>
      <c r="AB33" s="65" t="s">
        <v>2</v>
      </c>
      <c r="AC33" s="65"/>
      <c r="AD33" s="65"/>
      <c r="AE33" s="65"/>
      <c r="AF33" s="65"/>
      <c r="AG33" s="65"/>
      <c r="AH33" s="65"/>
      <c r="AI33" s="65" t="s">
        <v>2</v>
      </c>
      <c r="AJ33" s="65" t="s">
        <v>2</v>
      </c>
      <c r="AK33" s="65" t="s">
        <v>2</v>
      </c>
      <c r="AL33" s="65"/>
      <c r="AM33" s="65"/>
      <c r="AN33" s="65"/>
      <c r="AO33" s="65"/>
      <c r="AP33" s="65" t="s">
        <v>2</v>
      </c>
      <c r="AQ33" s="65"/>
      <c r="AR33" s="65"/>
      <c r="AS33" s="65"/>
      <c r="AT33" s="65"/>
      <c r="AU33" s="65" t="s">
        <v>2</v>
      </c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 t="s">
        <v>2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 t="s">
        <v>2</v>
      </c>
      <c r="CB33" s="65"/>
      <c r="CC33" s="65"/>
      <c r="CD33" s="65"/>
      <c r="CE33" s="65"/>
      <c r="CF33" s="65" t="s">
        <v>2</v>
      </c>
      <c r="CG33" s="65"/>
      <c r="CH33" s="65"/>
      <c r="CI33" s="65"/>
      <c r="CJ33" s="65"/>
      <c r="CK33" s="65" t="s">
        <v>2</v>
      </c>
      <c r="CL33" s="65" t="s">
        <v>2</v>
      </c>
      <c r="CM33" s="65"/>
      <c r="CN33" s="65" t="s">
        <v>2</v>
      </c>
      <c r="CO33" s="65"/>
      <c r="CP33" s="65"/>
      <c r="CQ33" s="65"/>
      <c r="CR33" s="65"/>
      <c r="CS33" s="65"/>
      <c r="CT33" s="65"/>
      <c r="CU33" s="65"/>
      <c r="CV33" s="65" t="s">
        <v>2</v>
      </c>
      <c r="CW33" s="65"/>
      <c r="CX33" s="65"/>
      <c r="CY33" s="65"/>
      <c r="CZ33" s="65"/>
      <c r="DA33" s="65"/>
      <c r="DB33" s="65" t="s">
        <v>2</v>
      </c>
      <c r="DC33" s="65" t="s">
        <v>2</v>
      </c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 t="s">
        <v>2</v>
      </c>
      <c r="DP33" s="65"/>
      <c r="DQ33" s="65" t="s">
        <v>2</v>
      </c>
      <c r="DR33" s="65" t="s">
        <v>2</v>
      </c>
      <c r="DS33" s="65"/>
      <c r="DT33" s="65"/>
      <c r="DU33" s="65" t="s">
        <v>2</v>
      </c>
      <c r="DV33" s="65" t="s">
        <v>2</v>
      </c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</row>
    <row r="34" spans="1:163" x14ac:dyDescent="0.25">
      <c r="B34" s="23" t="s">
        <v>2</v>
      </c>
      <c r="C34" s="3">
        <f t="shared" ref="C34" si="0">COUNTIF(C2:C33,"W")</f>
        <v>5</v>
      </c>
      <c r="D34" s="3">
        <f t="shared" ref="D34:BO34" si="1">COUNTIF(D2:D33,"W")</f>
        <v>6</v>
      </c>
      <c r="E34" s="3">
        <f t="shared" si="1"/>
        <v>10</v>
      </c>
      <c r="F34" s="3">
        <f t="shared" si="1"/>
        <v>5</v>
      </c>
      <c r="G34" s="3">
        <f t="shared" si="1"/>
        <v>6</v>
      </c>
      <c r="H34" s="3">
        <f t="shared" si="1"/>
        <v>7</v>
      </c>
      <c r="I34" s="3">
        <f t="shared" si="1"/>
        <v>6</v>
      </c>
      <c r="J34" s="3">
        <f t="shared" si="1"/>
        <v>6</v>
      </c>
      <c r="K34" s="3">
        <f t="shared" si="1"/>
        <v>6</v>
      </c>
      <c r="L34" s="3">
        <f t="shared" si="1"/>
        <v>7</v>
      </c>
      <c r="M34" s="3">
        <f t="shared" si="1"/>
        <v>7</v>
      </c>
      <c r="N34" s="3">
        <f t="shared" si="1"/>
        <v>7</v>
      </c>
      <c r="O34" s="3">
        <f t="shared" si="1"/>
        <v>7</v>
      </c>
      <c r="P34" s="3">
        <f t="shared" si="1"/>
        <v>10</v>
      </c>
      <c r="Q34" s="3">
        <f t="shared" si="1"/>
        <v>6</v>
      </c>
      <c r="R34" s="3">
        <f t="shared" si="1"/>
        <v>8</v>
      </c>
      <c r="S34" s="3">
        <f t="shared" si="1"/>
        <v>6</v>
      </c>
      <c r="T34" s="3">
        <f t="shared" si="1"/>
        <v>9</v>
      </c>
      <c r="U34" s="3">
        <f t="shared" si="1"/>
        <v>6</v>
      </c>
      <c r="V34" s="3">
        <f t="shared" si="1"/>
        <v>9</v>
      </c>
      <c r="W34" s="3">
        <f t="shared" si="1"/>
        <v>5</v>
      </c>
      <c r="X34" s="3">
        <f t="shared" si="1"/>
        <v>5</v>
      </c>
      <c r="Y34" s="3">
        <f t="shared" si="1"/>
        <v>8</v>
      </c>
      <c r="Z34" s="3">
        <f t="shared" si="1"/>
        <v>7</v>
      </c>
      <c r="AA34" s="3">
        <f t="shared" si="1"/>
        <v>6</v>
      </c>
      <c r="AB34" s="3">
        <f t="shared" si="1"/>
        <v>8</v>
      </c>
      <c r="AC34" s="3">
        <f t="shared" si="1"/>
        <v>8</v>
      </c>
      <c r="AD34" s="3">
        <f t="shared" si="1"/>
        <v>9</v>
      </c>
      <c r="AE34" s="3">
        <f t="shared" si="1"/>
        <v>7</v>
      </c>
      <c r="AF34" s="3">
        <f t="shared" si="1"/>
        <v>5</v>
      </c>
      <c r="AG34" s="3">
        <f t="shared" si="1"/>
        <v>6</v>
      </c>
      <c r="AH34" s="3">
        <f t="shared" si="1"/>
        <v>7</v>
      </c>
      <c r="AI34" s="3">
        <f t="shared" si="1"/>
        <v>10</v>
      </c>
      <c r="AJ34" s="3">
        <f t="shared" si="1"/>
        <v>9</v>
      </c>
      <c r="AK34" s="3">
        <f t="shared" si="1"/>
        <v>9</v>
      </c>
      <c r="AL34" s="3">
        <f t="shared" si="1"/>
        <v>7</v>
      </c>
      <c r="AM34" s="3">
        <f t="shared" si="1"/>
        <v>8</v>
      </c>
      <c r="AN34" s="3">
        <f t="shared" si="1"/>
        <v>7</v>
      </c>
      <c r="AO34" s="3">
        <f t="shared" si="1"/>
        <v>8</v>
      </c>
      <c r="AP34" s="3">
        <f t="shared" si="1"/>
        <v>8</v>
      </c>
      <c r="AQ34" s="3">
        <f t="shared" si="1"/>
        <v>7</v>
      </c>
      <c r="AR34" s="3">
        <f t="shared" si="1"/>
        <v>7</v>
      </c>
      <c r="AS34" s="3">
        <f t="shared" si="1"/>
        <v>7</v>
      </c>
      <c r="AT34" s="3">
        <f t="shared" si="1"/>
        <v>7</v>
      </c>
      <c r="AU34" s="3">
        <f t="shared" si="1"/>
        <v>5</v>
      </c>
      <c r="AV34" s="3">
        <f t="shared" si="1"/>
        <v>7</v>
      </c>
      <c r="AW34" s="3">
        <f t="shared" si="1"/>
        <v>7</v>
      </c>
      <c r="AX34" s="3">
        <f t="shared" si="1"/>
        <v>11</v>
      </c>
      <c r="AY34" s="3">
        <f t="shared" si="1"/>
        <v>10</v>
      </c>
      <c r="AZ34" s="3">
        <f t="shared" si="1"/>
        <v>7</v>
      </c>
      <c r="BA34" s="3">
        <f t="shared" si="1"/>
        <v>6</v>
      </c>
      <c r="BB34" s="3">
        <f t="shared" si="1"/>
        <v>7</v>
      </c>
      <c r="BC34" s="3">
        <f t="shared" si="1"/>
        <v>5</v>
      </c>
      <c r="BD34" s="3">
        <f t="shared" si="1"/>
        <v>7</v>
      </c>
      <c r="BE34" s="3">
        <f t="shared" si="1"/>
        <v>7</v>
      </c>
      <c r="BF34" s="3">
        <f t="shared" si="1"/>
        <v>8</v>
      </c>
      <c r="BG34" s="3">
        <f t="shared" si="1"/>
        <v>8</v>
      </c>
      <c r="BH34" s="3">
        <f t="shared" si="1"/>
        <v>7</v>
      </c>
      <c r="BI34" s="3">
        <f t="shared" si="1"/>
        <v>11</v>
      </c>
      <c r="BJ34" s="3">
        <f t="shared" si="1"/>
        <v>8</v>
      </c>
      <c r="BK34" s="3">
        <f t="shared" si="1"/>
        <v>4</v>
      </c>
      <c r="BL34" s="3">
        <f t="shared" si="1"/>
        <v>8</v>
      </c>
      <c r="BM34" s="3">
        <f t="shared" si="1"/>
        <v>8</v>
      </c>
      <c r="BN34" s="3">
        <f t="shared" si="1"/>
        <v>6</v>
      </c>
      <c r="BO34" s="3">
        <f t="shared" si="1"/>
        <v>6</v>
      </c>
      <c r="BP34" s="3">
        <f t="shared" ref="BP34:EA34" si="2">COUNTIF(BP2:BP33,"W")</f>
        <v>7</v>
      </c>
      <c r="BQ34" s="3">
        <f t="shared" si="2"/>
        <v>7</v>
      </c>
      <c r="BR34" s="3">
        <f t="shared" si="2"/>
        <v>7</v>
      </c>
      <c r="BS34" s="3">
        <f t="shared" si="2"/>
        <v>8</v>
      </c>
      <c r="BT34" s="3">
        <f t="shared" si="2"/>
        <v>10</v>
      </c>
      <c r="BU34" s="3">
        <f t="shared" si="2"/>
        <v>7</v>
      </c>
      <c r="BV34" s="3">
        <f t="shared" si="2"/>
        <v>6</v>
      </c>
      <c r="BW34" s="3">
        <f t="shared" si="2"/>
        <v>7</v>
      </c>
      <c r="BX34" s="3">
        <f t="shared" si="2"/>
        <v>7</v>
      </c>
      <c r="BY34" s="3">
        <f t="shared" si="2"/>
        <v>6</v>
      </c>
      <c r="BZ34" s="3">
        <f t="shared" si="2"/>
        <v>8</v>
      </c>
      <c r="CA34" s="3">
        <f t="shared" si="2"/>
        <v>9</v>
      </c>
      <c r="CB34" s="3">
        <f t="shared" si="2"/>
        <v>6</v>
      </c>
      <c r="CC34" s="3">
        <f t="shared" si="2"/>
        <v>4</v>
      </c>
      <c r="CD34" s="3">
        <f t="shared" si="2"/>
        <v>5</v>
      </c>
      <c r="CE34" s="3">
        <f t="shared" si="2"/>
        <v>6</v>
      </c>
      <c r="CF34" s="3">
        <f t="shared" si="2"/>
        <v>9</v>
      </c>
      <c r="CG34" s="3">
        <f t="shared" si="2"/>
        <v>7</v>
      </c>
      <c r="CH34" s="3">
        <f t="shared" si="2"/>
        <v>4</v>
      </c>
      <c r="CI34" s="3">
        <f t="shared" si="2"/>
        <v>7</v>
      </c>
      <c r="CJ34" s="3">
        <f t="shared" si="2"/>
        <v>6</v>
      </c>
      <c r="CK34" s="3">
        <f t="shared" si="2"/>
        <v>7</v>
      </c>
      <c r="CL34" s="3">
        <f t="shared" si="2"/>
        <v>11</v>
      </c>
      <c r="CM34" s="3">
        <f t="shared" si="2"/>
        <v>4</v>
      </c>
      <c r="CN34" s="3">
        <f t="shared" si="2"/>
        <v>5</v>
      </c>
      <c r="CO34" s="3">
        <f t="shared" si="2"/>
        <v>8</v>
      </c>
      <c r="CP34" s="3">
        <f t="shared" si="2"/>
        <v>7</v>
      </c>
      <c r="CQ34" s="3">
        <f t="shared" si="2"/>
        <v>6</v>
      </c>
      <c r="CR34" s="3">
        <f t="shared" si="2"/>
        <v>6</v>
      </c>
      <c r="CS34" s="3">
        <f t="shared" si="2"/>
        <v>10</v>
      </c>
      <c r="CT34" s="3">
        <f t="shared" si="2"/>
        <v>7</v>
      </c>
      <c r="CU34" s="3">
        <f t="shared" si="2"/>
        <v>10</v>
      </c>
      <c r="CV34" s="3">
        <f t="shared" si="2"/>
        <v>8</v>
      </c>
      <c r="CW34" s="3">
        <f t="shared" si="2"/>
        <v>9</v>
      </c>
      <c r="CX34" s="3">
        <f t="shared" si="2"/>
        <v>8</v>
      </c>
      <c r="CY34" s="3">
        <f t="shared" si="2"/>
        <v>10</v>
      </c>
      <c r="CZ34" s="3">
        <f t="shared" si="2"/>
        <v>9</v>
      </c>
      <c r="DA34" s="3">
        <f t="shared" si="2"/>
        <v>6</v>
      </c>
      <c r="DB34" s="3">
        <f t="shared" si="2"/>
        <v>10</v>
      </c>
      <c r="DC34" s="3">
        <f t="shared" si="2"/>
        <v>10</v>
      </c>
      <c r="DD34" s="3">
        <f t="shared" si="2"/>
        <v>6</v>
      </c>
      <c r="DE34" s="3">
        <f t="shared" si="2"/>
        <v>8</v>
      </c>
      <c r="DF34" s="3">
        <f t="shared" si="2"/>
        <v>6</v>
      </c>
      <c r="DG34" s="3">
        <f t="shared" si="2"/>
        <v>7</v>
      </c>
      <c r="DH34" s="3">
        <f t="shared" si="2"/>
        <v>6</v>
      </c>
      <c r="DI34" s="3">
        <f t="shared" si="2"/>
        <v>4</v>
      </c>
      <c r="DJ34" s="3">
        <f t="shared" si="2"/>
        <v>5</v>
      </c>
      <c r="DK34" s="3">
        <f t="shared" si="2"/>
        <v>9</v>
      </c>
      <c r="DL34" s="3">
        <f t="shared" si="2"/>
        <v>5</v>
      </c>
      <c r="DM34" s="3">
        <f t="shared" si="2"/>
        <v>6</v>
      </c>
      <c r="DN34" s="3">
        <f t="shared" si="2"/>
        <v>7</v>
      </c>
      <c r="DO34" s="3">
        <f t="shared" si="2"/>
        <v>9</v>
      </c>
      <c r="DP34" s="3">
        <f t="shared" si="2"/>
        <v>10</v>
      </c>
      <c r="DQ34" s="3">
        <f t="shared" si="2"/>
        <v>3</v>
      </c>
      <c r="DR34" s="3">
        <f t="shared" si="2"/>
        <v>9</v>
      </c>
      <c r="DS34" s="3">
        <f t="shared" si="2"/>
        <v>7</v>
      </c>
      <c r="DT34" s="3">
        <f t="shared" si="2"/>
        <v>5</v>
      </c>
      <c r="DU34" s="3">
        <f t="shared" si="2"/>
        <v>6</v>
      </c>
      <c r="DV34" s="3">
        <f t="shared" si="2"/>
        <v>10</v>
      </c>
      <c r="DW34" s="3">
        <f t="shared" si="2"/>
        <v>9</v>
      </c>
      <c r="DX34" s="3">
        <f t="shared" si="2"/>
        <v>4</v>
      </c>
      <c r="DY34" s="3">
        <f t="shared" si="2"/>
        <v>7</v>
      </c>
      <c r="DZ34" s="3">
        <f t="shared" si="2"/>
        <v>0</v>
      </c>
      <c r="EA34" s="3">
        <f t="shared" si="2"/>
        <v>0</v>
      </c>
      <c r="EB34" s="3">
        <f t="shared" ref="EB34:FG34" si="3">COUNTIF(EB2:EB33,"W")</f>
        <v>0</v>
      </c>
      <c r="EC34" s="3">
        <f t="shared" si="3"/>
        <v>0</v>
      </c>
      <c r="ED34" s="3">
        <f t="shared" si="3"/>
        <v>0</v>
      </c>
      <c r="EE34" s="3">
        <f t="shared" si="3"/>
        <v>0</v>
      </c>
      <c r="EF34" s="3">
        <f t="shared" si="3"/>
        <v>0</v>
      </c>
      <c r="EG34" s="3">
        <f t="shared" si="3"/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si="3"/>
        <v>0</v>
      </c>
      <c r="FF34" s="3">
        <f t="shared" si="3"/>
        <v>0</v>
      </c>
      <c r="FG34" s="3">
        <f t="shared" si="3"/>
        <v>0</v>
      </c>
    </row>
    <row r="35" spans="1:163" x14ac:dyDescent="0.25">
      <c r="B35" s="23" t="s">
        <v>1</v>
      </c>
      <c r="C35" s="3">
        <f t="shared" ref="C35" si="4">COUNTIF(C2:C33,"L")</f>
        <v>10</v>
      </c>
      <c r="D35" s="3">
        <f t="shared" ref="D35:BO35" si="5">COUNTIF(D2:D33,"L")</f>
        <v>9</v>
      </c>
      <c r="E35" s="3">
        <f t="shared" si="5"/>
        <v>5</v>
      </c>
      <c r="F35" s="3">
        <f t="shared" si="5"/>
        <v>10</v>
      </c>
      <c r="G35" s="3">
        <f t="shared" si="5"/>
        <v>9</v>
      </c>
      <c r="H35" s="3">
        <f t="shared" si="5"/>
        <v>8</v>
      </c>
      <c r="I35" s="3">
        <f t="shared" si="5"/>
        <v>9</v>
      </c>
      <c r="J35" s="3">
        <f t="shared" si="5"/>
        <v>9</v>
      </c>
      <c r="K35" s="3">
        <f t="shared" si="5"/>
        <v>9</v>
      </c>
      <c r="L35" s="3">
        <f t="shared" si="5"/>
        <v>8</v>
      </c>
      <c r="M35" s="3">
        <f t="shared" si="5"/>
        <v>8</v>
      </c>
      <c r="N35" s="3">
        <f t="shared" si="5"/>
        <v>8</v>
      </c>
      <c r="O35" s="3">
        <f t="shared" si="5"/>
        <v>8</v>
      </c>
      <c r="P35" s="3">
        <f t="shared" si="5"/>
        <v>5</v>
      </c>
      <c r="Q35" s="3">
        <f t="shared" si="5"/>
        <v>9</v>
      </c>
      <c r="R35" s="3">
        <f t="shared" si="5"/>
        <v>7</v>
      </c>
      <c r="S35" s="3">
        <f t="shared" si="5"/>
        <v>9</v>
      </c>
      <c r="T35" s="3">
        <f t="shared" si="5"/>
        <v>6</v>
      </c>
      <c r="U35" s="3">
        <f t="shared" si="5"/>
        <v>9</v>
      </c>
      <c r="V35" s="3">
        <f t="shared" si="5"/>
        <v>6</v>
      </c>
      <c r="W35" s="3">
        <f t="shared" si="5"/>
        <v>10</v>
      </c>
      <c r="X35" s="3">
        <f t="shared" si="5"/>
        <v>10</v>
      </c>
      <c r="Y35" s="3">
        <f t="shared" si="5"/>
        <v>7</v>
      </c>
      <c r="Z35" s="3">
        <f t="shared" si="5"/>
        <v>8</v>
      </c>
      <c r="AA35" s="3">
        <f t="shared" si="5"/>
        <v>9</v>
      </c>
      <c r="AB35" s="3">
        <f t="shared" si="5"/>
        <v>7</v>
      </c>
      <c r="AC35" s="3">
        <f t="shared" si="5"/>
        <v>7</v>
      </c>
      <c r="AD35" s="3">
        <f t="shared" si="5"/>
        <v>6</v>
      </c>
      <c r="AE35" s="3">
        <f t="shared" si="5"/>
        <v>8</v>
      </c>
      <c r="AF35" s="3">
        <f t="shared" si="5"/>
        <v>10</v>
      </c>
      <c r="AG35" s="3">
        <f t="shared" si="5"/>
        <v>9</v>
      </c>
      <c r="AH35" s="3">
        <f t="shared" si="5"/>
        <v>8</v>
      </c>
      <c r="AI35" s="3">
        <f t="shared" si="5"/>
        <v>5</v>
      </c>
      <c r="AJ35" s="3">
        <f t="shared" si="5"/>
        <v>6</v>
      </c>
      <c r="AK35" s="3">
        <f t="shared" si="5"/>
        <v>6</v>
      </c>
      <c r="AL35" s="3">
        <f t="shared" si="5"/>
        <v>8</v>
      </c>
      <c r="AM35" s="3">
        <f t="shared" si="5"/>
        <v>7</v>
      </c>
      <c r="AN35" s="3">
        <f t="shared" si="5"/>
        <v>8</v>
      </c>
      <c r="AO35" s="3">
        <f t="shared" si="5"/>
        <v>7</v>
      </c>
      <c r="AP35" s="3">
        <f t="shared" si="5"/>
        <v>7</v>
      </c>
      <c r="AQ35" s="3">
        <f t="shared" si="5"/>
        <v>8</v>
      </c>
      <c r="AR35" s="3">
        <f t="shared" si="5"/>
        <v>8</v>
      </c>
      <c r="AS35" s="3">
        <f t="shared" si="5"/>
        <v>8</v>
      </c>
      <c r="AT35" s="3">
        <f t="shared" si="5"/>
        <v>8</v>
      </c>
      <c r="AU35" s="3">
        <f t="shared" si="5"/>
        <v>10</v>
      </c>
      <c r="AV35" s="3">
        <f t="shared" si="5"/>
        <v>8</v>
      </c>
      <c r="AW35" s="3">
        <f t="shared" si="5"/>
        <v>8</v>
      </c>
      <c r="AX35" s="3">
        <f t="shared" si="5"/>
        <v>4</v>
      </c>
      <c r="AY35" s="3">
        <f t="shared" si="5"/>
        <v>5</v>
      </c>
      <c r="AZ35" s="3">
        <f t="shared" si="5"/>
        <v>8</v>
      </c>
      <c r="BA35" s="3">
        <f t="shared" si="5"/>
        <v>9</v>
      </c>
      <c r="BB35" s="3">
        <f t="shared" si="5"/>
        <v>8</v>
      </c>
      <c r="BC35" s="3">
        <f t="shared" si="5"/>
        <v>10</v>
      </c>
      <c r="BD35" s="3">
        <f t="shared" si="5"/>
        <v>8</v>
      </c>
      <c r="BE35" s="3">
        <f t="shared" si="5"/>
        <v>8</v>
      </c>
      <c r="BF35" s="3">
        <f t="shared" si="5"/>
        <v>7</v>
      </c>
      <c r="BG35" s="3">
        <f t="shared" si="5"/>
        <v>7</v>
      </c>
      <c r="BH35" s="3">
        <f t="shared" si="5"/>
        <v>8</v>
      </c>
      <c r="BI35" s="3">
        <f t="shared" si="5"/>
        <v>4</v>
      </c>
      <c r="BJ35" s="3">
        <f t="shared" si="5"/>
        <v>7</v>
      </c>
      <c r="BK35" s="3">
        <f t="shared" si="5"/>
        <v>11</v>
      </c>
      <c r="BL35" s="3">
        <f t="shared" si="5"/>
        <v>7</v>
      </c>
      <c r="BM35" s="3">
        <f t="shared" si="5"/>
        <v>7</v>
      </c>
      <c r="BN35" s="3">
        <f t="shared" si="5"/>
        <v>9</v>
      </c>
      <c r="BO35" s="3">
        <f t="shared" si="5"/>
        <v>9</v>
      </c>
      <c r="BP35" s="3">
        <f t="shared" ref="BP35:EA35" si="6">COUNTIF(BP2:BP33,"L")</f>
        <v>8</v>
      </c>
      <c r="BQ35" s="3">
        <f t="shared" si="6"/>
        <v>8</v>
      </c>
      <c r="BR35" s="3">
        <f t="shared" si="6"/>
        <v>8</v>
      </c>
      <c r="BS35" s="3">
        <f t="shared" si="6"/>
        <v>7</v>
      </c>
      <c r="BT35" s="3">
        <f t="shared" si="6"/>
        <v>5</v>
      </c>
      <c r="BU35" s="3">
        <f t="shared" si="6"/>
        <v>8</v>
      </c>
      <c r="BV35" s="3">
        <f t="shared" si="6"/>
        <v>9</v>
      </c>
      <c r="BW35" s="3">
        <f t="shared" si="6"/>
        <v>8</v>
      </c>
      <c r="BX35" s="3">
        <f t="shared" si="6"/>
        <v>8</v>
      </c>
      <c r="BY35" s="3">
        <f t="shared" si="6"/>
        <v>9</v>
      </c>
      <c r="BZ35" s="3">
        <f t="shared" si="6"/>
        <v>7</v>
      </c>
      <c r="CA35" s="3">
        <f t="shared" si="6"/>
        <v>6</v>
      </c>
      <c r="CB35" s="3">
        <f t="shared" si="6"/>
        <v>9</v>
      </c>
      <c r="CC35" s="3">
        <f t="shared" si="6"/>
        <v>11</v>
      </c>
      <c r="CD35" s="3">
        <f t="shared" si="6"/>
        <v>10</v>
      </c>
      <c r="CE35" s="3">
        <f t="shared" si="6"/>
        <v>9</v>
      </c>
      <c r="CF35" s="3">
        <f t="shared" si="6"/>
        <v>6</v>
      </c>
      <c r="CG35" s="3">
        <f t="shared" si="6"/>
        <v>8</v>
      </c>
      <c r="CH35" s="3">
        <f t="shared" si="6"/>
        <v>11</v>
      </c>
      <c r="CI35" s="3">
        <f t="shared" si="6"/>
        <v>8</v>
      </c>
      <c r="CJ35" s="3">
        <f t="shared" si="6"/>
        <v>9</v>
      </c>
      <c r="CK35" s="3">
        <f t="shared" si="6"/>
        <v>8</v>
      </c>
      <c r="CL35" s="3">
        <f t="shared" si="6"/>
        <v>4</v>
      </c>
      <c r="CM35" s="3">
        <f t="shared" si="6"/>
        <v>11</v>
      </c>
      <c r="CN35" s="3">
        <f t="shared" si="6"/>
        <v>10</v>
      </c>
      <c r="CO35" s="3">
        <f t="shared" si="6"/>
        <v>7</v>
      </c>
      <c r="CP35" s="3">
        <f t="shared" si="6"/>
        <v>8</v>
      </c>
      <c r="CQ35" s="3">
        <f t="shared" si="6"/>
        <v>9</v>
      </c>
      <c r="CR35" s="3">
        <f t="shared" si="6"/>
        <v>9</v>
      </c>
      <c r="CS35" s="3">
        <f t="shared" si="6"/>
        <v>5</v>
      </c>
      <c r="CT35" s="3">
        <f t="shared" si="6"/>
        <v>8</v>
      </c>
      <c r="CU35" s="3">
        <f t="shared" si="6"/>
        <v>5</v>
      </c>
      <c r="CV35" s="3">
        <f t="shared" si="6"/>
        <v>7</v>
      </c>
      <c r="CW35" s="3">
        <f t="shared" si="6"/>
        <v>6</v>
      </c>
      <c r="CX35" s="3">
        <f t="shared" si="6"/>
        <v>7</v>
      </c>
      <c r="CY35" s="3">
        <f t="shared" si="6"/>
        <v>5</v>
      </c>
      <c r="CZ35" s="3">
        <f t="shared" si="6"/>
        <v>6</v>
      </c>
      <c r="DA35" s="3">
        <f t="shared" si="6"/>
        <v>9</v>
      </c>
      <c r="DB35" s="3">
        <f t="shared" si="6"/>
        <v>5</v>
      </c>
      <c r="DC35" s="3">
        <f t="shared" si="6"/>
        <v>5</v>
      </c>
      <c r="DD35" s="3">
        <f t="shared" si="6"/>
        <v>9</v>
      </c>
      <c r="DE35" s="3">
        <f t="shared" si="6"/>
        <v>7</v>
      </c>
      <c r="DF35" s="3">
        <f t="shared" si="6"/>
        <v>9</v>
      </c>
      <c r="DG35" s="3">
        <f t="shared" si="6"/>
        <v>8</v>
      </c>
      <c r="DH35" s="3">
        <f t="shared" si="6"/>
        <v>9</v>
      </c>
      <c r="DI35" s="3">
        <f t="shared" si="6"/>
        <v>11</v>
      </c>
      <c r="DJ35" s="3">
        <f t="shared" si="6"/>
        <v>10</v>
      </c>
      <c r="DK35" s="3">
        <f t="shared" si="6"/>
        <v>6</v>
      </c>
      <c r="DL35" s="3">
        <f t="shared" si="6"/>
        <v>10</v>
      </c>
      <c r="DM35" s="3">
        <f t="shared" si="6"/>
        <v>9</v>
      </c>
      <c r="DN35" s="3">
        <f t="shared" si="6"/>
        <v>8</v>
      </c>
      <c r="DO35" s="3">
        <f t="shared" si="6"/>
        <v>6</v>
      </c>
      <c r="DP35" s="3">
        <f t="shared" si="6"/>
        <v>5</v>
      </c>
      <c r="DQ35" s="3">
        <f t="shared" si="6"/>
        <v>12</v>
      </c>
      <c r="DR35" s="3">
        <f t="shared" si="6"/>
        <v>6</v>
      </c>
      <c r="DS35" s="3">
        <f t="shared" si="6"/>
        <v>8</v>
      </c>
      <c r="DT35" s="3">
        <f t="shared" si="6"/>
        <v>10</v>
      </c>
      <c r="DU35" s="3">
        <f t="shared" si="6"/>
        <v>9</v>
      </c>
      <c r="DV35" s="3">
        <f t="shared" si="6"/>
        <v>5</v>
      </c>
      <c r="DW35" s="3">
        <f t="shared" si="6"/>
        <v>6</v>
      </c>
      <c r="DX35" s="3">
        <f t="shared" si="6"/>
        <v>11</v>
      </c>
      <c r="DY35" s="3">
        <f t="shared" si="6"/>
        <v>8</v>
      </c>
      <c r="DZ35" s="3">
        <f t="shared" si="6"/>
        <v>0</v>
      </c>
      <c r="EA35" s="3">
        <f t="shared" si="6"/>
        <v>0</v>
      </c>
      <c r="EB35" s="3">
        <f t="shared" ref="EB35:FG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si="7"/>
        <v>0</v>
      </c>
      <c r="EH35" s="3">
        <f t="shared" si="7"/>
        <v>0</v>
      </c>
      <c r="EI35" s="3">
        <f t="shared" si="7"/>
        <v>0</v>
      </c>
      <c r="EJ35" s="3">
        <f t="shared" si="7"/>
        <v>0</v>
      </c>
      <c r="EK35" s="3">
        <f t="shared" si="7"/>
        <v>0</v>
      </c>
      <c r="EL35" s="3">
        <f t="shared" si="7"/>
        <v>0</v>
      </c>
      <c r="EM35" s="3">
        <f t="shared" si="7"/>
        <v>0</v>
      </c>
      <c r="EN35" s="3">
        <f t="shared" si="7"/>
        <v>0</v>
      </c>
      <c r="EO35" s="3">
        <f t="shared" si="7"/>
        <v>0</v>
      </c>
      <c r="EP35" s="3">
        <f t="shared" si="7"/>
        <v>0</v>
      </c>
      <c r="EQ35" s="3">
        <f t="shared" si="7"/>
        <v>0</v>
      </c>
      <c r="ER35" s="3">
        <f t="shared" si="7"/>
        <v>0</v>
      </c>
      <c r="ES35" s="3">
        <f t="shared" si="7"/>
        <v>0</v>
      </c>
      <c r="ET35" s="3">
        <f t="shared" si="7"/>
        <v>0</v>
      </c>
      <c r="EU35" s="3">
        <f t="shared" si="7"/>
        <v>0</v>
      </c>
      <c r="EV35" s="3">
        <f t="shared" si="7"/>
        <v>0</v>
      </c>
      <c r="EW35" s="3">
        <f t="shared" si="7"/>
        <v>0</v>
      </c>
      <c r="EX35" s="3">
        <f t="shared" si="7"/>
        <v>0</v>
      </c>
      <c r="EY35" s="3">
        <f t="shared" si="7"/>
        <v>0</v>
      </c>
      <c r="EZ35" s="3">
        <f t="shared" si="7"/>
        <v>0</v>
      </c>
      <c r="FA35" s="3">
        <f t="shared" si="7"/>
        <v>0</v>
      </c>
      <c r="FB35" s="3">
        <f t="shared" si="7"/>
        <v>0</v>
      </c>
      <c r="FC35" s="3">
        <f t="shared" si="7"/>
        <v>0</v>
      </c>
      <c r="FD35" s="3">
        <f t="shared" si="7"/>
        <v>0</v>
      </c>
      <c r="FE35" s="3">
        <f t="shared" si="7"/>
        <v>0</v>
      </c>
      <c r="FF35" s="3">
        <f t="shared" si="7"/>
        <v>0</v>
      </c>
      <c r="FG35" s="3">
        <f t="shared" si="7"/>
        <v>0</v>
      </c>
    </row>
    <row r="36" spans="1:163" x14ac:dyDescent="0.25">
      <c r="B36" s="23" t="s">
        <v>3</v>
      </c>
      <c r="C36" s="22">
        <f t="shared" ref="C36" si="8">SUM(C34/(C34+C35))</f>
        <v>0.33333333333333331</v>
      </c>
      <c r="D36" s="22">
        <f t="shared" ref="D36:BO36" si="9">SUM(D34/(D34+D35))</f>
        <v>0.4</v>
      </c>
      <c r="E36" s="22">
        <f t="shared" si="9"/>
        <v>0.66666666666666663</v>
      </c>
      <c r="F36" s="22">
        <f t="shared" si="9"/>
        <v>0.33333333333333331</v>
      </c>
      <c r="G36" s="22">
        <f t="shared" si="9"/>
        <v>0.4</v>
      </c>
      <c r="H36" s="22">
        <f t="shared" si="9"/>
        <v>0.46666666666666667</v>
      </c>
      <c r="I36" s="22">
        <f t="shared" si="9"/>
        <v>0.4</v>
      </c>
      <c r="J36" s="22">
        <f t="shared" si="9"/>
        <v>0.4</v>
      </c>
      <c r="K36" s="22">
        <f t="shared" si="9"/>
        <v>0.4</v>
      </c>
      <c r="L36" s="22">
        <f t="shared" si="9"/>
        <v>0.46666666666666667</v>
      </c>
      <c r="M36" s="22">
        <f t="shared" si="9"/>
        <v>0.46666666666666667</v>
      </c>
      <c r="N36" s="22">
        <f t="shared" si="9"/>
        <v>0.46666666666666667</v>
      </c>
      <c r="O36" s="22">
        <f t="shared" si="9"/>
        <v>0.46666666666666667</v>
      </c>
      <c r="P36" s="22">
        <f t="shared" si="9"/>
        <v>0.66666666666666663</v>
      </c>
      <c r="Q36" s="22">
        <f t="shared" si="9"/>
        <v>0.4</v>
      </c>
      <c r="R36" s="22">
        <f t="shared" si="9"/>
        <v>0.53333333333333333</v>
      </c>
      <c r="S36" s="22">
        <f t="shared" si="9"/>
        <v>0.4</v>
      </c>
      <c r="T36" s="22">
        <f t="shared" si="9"/>
        <v>0.6</v>
      </c>
      <c r="U36" s="22">
        <f t="shared" si="9"/>
        <v>0.4</v>
      </c>
      <c r="V36" s="22">
        <f t="shared" si="9"/>
        <v>0.6</v>
      </c>
      <c r="W36" s="22">
        <f t="shared" si="9"/>
        <v>0.33333333333333331</v>
      </c>
      <c r="X36" s="22">
        <f t="shared" si="9"/>
        <v>0.33333333333333331</v>
      </c>
      <c r="Y36" s="22">
        <f t="shared" si="9"/>
        <v>0.53333333333333333</v>
      </c>
      <c r="Z36" s="22">
        <f t="shared" si="9"/>
        <v>0.46666666666666667</v>
      </c>
      <c r="AA36" s="22">
        <f t="shared" si="9"/>
        <v>0.4</v>
      </c>
      <c r="AB36" s="22">
        <f t="shared" si="9"/>
        <v>0.53333333333333333</v>
      </c>
      <c r="AC36" s="22">
        <f t="shared" si="9"/>
        <v>0.53333333333333333</v>
      </c>
      <c r="AD36" s="22">
        <f t="shared" si="9"/>
        <v>0.6</v>
      </c>
      <c r="AE36" s="22">
        <f t="shared" si="9"/>
        <v>0.46666666666666667</v>
      </c>
      <c r="AF36" s="22">
        <f t="shared" si="9"/>
        <v>0.33333333333333331</v>
      </c>
      <c r="AG36" s="22">
        <f t="shared" si="9"/>
        <v>0.4</v>
      </c>
      <c r="AH36" s="22">
        <f t="shared" si="9"/>
        <v>0.46666666666666667</v>
      </c>
      <c r="AI36" s="22">
        <f t="shared" si="9"/>
        <v>0.66666666666666663</v>
      </c>
      <c r="AJ36" s="22">
        <f t="shared" si="9"/>
        <v>0.6</v>
      </c>
      <c r="AK36" s="22">
        <f t="shared" si="9"/>
        <v>0.6</v>
      </c>
      <c r="AL36" s="22">
        <f t="shared" si="9"/>
        <v>0.46666666666666667</v>
      </c>
      <c r="AM36" s="22">
        <f t="shared" si="9"/>
        <v>0.53333333333333333</v>
      </c>
      <c r="AN36" s="22">
        <f t="shared" si="9"/>
        <v>0.46666666666666667</v>
      </c>
      <c r="AO36" s="22">
        <f t="shared" si="9"/>
        <v>0.53333333333333333</v>
      </c>
      <c r="AP36" s="22">
        <f t="shared" si="9"/>
        <v>0.53333333333333333</v>
      </c>
      <c r="AQ36" s="22">
        <f t="shared" si="9"/>
        <v>0.46666666666666667</v>
      </c>
      <c r="AR36" s="22">
        <f t="shared" si="9"/>
        <v>0.46666666666666667</v>
      </c>
      <c r="AS36" s="22">
        <f t="shared" si="9"/>
        <v>0.46666666666666667</v>
      </c>
      <c r="AT36" s="22">
        <f t="shared" si="9"/>
        <v>0.46666666666666667</v>
      </c>
      <c r="AU36" s="22">
        <f t="shared" si="9"/>
        <v>0.33333333333333331</v>
      </c>
      <c r="AV36" s="22">
        <f t="shared" si="9"/>
        <v>0.46666666666666667</v>
      </c>
      <c r="AW36" s="22">
        <f t="shared" si="9"/>
        <v>0.46666666666666667</v>
      </c>
      <c r="AX36" s="22">
        <f t="shared" si="9"/>
        <v>0.73333333333333328</v>
      </c>
      <c r="AY36" s="22">
        <f t="shared" si="9"/>
        <v>0.66666666666666663</v>
      </c>
      <c r="AZ36" s="22">
        <f t="shared" si="9"/>
        <v>0.46666666666666667</v>
      </c>
      <c r="BA36" s="22">
        <f t="shared" si="9"/>
        <v>0.4</v>
      </c>
      <c r="BB36" s="22">
        <f t="shared" si="9"/>
        <v>0.46666666666666667</v>
      </c>
      <c r="BC36" s="22">
        <f t="shared" si="9"/>
        <v>0.33333333333333331</v>
      </c>
      <c r="BD36" s="22">
        <f t="shared" si="9"/>
        <v>0.46666666666666667</v>
      </c>
      <c r="BE36" s="22">
        <f t="shared" si="9"/>
        <v>0.46666666666666667</v>
      </c>
      <c r="BF36" s="22">
        <f t="shared" si="9"/>
        <v>0.53333333333333333</v>
      </c>
      <c r="BG36" s="22">
        <f t="shared" si="9"/>
        <v>0.53333333333333333</v>
      </c>
      <c r="BH36" s="22">
        <f t="shared" si="9"/>
        <v>0.46666666666666667</v>
      </c>
      <c r="BI36" s="22">
        <f t="shared" si="9"/>
        <v>0.73333333333333328</v>
      </c>
      <c r="BJ36" s="22">
        <f t="shared" si="9"/>
        <v>0.53333333333333333</v>
      </c>
      <c r="BK36" s="22">
        <f t="shared" si="9"/>
        <v>0.26666666666666666</v>
      </c>
      <c r="BL36" s="22">
        <f t="shared" si="9"/>
        <v>0.53333333333333333</v>
      </c>
      <c r="BM36" s="22">
        <f t="shared" si="9"/>
        <v>0.53333333333333333</v>
      </c>
      <c r="BN36" s="22">
        <f t="shared" si="9"/>
        <v>0.4</v>
      </c>
      <c r="BO36" s="22">
        <f t="shared" si="9"/>
        <v>0.4</v>
      </c>
      <c r="BP36" s="22">
        <f t="shared" ref="BP36:EA36" si="10">SUM(BP34/(BP34+BP35))</f>
        <v>0.46666666666666667</v>
      </c>
      <c r="BQ36" s="22">
        <f t="shared" si="10"/>
        <v>0.46666666666666667</v>
      </c>
      <c r="BR36" s="22">
        <f t="shared" si="10"/>
        <v>0.46666666666666667</v>
      </c>
      <c r="BS36" s="22">
        <f t="shared" si="10"/>
        <v>0.53333333333333333</v>
      </c>
      <c r="BT36" s="22">
        <f t="shared" si="10"/>
        <v>0.66666666666666663</v>
      </c>
      <c r="BU36" s="22">
        <f t="shared" si="10"/>
        <v>0.46666666666666667</v>
      </c>
      <c r="BV36" s="22">
        <f t="shared" si="10"/>
        <v>0.4</v>
      </c>
      <c r="BW36" s="22">
        <f t="shared" si="10"/>
        <v>0.46666666666666667</v>
      </c>
      <c r="BX36" s="22">
        <f t="shared" si="10"/>
        <v>0.46666666666666667</v>
      </c>
      <c r="BY36" s="22">
        <f t="shared" si="10"/>
        <v>0.4</v>
      </c>
      <c r="BZ36" s="22">
        <f t="shared" si="10"/>
        <v>0.53333333333333333</v>
      </c>
      <c r="CA36" s="22">
        <f t="shared" si="10"/>
        <v>0.6</v>
      </c>
      <c r="CB36" s="22">
        <f t="shared" si="10"/>
        <v>0.4</v>
      </c>
      <c r="CC36" s="22">
        <f t="shared" si="10"/>
        <v>0.26666666666666666</v>
      </c>
      <c r="CD36" s="22">
        <f t="shared" si="10"/>
        <v>0.33333333333333331</v>
      </c>
      <c r="CE36" s="22">
        <f t="shared" si="10"/>
        <v>0.4</v>
      </c>
      <c r="CF36" s="22">
        <f t="shared" si="10"/>
        <v>0.6</v>
      </c>
      <c r="CG36" s="22">
        <f t="shared" si="10"/>
        <v>0.46666666666666667</v>
      </c>
      <c r="CH36" s="22">
        <f t="shared" si="10"/>
        <v>0.26666666666666666</v>
      </c>
      <c r="CI36" s="22">
        <f t="shared" si="10"/>
        <v>0.46666666666666667</v>
      </c>
      <c r="CJ36" s="22">
        <f t="shared" si="10"/>
        <v>0.4</v>
      </c>
      <c r="CK36" s="22">
        <f t="shared" si="10"/>
        <v>0.46666666666666667</v>
      </c>
      <c r="CL36" s="22">
        <f t="shared" si="10"/>
        <v>0.73333333333333328</v>
      </c>
      <c r="CM36" s="22">
        <f t="shared" si="10"/>
        <v>0.26666666666666666</v>
      </c>
      <c r="CN36" s="22">
        <f t="shared" si="10"/>
        <v>0.33333333333333331</v>
      </c>
      <c r="CO36" s="22">
        <f t="shared" si="10"/>
        <v>0.53333333333333333</v>
      </c>
      <c r="CP36" s="22">
        <f t="shared" si="10"/>
        <v>0.46666666666666667</v>
      </c>
      <c r="CQ36" s="22">
        <f t="shared" si="10"/>
        <v>0.4</v>
      </c>
      <c r="CR36" s="22">
        <f t="shared" si="10"/>
        <v>0.4</v>
      </c>
      <c r="CS36" s="22">
        <f t="shared" si="10"/>
        <v>0.66666666666666663</v>
      </c>
      <c r="CT36" s="22">
        <f t="shared" si="10"/>
        <v>0.46666666666666667</v>
      </c>
      <c r="CU36" s="22">
        <f t="shared" si="10"/>
        <v>0.66666666666666663</v>
      </c>
      <c r="CV36" s="22">
        <f t="shared" si="10"/>
        <v>0.53333333333333333</v>
      </c>
      <c r="CW36" s="22">
        <f t="shared" si="10"/>
        <v>0.6</v>
      </c>
      <c r="CX36" s="22">
        <f t="shared" si="10"/>
        <v>0.53333333333333333</v>
      </c>
      <c r="CY36" s="22">
        <f t="shared" si="10"/>
        <v>0.66666666666666663</v>
      </c>
      <c r="CZ36" s="22">
        <f t="shared" si="10"/>
        <v>0.6</v>
      </c>
      <c r="DA36" s="22">
        <f t="shared" si="10"/>
        <v>0.4</v>
      </c>
      <c r="DB36" s="22">
        <f t="shared" si="10"/>
        <v>0.66666666666666663</v>
      </c>
      <c r="DC36" s="22">
        <f t="shared" si="10"/>
        <v>0.66666666666666663</v>
      </c>
      <c r="DD36" s="22">
        <f t="shared" si="10"/>
        <v>0.4</v>
      </c>
      <c r="DE36" s="22">
        <f t="shared" si="10"/>
        <v>0.53333333333333333</v>
      </c>
      <c r="DF36" s="22">
        <f t="shared" si="10"/>
        <v>0.4</v>
      </c>
      <c r="DG36" s="22">
        <f t="shared" si="10"/>
        <v>0.46666666666666667</v>
      </c>
      <c r="DH36" s="22">
        <f t="shared" si="10"/>
        <v>0.4</v>
      </c>
      <c r="DI36" s="22">
        <f t="shared" si="10"/>
        <v>0.26666666666666666</v>
      </c>
      <c r="DJ36" s="22">
        <f t="shared" si="10"/>
        <v>0.33333333333333331</v>
      </c>
      <c r="DK36" s="22">
        <f t="shared" si="10"/>
        <v>0.6</v>
      </c>
      <c r="DL36" s="22">
        <f t="shared" si="10"/>
        <v>0.33333333333333331</v>
      </c>
      <c r="DM36" s="22">
        <f t="shared" si="10"/>
        <v>0.4</v>
      </c>
      <c r="DN36" s="22">
        <f t="shared" si="10"/>
        <v>0.46666666666666667</v>
      </c>
      <c r="DO36" s="22">
        <f t="shared" si="10"/>
        <v>0.6</v>
      </c>
      <c r="DP36" s="22">
        <f t="shared" si="10"/>
        <v>0.66666666666666663</v>
      </c>
      <c r="DQ36" s="22">
        <f t="shared" si="10"/>
        <v>0.2</v>
      </c>
      <c r="DR36" s="22">
        <f t="shared" si="10"/>
        <v>0.6</v>
      </c>
      <c r="DS36" s="22">
        <f t="shared" si="10"/>
        <v>0.46666666666666667</v>
      </c>
      <c r="DT36" s="22">
        <f t="shared" si="10"/>
        <v>0.33333333333333331</v>
      </c>
      <c r="DU36" s="22">
        <f t="shared" si="10"/>
        <v>0.4</v>
      </c>
      <c r="DV36" s="22">
        <f t="shared" si="10"/>
        <v>0.66666666666666663</v>
      </c>
      <c r="DW36" s="22">
        <f t="shared" si="10"/>
        <v>0.6</v>
      </c>
      <c r="DX36" s="22">
        <f t="shared" si="10"/>
        <v>0.26666666666666666</v>
      </c>
      <c r="DY36" s="22">
        <f t="shared" si="10"/>
        <v>0.46666666666666667</v>
      </c>
      <c r="DZ36" s="22" t="e">
        <f t="shared" si="10"/>
        <v>#DIV/0!</v>
      </c>
      <c r="EA36" s="22" t="e">
        <f t="shared" si="10"/>
        <v>#DIV/0!</v>
      </c>
      <c r="EB36" s="22" t="e">
        <f t="shared" ref="EB36:FG36" si="11">SUM(EB34/(EB34+EB35))</f>
        <v>#DIV/0!</v>
      </c>
      <c r="EC36" s="22" t="e">
        <f t="shared" si="11"/>
        <v>#DIV/0!</v>
      </c>
      <c r="ED36" s="22" t="e">
        <f t="shared" si="11"/>
        <v>#DIV/0!</v>
      </c>
      <c r="EE36" s="22" t="e">
        <f t="shared" si="11"/>
        <v>#DIV/0!</v>
      </c>
      <c r="EF36" s="22" t="e">
        <f t="shared" si="11"/>
        <v>#DIV/0!</v>
      </c>
      <c r="EG36" s="22" t="e">
        <f t="shared" si="11"/>
        <v>#DIV/0!</v>
      </c>
      <c r="EH36" s="22" t="e">
        <f t="shared" si="11"/>
        <v>#DIV/0!</v>
      </c>
      <c r="EI36" s="22" t="e">
        <f t="shared" si="11"/>
        <v>#DIV/0!</v>
      </c>
      <c r="EJ36" s="22" t="e">
        <f t="shared" si="11"/>
        <v>#DIV/0!</v>
      </c>
      <c r="EK36" s="22" t="e">
        <f t="shared" si="11"/>
        <v>#DIV/0!</v>
      </c>
      <c r="EL36" s="22" t="e">
        <f t="shared" si="11"/>
        <v>#DIV/0!</v>
      </c>
      <c r="EM36" s="22" t="e">
        <f t="shared" si="11"/>
        <v>#DIV/0!</v>
      </c>
      <c r="EN36" s="22" t="e">
        <f t="shared" si="11"/>
        <v>#DIV/0!</v>
      </c>
      <c r="EO36" s="22" t="e">
        <f t="shared" si="11"/>
        <v>#DIV/0!</v>
      </c>
      <c r="EP36" s="22" t="e">
        <f t="shared" si="11"/>
        <v>#DIV/0!</v>
      </c>
      <c r="EQ36" s="22" t="e">
        <f t="shared" si="11"/>
        <v>#DIV/0!</v>
      </c>
      <c r="ER36" s="22" t="e">
        <f t="shared" si="11"/>
        <v>#DIV/0!</v>
      </c>
      <c r="ES36" s="22" t="e">
        <f t="shared" si="11"/>
        <v>#DIV/0!</v>
      </c>
      <c r="ET36" s="22" t="e">
        <f t="shared" si="11"/>
        <v>#DIV/0!</v>
      </c>
      <c r="EU36" s="22" t="e">
        <f t="shared" si="11"/>
        <v>#DIV/0!</v>
      </c>
      <c r="EV36" s="22" t="e">
        <f t="shared" si="11"/>
        <v>#DIV/0!</v>
      </c>
      <c r="EW36" s="22" t="e">
        <f t="shared" si="11"/>
        <v>#DIV/0!</v>
      </c>
      <c r="EX36" s="22" t="e">
        <f t="shared" si="11"/>
        <v>#DIV/0!</v>
      </c>
      <c r="EY36" s="22" t="e">
        <f t="shared" si="11"/>
        <v>#DIV/0!</v>
      </c>
      <c r="EZ36" s="22" t="e">
        <f t="shared" si="11"/>
        <v>#DIV/0!</v>
      </c>
      <c r="FA36" s="22" t="e">
        <f t="shared" si="11"/>
        <v>#DIV/0!</v>
      </c>
      <c r="FB36" s="22" t="e">
        <f t="shared" si="11"/>
        <v>#DIV/0!</v>
      </c>
      <c r="FC36" s="22" t="e">
        <f t="shared" si="11"/>
        <v>#DIV/0!</v>
      </c>
      <c r="FD36" s="22" t="e">
        <f t="shared" si="11"/>
        <v>#DIV/0!</v>
      </c>
      <c r="FE36" s="22" t="e">
        <f t="shared" si="11"/>
        <v>#DIV/0!</v>
      </c>
      <c r="FF36" s="22" t="e">
        <f t="shared" si="11"/>
        <v>#DIV/0!</v>
      </c>
      <c r="FG36" s="22" t="e">
        <f t="shared" si="11"/>
        <v>#DIV/0!</v>
      </c>
    </row>
    <row r="37" spans="1:163" x14ac:dyDescent="0.25"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Week2!C39+Week3!C34</f>
        <v>17</v>
      </c>
      <c r="D39" s="3">
        <f>Week2!D39+Week3!D34</f>
        <v>22</v>
      </c>
      <c r="E39" s="3">
        <f>Week2!E39+Week3!E34</f>
        <v>23</v>
      </c>
      <c r="F39" s="3">
        <f>Week2!F39+Week3!F34</f>
        <v>21</v>
      </c>
      <c r="G39" s="3">
        <f>Week2!G39+Week3!G34</f>
        <v>20</v>
      </c>
      <c r="H39" s="3">
        <f>Week2!H39+Week3!H34</f>
        <v>20</v>
      </c>
      <c r="I39" s="3">
        <f>Week2!I39+Week3!I34</f>
        <v>20</v>
      </c>
      <c r="J39" s="3">
        <f>Week2!J39+Week3!J34</f>
        <v>18</v>
      </c>
      <c r="K39" s="3">
        <f>Week2!K39+Week3!K34</f>
        <v>21</v>
      </c>
      <c r="L39" s="3">
        <f>Week2!L39+Week3!L34</f>
        <v>21</v>
      </c>
      <c r="M39" s="3">
        <f>Week2!M39+Week3!M34</f>
        <v>23</v>
      </c>
      <c r="N39" s="3">
        <f>Week2!N39+Week3!N34</f>
        <v>20</v>
      </c>
      <c r="O39" s="3">
        <f>Week2!O39+Week3!O34</f>
        <v>20</v>
      </c>
      <c r="P39" s="3">
        <f>Week2!P39+Week3!P34</f>
        <v>25</v>
      </c>
      <c r="Q39" s="3">
        <f>Week2!Q39+Week3!Q34</f>
        <v>18</v>
      </c>
      <c r="R39" s="3">
        <f>Week2!R39+Week3!R34</f>
        <v>17</v>
      </c>
      <c r="S39" s="3">
        <f>Week2!S39+Week3!S34</f>
        <v>20</v>
      </c>
      <c r="T39" s="3">
        <f>Week2!T39+Week3!T34</f>
        <v>20</v>
      </c>
      <c r="U39" s="3">
        <f>Week2!U39+Week3!U34</f>
        <v>21</v>
      </c>
      <c r="V39" s="3">
        <f>Week2!V39+Week3!V34</f>
        <v>26</v>
      </c>
      <c r="W39" s="3">
        <f>Week2!W39+Week3!W34</f>
        <v>21</v>
      </c>
      <c r="X39" s="3">
        <f>Week2!X39+Week3!X34</f>
        <v>26</v>
      </c>
      <c r="Y39" s="3">
        <f>Week2!Y39+Week3!Y34</f>
        <v>24</v>
      </c>
      <c r="Z39" s="3">
        <f>Week2!Z39+Week3!Z34</f>
        <v>24</v>
      </c>
      <c r="AA39" s="3">
        <f>Week2!AA39+Week3!AA34</f>
        <v>19</v>
      </c>
      <c r="AB39" s="3">
        <f>Week2!AB39+Week3!AB34</f>
        <v>25</v>
      </c>
      <c r="AC39" s="3">
        <f>Week2!AC39+Week3!AC34</f>
        <v>24</v>
      </c>
      <c r="AD39" s="3">
        <f>Week2!AD39+Week3!AD34</f>
        <v>27</v>
      </c>
      <c r="AE39" s="3">
        <f>Week2!AE39+Week3!AE34</f>
        <v>22</v>
      </c>
      <c r="AF39" s="3">
        <f>Week2!AF39+Week3!AF34</f>
        <v>23</v>
      </c>
      <c r="AG39" s="3">
        <f>Week2!AG39+Week3!AG34</f>
        <v>21</v>
      </c>
      <c r="AH39" s="3">
        <f>Week2!AH39+Week3!AH34</f>
        <v>17</v>
      </c>
      <c r="AI39" s="3">
        <f>Week2!AI39+Week3!AI34</f>
        <v>26</v>
      </c>
      <c r="AJ39" s="3">
        <f>Week2!AJ39+Week3!AJ34</f>
        <v>19</v>
      </c>
      <c r="AK39" s="3">
        <f>Week2!AK39+Week3!AK34</f>
        <v>29</v>
      </c>
      <c r="AL39" s="3">
        <f>Week2!AL39+Week3!AL34</f>
        <v>21</v>
      </c>
      <c r="AM39" s="3">
        <f>Week2!AM39+Week3!AM34</f>
        <v>27</v>
      </c>
      <c r="AN39" s="3">
        <f>Week2!AN39+Week3!AN34</f>
        <v>22</v>
      </c>
      <c r="AO39" s="3">
        <f>Week2!AO39+Week3!AO34</f>
        <v>24</v>
      </c>
      <c r="AP39" s="3">
        <f>Week2!AP39+Week3!AP34</f>
        <v>19</v>
      </c>
      <c r="AQ39" s="3">
        <f>Week2!AQ39+Week3!AQ34</f>
        <v>22</v>
      </c>
      <c r="AR39" s="3">
        <f>Week2!AR39+Week3!AR34</f>
        <v>22</v>
      </c>
      <c r="AS39" s="3">
        <f>Week2!AS39+Week3!AS34</f>
        <v>26</v>
      </c>
      <c r="AT39" s="3">
        <f>Week2!AT39+Week3!AT34</f>
        <v>22</v>
      </c>
      <c r="AU39" s="3">
        <f>Week2!AU39+Week3!AU34</f>
        <v>17</v>
      </c>
      <c r="AV39" s="3">
        <f>Week2!AV39+Week3!AV34</f>
        <v>22</v>
      </c>
      <c r="AW39" s="3">
        <f>Week2!AW39+Week3!AW34</f>
        <v>20</v>
      </c>
      <c r="AX39" s="3">
        <f>Week2!AX39+Week3!AX34</f>
        <v>30</v>
      </c>
      <c r="AY39" s="3">
        <f>Week2!AY39+Week3!AY34</f>
        <v>25</v>
      </c>
      <c r="AZ39" s="3">
        <f>Week2!AZ39+Week3!AZ34</f>
        <v>20</v>
      </c>
      <c r="BA39" s="3">
        <f>Week2!BA39+Week3!BA34</f>
        <v>20</v>
      </c>
      <c r="BB39" s="3">
        <f>Week2!BB39+Week3!BB34</f>
        <v>20</v>
      </c>
      <c r="BC39" s="3">
        <f>Week2!BC39+Week3!BC34</f>
        <v>20</v>
      </c>
      <c r="BD39" s="3">
        <f>Week2!BD39+Week3!BD34</f>
        <v>21</v>
      </c>
      <c r="BE39" s="3">
        <f>Week2!BE39+Week3!BE34</f>
        <v>18</v>
      </c>
      <c r="BF39" s="3">
        <f>Week2!BF39+Week3!BF34</f>
        <v>28</v>
      </c>
      <c r="BG39" s="3">
        <f>Week2!BG39+Week3!BG34</f>
        <v>21</v>
      </c>
      <c r="BH39" s="3">
        <f>Week2!BH39+Week3!BH34</f>
        <v>22</v>
      </c>
      <c r="BI39" s="3">
        <f>Week2!BI39+Week3!BI34</f>
        <v>28</v>
      </c>
      <c r="BJ39" s="3">
        <f>Week2!BJ39+Week3!BJ34</f>
        <v>24</v>
      </c>
      <c r="BK39" s="3">
        <f>Week2!BK39+Week3!BK34</f>
        <v>19</v>
      </c>
      <c r="BL39" s="3">
        <f>Week2!BL39+Week3!BL34</f>
        <v>23</v>
      </c>
      <c r="BM39" s="3">
        <f>Week2!BM39+Week3!BM34</f>
        <v>21</v>
      </c>
      <c r="BN39" s="3">
        <f>Week2!BN39+Week3!BN34</f>
        <v>17</v>
      </c>
      <c r="BO39" s="3">
        <f>Week2!BO39+Week3!BO34</f>
        <v>20</v>
      </c>
      <c r="BP39" s="3">
        <f>Week2!BP39+Week3!BP34</f>
        <v>21</v>
      </c>
      <c r="BQ39" s="3">
        <f>Week2!BQ39+Week3!BQ34</f>
        <v>21</v>
      </c>
      <c r="BR39" s="3">
        <f>Week2!BR39+Week3!BR34</f>
        <v>26</v>
      </c>
      <c r="BS39" s="3">
        <f>Week2!BS39+Week3!BS34</f>
        <v>23</v>
      </c>
      <c r="BT39" s="3">
        <f>Week2!BT39+Week3!BT34</f>
        <v>25</v>
      </c>
      <c r="BU39" s="3">
        <f>Week2!BU39+Week3!BU34</f>
        <v>23</v>
      </c>
      <c r="BV39" s="3">
        <f>Week2!BV39+Week3!BV34</f>
        <v>21</v>
      </c>
      <c r="BW39" s="3">
        <f>Week2!BW39+Week3!BW34</f>
        <v>21</v>
      </c>
      <c r="BX39" s="3">
        <f>Week2!BX39+Week3!BX34</f>
        <v>23</v>
      </c>
      <c r="BY39" s="3">
        <f>Week2!BY39+Week3!BY34</f>
        <v>24</v>
      </c>
      <c r="BZ39" s="3">
        <f>Week2!BZ39+Week3!BZ34</f>
        <v>21</v>
      </c>
      <c r="CA39" s="3">
        <f>Week2!CA39+Week3!CA34</f>
        <v>25</v>
      </c>
      <c r="CB39" s="3">
        <f>Week2!CB39+Week3!CB34</f>
        <v>19</v>
      </c>
      <c r="CC39" s="3">
        <f>Week2!CC39+Week3!CC34</f>
        <v>14</v>
      </c>
      <c r="CD39" s="3">
        <f>Week2!CD39+Week3!CD34</f>
        <v>20</v>
      </c>
      <c r="CE39" s="3">
        <f>Week2!CE39+Week3!CE34</f>
        <v>21</v>
      </c>
      <c r="CF39" s="3">
        <f>Week2!CF39+Week3!CF34</f>
        <v>22</v>
      </c>
      <c r="CG39" s="3">
        <f>Week2!CG39+Week3!CG34</f>
        <v>25</v>
      </c>
      <c r="CH39" s="3">
        <f>Week2!CH39+Week3!CH34</f>
        <v>21</v>
      </c>
      <c r="CI39" s="3">
        <f>Week2!CI39+Week3!CI34</f>
        <v>19</v>
      </c>
      <c r="CJ39" s="3">
        <f>Week2!CJ39+Week3!CJ34</f>
        <v>17</v>
      </c>
      <c r="CK39" s="3">
        <f>Week2!CK39+Week3!CK34</f>
        <v>27</v>
      </c>
      <c r="CL39" s="3">
        <f>Week2!CL39+Week3!CL34</f>
        <v>26</v>
      </c>
      <c r="CM39" s="3">
        <f>Week2!CM39+Week3!CM34</f>
        <v>20</v>
      </c>
      <c r="CN39" s="3">
        <f>Week2!CN39+Week3!CN34</f>
        <v>20</v>
      </c>
      <c r="CO39" s="3">
        <f>Week2!CO39+Week3!CO34</f>
        <v>20</v>
      </c>
      <c r="CP39" s="3">
        <f>Week2!CP39+Week3!CP34</f>
        <v>19</v>
      </c>
      <c r="CQ39" s="3">
        <f>Week2!CQ39+Week3!CQ34</f>
        <v>20</v>
      </c>
      <c r="CR39" s="3">
        <f>Week2!CR39+Week3!CR34</f>
        <v>25</v>
      </c>
      <c r="CS39" s="3">
        <f>Week2!CS39+Week3!CS34</f>
        <v>28</v>
      </c>
      <c r="CT39" s="3">
        <f>Week2!CT39+Week3!CT34</f>
        <v>20</v>
      </c>
      <c r="CU39" s="3">
        <f>Week2!CU39+Week3!CU34</f>
        <v>24</v>
      </c>
      <c r="CV39" s="3">
        <f>Week2!CV39+Week3!CV34</f>
        <v>23</v>
      </c>
      <c r="CW39" s="3">
        <f>Week2!CW39+Week3!CW34</f>
        <v>25</v>
      </c>
      <c r="CX39" s="3">
        <f>Week2!CX39+Week3!CX34</f>
        <v>19</v>
      </c>
      <c r="CY39" s="3">
        <f>Week2!CY39+Week3!CY34</f>
        <v>29</v>
      </c>
      <c r="CZ39" s="3">
        <f>Week2!CZ39+Week3!CZ34</f>
        <v>21</v>
      </c>
      <c r="DA39" s="3">
        <f>Week2!DA39+Week3!DA34</f>
        <v>19</v>
      </c>
      <c r="DB39" s="3">
        <f>Week2!DB39+Week3!DB34</f>
        <v>23</v>
      </c>
      <c r="DC39" s="3">
        <f>Week2!DC39+Week3!DC34</f>
        <v>20</v>
      </c>
      <c r="DD39" s="3">
        <f>Week2!DD39+Week3!DD34</f>
        <v>20</v>
      </c>
      <c r="DE39" s="3">
        <f>Week2!DE39+Week3!DE34</f>
        <v>24</v>
      </c>
      <c r="DF39" s="3">
        <f>Week2!DF39+Week3!DF34</f>
        <v>20</v>
      </c>
      <c r="DG39" s="3">
        <f>Week2!DG39+Week3!DG34</f>
        <v>21</v>
      </c>
      <c r="DH39" s="3">
        <f>Week2!DH39+Week3!DH34</f>
        <v>16</v>
      </c>
      <c r="DI39" s="3">
        <f>Week2!DI39+Week3!DI34</f>
        <v>21</v>
      </c>
      <c r="DJ39" s="3">
        <f>Week2!DJ39+Week3!DJ34</f>
        <v>18</v>
      </c>
      <c r="DK39" s="3">
        <f>Week2!DK39+Week3!DK34</f>
        <v>28</v>
      </c>
      <c r="DL39" s="3">
        <f>Week2!DL39+Week3!DL34</f>
        <v>13</v>
      </c>
      <c r="DM39" s="3">
        <f>Week2!DM39+Week3!DM34</f>
        <v>20</v>
      </c>
      <c r="DN39" s="3">
        <f>Week2!DN39+Week3!DN34</f>
        <v>20</v>
      </c>
      <c r="DO39" s="3">
        <f>Week2!DO39+Week3!DO34</f>
        <v>23</v>
      </c>
      <c r="DP39" s="3">
        <f>Week2!DP39+Week3!DP34</f>
        <v>26</v>
      </c>
      <c r="DQ39" s="3">
        <f>Week2!DQ39+Week3!DQ34</f>
        <v>23</v>
      </c>
      <c r="DR39" s="3">
        <f>Week2!DR39+Week3!DR34</f>
        <v>25</v>
      </c>
      <c r="DS39" s="3">
        <f>Week2!DS39+Week3!DS34</f>
        <v>23</v>
      </c>
      <c r="DT39" s="3">
        <f>Week2!DT39+Week3!DT34</f>
        <v>20</v>
      </c>
      <c r="DU39" s="3">
        <f>Week2!DU39+Week3!DU34</f>
        <v>23</v>
      </c>
      <c r="DV39" s="3">
        <f>Week2!DV39+Week3!DV34</f>
        <v>28</v>
      </c>
      <c r="DW39" s="3">
        <f>Week2!DW39+Week3!DW34</f>
        <v>21</v>
      </c>
      <c r="DX39" s="3">
        <f>Week2!DX39+Week3!DX34</f>
        <v>17</v>
      </c>
      <c r="DY39" s="3">
        <f>Week2!DY39+Week3!DY34</f>
        <v>22</v>
      </c>
      <c r="DZ39" s="3">
        <f>Week2!DZ39+Week3!DZ34</f>
        <v>0</v>
      </c>
      <c r="EA39" s="3">
        <f>Week2!EA39+Week3!EA34</f>
        <v>0</v>
      </c>
      <c r="EB39" s="3">
        <f>Week2!EB39+Week3!EB34</f>
        <v>0</v>
      </c>
      <c r="EC39" s="3">
        <f>Week2!EC39+Week3!EC34</f>
        <v>0</v>
      </c>
      <c r="ED39" s="3">
        <f>Week2!ED39+Week3!ED34</f>
        <v>0</v>
      </c>
      <c r="EE39" s="3">
        <f>Week2!EE39+Week3!EE34</f>
        <v>0</v>
      </c>
      <c r="EF39" s="3">
        <f>Week2!EF39+Week3!EF34</f>
        <v>0</v>
      </c>
      <c r="EG39" s="3">
        <f>Week2!EG39+Week3!EG34</f>
        <v>0</v>
      </c>
      <c r="EH39" s="3">
        <f>Week2!EH39+Week3!EH34</f>
        <v>0</v>
      </c>
      <c r="EI39" s="3">
        <f>Week2!EI39+Week3!EI34</f>
        <v>0</v>
      </c>
      <c r="EJ39" s="3">
        <f>Week2!EJ39+Week3!EJ34</f>
        <v>0</v>
      </c>
      <c r="EK39" s="3">
        <f>Week2!EK39+Week3!EK34</f>
        <v>0</v>
      </c>
      <c r="EL39" s="3">
        <f>Week2!EL39+Week3!EL34</f>
        <v>0</v>
      </c>
      <c r="EM39" s="3">
        <f>Week2!EM39+Week3!EM34</f>
        <v>0</v>
      </c>
      <c r="EN39" s="3">
        <f>Week2!EN39+Week3!EN34</f>
        <v>0</v>
      </c>
      <c r="EO39" s="3">
        <f>Week2!EO39+Week3!EO34</f>
        <v>0</v>
      </c>
      <c r="EP39" s="3">
        <f>Week2!EP39+Week3!EP34</f>
        <v>0</v>
      </c>
      <c r="EQ39" s="3">
        <f>Week2!EQ39+Week3!EQ34</f>
        <v>0</v>
      </c>
      <c r="ER39" s="3">
        <f>Week2!ER39+Week3!ER34</f>
        <v>0</v>
      </c>
      <c r="ES39" s="3">
        <f>Week2!ES39+Week3!ES34</f>
        <v>0</v>
      </c>
      <c r="ET39" s="3">
        <f>Week2!ET39+Week3!ET34</f>
        <v>0</v>
      </c>
      <c r="EU39" s="3">
        <f>Week2!EU39+Week3!EU34</f>
        <v>0</v>
      </c>
      <c r="EV39" s="3">
        <f>Week2!EV39+Week3!EV34</f>
        <v>0</v>
      </c>
      <c r="EW39" s="3">
        <f>Week2!EW39+Week3!EW34</f>
        <v>0</v>
      </c>
      <c r="EX39" s="3">
        <f>Week2!EX39+Week3!EX34</f>
        <v>0</v>
      </c>
      <c r="EY39" s="3">
        <f>Week2!EY39+Week3!EY34</f>
        <v>0</v>
      </c>
      <c r="EZ39" s="3">
        <f>Week2!EZ39+Week3!EZ34</f>
        <v>0</v>
      </c>
      <c r="FA39" s="3">
        <f>Week2!FA39+Week3!FA34</f>
        <v>0</v>
      </c>
      <c r="FB39" s="3">
        <f>Week2!FB39+Week3!FB34</f>
        <v>0</v>
      </c>
      <c r="FC39" s="3">
        <f>Week2!FC39+Week3!FC34</f>
        <v>0</v>
      </c>
      <c r="FD39" s="3">
        <f>Week2!FD39+Week3!FD34</f>
        <v>0</v>
      </c>
      <c r="FE39" s="3">
        <f>Week2!FE39+Week3!FE34</f>
        <v>0</v>
      </c>
      <c r="FF39" s="3">
        <f>Week2!FF39+Week3!FF34</f>
        <v>0</v>
      </c>
      <c r="FG39" s="3">
        <f>Week2!FG39+Week3!FG34</f>
        <v>0</v>
      </c>
    </row>
    <row r="40" spans="1:163" x14ac:dyDescent="0.25">
      <c r="B40" s="23" t="s">
        <v>1</v>
      </c>
      <c r="C40" s="3">
        <f>Week2!C40+Week3!C35</f>
        <v>29</v>
      </c>
      <c r="D40" s="3">
        <f>Week2!D40+Week3!D35</f>
        <v>24</v>
      </c>
      <c r="E40" s="3">
        <f>Week2!E40+Week3!E35</f>
        <v>23</v>
      </c>
      <c r="F40" s="3">
        <f>Week2!F40+Week3!F35</f>
        <v>25</v>
      </c>
      <c r="G40" s="3">
        <f>Week2!G40+Week3!G35</f>
        <v>26</v>
      </c>
      <c r="H40" s="3">
        <f>Week2!H40+Week3!H35</f>
        <v>26</v>
      </c>
      <c r="I40" s="3">
        <f>Week2!I40+Week3!I35</f>
        <v>26</v>
      </c>
      <c r="J40" s="3">
        <f>Week2!J40+Week3!J35</f>
        <v>28</v>
      </c>
      <c r="K40" s="3">
        <f>Week2!K40+Week3!K35</f>
        <v>25</v>
      </c>
      <c r="L40" s="3">
        <f>Week2!L40+Week3!L35</f>
        <v>25</v>
      </c>
      <c r="M40" s="3">
        <f>Week2!M40+Week3!M35</f>
        <v>23</v>
      </c>
      <c r="N40" s="3">
        <f>Week2!N40+Week3!N35</f>
        <v>26</v>
      </c>
      <c r="O40" s="3">
        <f>Week2!O40+Week3!O35</f>
        <v>26</v>
      </c>
      <c r="P40" s="3">
        <f>Week2!P40+Week3!P35</f>
        <v>21</v>
      </c>
      <c r="Q40" s="3">
        <f>Week2!Q40+Week3!Q35</f>
        <v>28</v>
      </c>
      <c r="R40" s="3">
        <f>Week2!R40+Week3!R35</f>
        <v>29</v>
      </c>
      <c r="S40" s="3">
        <f>Week2!S40+Week3!S35</f>
        <v>26</v>
      </c>
      <c r="T40" s="3">
        <f>Week2!T40+Week3!T35</f>
        <v>26</v>
      </c>
      <c r="U40" s="3">
        <f>Week2!U40+Week3!U35</f>
        <v>25</v>
      </c>
      <c r="V40" s="3">
        <f>Week2!V40+Week3!V35</f>
        <v>20</v>
      </c>
      <c r="W40" s="3">
        <f>Week2!W40+Week3!W35</f>
        <v>25</v>
      </c>
      <c r="X40" s="3">
        <f>Week2!X40+Week3!X35</f>
        <v>20</v>
      </c>
      <c r="Y40" s="3">
        <f>Week2!Y40+Week3!Y35</f>
        <v>22</v>
      </c>
      <c r="Z40" s="3">
        <f>Week2!Z40+Week3!Z35</f>
        <v>22</v>
      </c>
      <c r="AA40" s="3">
        <f>Week2!AA40+Week3!AA35</f>
        <v>27</v>
      </c>
      <c r="AB40" s="3">
        <f>Week2!AB40+Week3!AB35</f>
        <v>21</v>
      </c>
      <c r="AC40" s="3">
        <f>Week2!AC40+Week3!AC35</f>
        <v>22</v>
      </c>
      <c r="AD40" s="3">
        <f>Week2!AD40+Week3!AD35</f>
        <v>19</v>
      </c>
      <c r="AE40" s="3">
        <f>Week2!AE40+Week3!AE35</f>
        <v>24</v>
      </c>
      <c r="AF40" s="3">
        <f>Week2!AF40+Week3!AF35</f>
        <v>23</v>
      </c>
      <c r="AG40" s="3">
        <f>Week2!AG40+Week3!AG35</f>
        <v>25</v>
      </c>
      <c r="AH40" s="3">
        <f>Week2!AH40+Week3!AH35</f>
        <v>29</v>
      </c>
      <c r="AI40" s="3">
        <f>Week2!AI40+Week3!AI35</f>
        <v>20</v>
      </c>
      <c r="AJ40" s="3">
        <f>Week2!AJ40+Week3!AJ35</f>
        <v>27</v>
      </c>
      <c r="AK40" s="3">
        <f>Week2!AK40+Week3!AK35</f>
        <v>17</v>
      </c>
      <c r="AL40" s="3">
        <f>Week2!AL40+Week3!AL35</f>
        <v>25</v>
      </c>
      <c r="AM40" s="3">
        <f>Week2!AM40+Week3!AM35</f>
        <v>19</v>
      </c>
      <c r="AN40" s="3">
        <f>Week2!AN40+Week3!AN35</f>
        <v>24</v>
      </c>
      <c r="AO40" s="3">
        <f>Week2!AO40+Week3!AO35</f>
        <v>22</v>
      </c>
      <c r="AP40" s="3">
        <f>Week2!AP40+Week3!AP35</f>
        <v>27</v>
      </c>
      <c r="AQ40" s="3">
        <f>Week2!AQ40+Week3!AQ35</f>
        <v>24</v>
      </c>
      <c r="AR40" s="3">
        <f>Week2!AR40+Week3!AR35</f>
        <v>24</v>
      </c>
      <c r="AS40" s="3">
        <f>Week2!AS40+Week3!AS35</f>
        <v>20</v>
      </c>
      <c r="AT40" s="3">
        <f>Week2!AT40+Week3!AT35</f>
        <v>24</v>
      </c>
      <c r="AU40" s="3">
        <f>Week2!AU40+Week3!AU35</f>
        <v>29</v>
      </c>
      <c r="AV40" s="3">
        <f>Week2!AV40+Week3!AV35</f>
        <v>24</v>
      </c>
      <c r="AW40" s="3">
        <f>Week2!AW40+Week3!AW35</f>
        <v>26</v>
      </c>
      <c r="AX40" s="3">
        <f>Week2!AX40+Week3!AX35</f>
        <v>16</v>
      </c>
      <c r="AY40" s="3">
        <f>Week2!AY40+Week3!AY35</f>
        <v>21</v>
      </c>
      <c r="AZ40" s="3">
        <f>Week2!AZ40+Week3!AZ35</f>
        <v>26</v>
      </c>
      <c r="BA40" s="3">
        <f>Week2!BA40+Week3!BA35</f>
        <v>26</v>
      </c>
      <c r="BB40" s="3">
        <f>Week2!BB40+Week3!BB35</f>
        <v>26</v>
      </c>
      <c r="BC40" s="3">
        <f>Week2!BC40+Week3!BC35</f>
        <v>26</v>
      </c>
      <c r="BD40" s="3">
        <f>Week2!BD40+Week3!BD35</f>
        <v>25</v>
      </c>
      <c r="BE40" s="3">
        <f>Week2!BE40+Week3!BE35</f>
        <v>28</v>
      </c>
      <c r="BF40" s="3">
        <f>Week2!BF40+Week3!BF35</f>
        <v>18</v>
      </c>
      <c r="BG40" s="3">
        <f>Week2!BG40+Week3!BG35</f>
        <v>25</v>
      </c>
      <c r="BH40" s="3">
        <f>Week2!BH40+Week3!BH35</f>
        <v>24</v>
      </c>
      <c r="BI40" s="3">
        <f>Week2!BI40+Week3!BI35</f>
        <v>18</v>
      </c>
      <c r="BJ40" s="3">
        <f>Week2!BJ40+Week3!BJ35</f>
        <v>22</v>
      </c>
      <c r="BK40" s="3">
        <f>Week2!BK40+Week3!BK35</f>
        <v>27</v>
      </c>
      <c r="BL40" s="3">
        <f>Week2!BL40+Week3!BL35</f>
        <v>23</v>
      </c>
      <c r="BM40" s="3">
        <f>Week2!BM40+Week3!BM35</f>
        <v>25</v>
      </c>
      <c r="BN40" s="3">
        <f>Week2!BN40+Week3!BN35</f>
        <v>29</v>
      </c>
      <c r="BO40" s="3">
        <f>Week2!BO40+Week3!BO35</f>
        <v>26</v>
      </c>
      <c r="BP40" s="3">
        <f>Week2!BP40+Week3!BP35</f>
        <v>25</v>
      </c>
      <c r="BQ40" s="3">
        <f>Week2!BQ40+Week3!BQ35</f>
        <v>25</v>
      </c>
      <c r="BR40" s="3">
        <f>Week2!BR40+Week3!BR35</f>
        <v>20</v>
      </c>
      <c r="BS40" s="3">
        <f>Week2!BS40+Week3!BS35</f>
        <v>23</v>
      </c>
      <c r="BT40" s="3">
        <f>Week2!BT40+Week3!BT35</f>
        <v>21</v>
      </c>
      <c r="BU40" s="3">
        <f>Week2!BU40+Week3!BU35</f>
        <v>23</v>
      </c>
      <c r="BV40" s="3">
        <f>Week2!BV40+Week3!BV35</f>
        <v>25</v>
      </c>
      <c r="BW40" s="3">
        <f>Week2!BW40+Week3!BW35</f>
        <v>25</v>
      </c>
      <c r="BX40" s="3">
        <f>Week2!BX40+Week3!BX35</f>
        <v>23</v>
      </c>
      <c r="BY40" s="3">
        <f>Week2!BY40+Week3!BY35</f>
        <v>22</v>
      </c>
      <c r="BZ40" s="3">
        <f>Week2!BZ40+Week3!BZ35</f>
        <v>25</v>
      </c>
      <c r="CA40" s="3">
        <f>Week2!CA40+Week3!CA35</f>
        <v>21</v>
      </c>
      <c r="CB40" s="3">
        <f>Week2!CB40+Week3!CB35</f>
        <v>27</v>
      </c>
      <c r="CC40" s="3">
        <f>Week2!CC40+Week3!CC35</f>
        <v>32</v>
      </c>
      <c r="CD40" s="3">
        <f>Week2!CD40+Week3!CD35</f>
        <v>26</v>
      </c>
      <c r="CE40" s="3">
        <f>Week2!CE40+Week3!CE35</f>
        <v>25</v>
      </c>
      <c r="CF40" s="3">
        <f>Week2!CF40+Week3!CF35</f>
        <v>24</v>
      </c>
      <c r="CG40" s="3">
        <f>Week2!CG40+Week3!CG35</f>
        <v>21</v>
      </c>
      <c r="CH40" s="3">
        <f>Week2!CH40+Week3!CH35</f>
        <v>25</v>
      </c>
      <c r="CI40" s="3">
        <f>Week2!CI40+Week3!CI35</f>
        <v>27</v>
      </c>
      <c r="CJ40" s="3">
        <f>Week2!CJ40+Week3!CJ35</f>
        <v>29</v>
      </c>
      <c r="CK40" s="3">
        <f>Week2!CK40+Week3!CK35</f>
        <v>19</v>
      </c>
      <c r="CL40" s="3">
        <f>Week2!CL40+Week3!CL35</f>
        <v>20</v>
      </c>
      <c r="CM40" s="3">
        <f>Week2!CM40+Week3!CM35</f>
        <v>26</v>
      </c>
      <c r="CN40" s="3">
        <f>Week2!CN40+Week3!CN35</f>
        <v>26</v>
      </c>
      <c r="CO40" s="3">
        <f>Week2!CO40+Week3!CO35</f>
        <v>26</v>
      </c>
      <c r="CP40" s="3">
        <f>Week2!CP40+Week3!CP35</f>
        <v>27</v>
      </c>
      <c r="CQ40" s="3">
        <f>Week2!CQ40+Week3!CQ35</f>
        <v>26</v>
      </c>
      <c r="CR40" s="3">
        <f>Week2!CR40+Week3!CR35</f>
        <v>21</v>
      </c>
      <c r="CS40" s="3">
        <f>Week2!CS40+Week3!CS35</f>
        <v>18</v>
      </c>
      <c r="CT40" s="3">
        <f>Week2!CT40+Week3!CT35</f>
        <v>26</v>
      </c>
      <c r="CU40" s="3">
        <f>Week2!CU40+Week3!CU35</f>
        <v>22</v>
      </c>
      <c r="CV40" s="3">
        <f>Week2!CV40+Week3!CV35</f>
        <v>23</v>
      </c>
      <c r="CW40" s="3">
        <f>Week2!CW40+Week3!CW35</f>
        <v>21</v>
      </c>
      <c r="CX40" s="3">
        <f>Week2!CX40+Week3!CX35</f>
        <v>27</v>
      </c>
      <c r="CY40" s="3">
        <f>Week2!CY40+Week3!CY35</f>
        <v>17</v>
      </c>
      <c r="CZ40" s="3">
        <f>Week2!CZ40+Week3!CZ35</f>
        <v>25</v>
      </c>
      <c r="DA40" s="3">
        <f>Week2!DA40+Week3!DA35</f>
        <v>27</v>
      </c>
      <c r="DB40" s="3">
        <f>Week2!DB40+Week3!DB35</f>
        <v>23</v>
      </c>
      <c r="DC40" s="3">
        <f>Week2!DC40+Week3!DC35</f>
        <v>26</v>
      </c>
      <c r="DD40" s="3">
        <f>Week2!DD40+Week3!DD35</f>
        <v>26</v>
      </c>
      <c r="DE40" s="3">
        <f>Week2!DE40+Week3!DE35</f>
        <v>22</v>
      </c>
      <c r="DF40" s="3">
        <f>Week2!DF40+Week3!DF35</f>
        <v>26</v>
      </c>
      <c r="DG40" s="3">
        <f>Week2!DG40+Week3!DG35</f>
        <v>25</v>
      </c>
      <c r="DH40" s="3">
        <f>Week2!DH40+Week3!DH35</f>
        <v>30</v>
      </c>
      <c r="DI40" s="3">
        <f>Week2!DI40+Week3!DI35</f>
        <v>25</v>
      </c>
      <c r="DJ40" s="3">
        <f>Week2!DJ40+Week3!DJ35</f>
        <v>28</v>
      </c>
      <c r="DK40" s="3">
        <f>Week2!DK40+Week3!DK35</f>
        <v>18</v>
      </c>
      <c r="DL40" s="3">
        <f>Week2!DL40+Week3!DL35</f>
        <v>33</v>
      </c>
      <c r="DM40" s="3">
        <f>Week2!DM40+Week3!DM35</f>
        <v>26</v>
      </c>
      <c r="DN40" s="3">
        <f>Week2!DN40+Week3!DN35</f>
        <v>26</v>
      </c>
      <c r="DO40" s="3">
        <f>Week2!DO40+Week3!DO35</f>
        <v>23</v>
      </c>
      <c r="DP40" s="3">
        <f>Week2!DP40+Week3!DP35</f>
        <v>20</v>
      </c>
      <c r="DQ40" s="3">
        <f>Week2!DQ40+Week3!DQ35</f>
        <v>23</v>
      </c>
      <c r="DR40" s="3">
        <f>Week2!DR40+Week3!DR35</f>
        <v>21</v>
      </c>
      <c r="DS40" s="3">
        <f>Week2!DS40+Week3!DS35</f>
        <v>23</v>
      </c>
      <c r="DT40" s="3">
        <f>Week2!DT40+Week3!DT35</f>
        <v>26</v>
      </c>
      <c r="DU40" s="3">
        <f>Week2!DU40+Week3!DU35</f>
        <v>23</v>
      </c>
      <c r="DV40" s="3">
        <f>Week2!DV40+Week3!DV35</f>
        <v>18</v>
      </c>
      <c r="DW40" s="3">
        <f>Week2!DW40+Week3!DW35</f>
        <v>25</v>
      </c>
      <c r="DX40" s="3">
        <f>Week2!DX40+Week3!DX35</f>
        <v>29</v>
      </c>
      <c r="DY40" s="3">
        <f>Week2!DY40+Week3!DY35</f>
        <v>24</v>
      </c>
      <c r="DZ40" s="3">
        <f>Week2!DZ40+Week3!DZ35</f>
        <v>0</v>
      </c>
      <c r="EA40" s="3">
        <f>Week2!EA40+Week3!EA35</f>
        <v>0</v>
      </c>
      <c r="EB40" s="3">
        <f>Week2!EB40+Week3!EB35</f>
        <v>0</v>
      </c>
      <c r="EC40" s="3">
        <f>Week2!EC40+Week3!EC35</f>
        <v>0</v>
      </c>
      <c r="ED40" s="3">
        <f>Week2!ED40+Week3!ED35</f>
        <v>0</v>
      </c>
      <c r="EE40" s="3">
        <f>Week2!EE40+Week3!EE35</f>
        <v>0</v>
      </c>
      <c r="EF40" s="3">
        <f>Week2!EF40+Week3!EF35</f>
        <v>0</v>
      </c>
      <c r="EG40" s="3">
        <f>Week2!EG40+Week3!EG35</f>
        <v>0</v>
      </c>
      <c r="EH40" s="3">
        <f>Week2!EH40+Week3!EH35</f>
        <v>0</v>
      </c>
      <c r="EI40" s="3">
        <f>Week2!EI40+Week3!EI35</f>
        <v>0</v>
      </c>
      <c r="EJ40" s="3">
        <f>Week2!EJ40+Week3!EJ35</f>
        <v>0</v>
      </c>
      <c r="EK40" s="3">
        <f>Week2!EK40+Week3!EK35</f>
        <v>0</v>
      </c>
      <c r="EL40" s="3">
        <f>Week2!EL40+Week3!EL35</f>
        <v>0</v>
      </c>
      <c r="EM40" s="3">
        <f>Week2!EM40+Week3!EM35</f>
        <v>0</v>
      </c>
      <c r="EN40" s="3">
        <f>Week2!EN40+Week3!EN35</f>
        <v>0</v>
      </c>
      <c r="EO40" s="3">
        <f>Week2!EO40+Week3!EO35</f>
        <v>0</v>
      </c>
      <c r="EP40" s="3">
        <f>Week2!EP40+Week3!EP35</f>
        <v>0</v>
      </c>
      <c r="EQ40" s="3">
        <f>Week2!EQ40+Week3!EQ35</f>
        <v>0</v>
      </c>
      <c r="ER40" s="3">
        <f>Week2!ER40+Week3!ER35</f>
        <v>0</v>
      </c>
      <c r="ES40" s="3">
        <f>Week2!ES40+Week3!ES35</f>
        <v>0</v>
      </c>
      <c r="ET40" s="3">
        <f>Week2!ET40+Week3!ET35</f>
        <v>0</v>
      </c>
      <c r="EU40" s="3">
        <f>Week2!EU40+Week3!EU35</f>
        <v>0</v>
      </c>
      <c r="EV40" s="3">
        <f>Week2!EV40+Week3!EV35</f>
        <v>0</v>
      </c>
      <c r="EW40" s="3">
        <f>Week2!EW40+Week3!EW35</f>
        <v>0</v>
      </c>
      <c r="EX40" s="3">
        <f>Week2!EX40+Week3!EX35</f>
        <v>0</v>
      </c>
      <c r="EY40" s="3">
        <f>Week2!EY40+Week3!EY35</f>
        <v>0</v>
      </c>
      <c r="EZ40" s="3">
        <f>Week2!EZ40+Week3!EZ35</f>
        <v>0</v>
      </c>
      <c r="FA40" s="3">
        <f>Week2!FA40+Week3!FA35</f>
        <v>0</v>
      </c>
      <c r="FB40" s="3">
        <f>Week2!FB40+Week3!FB35</f>
        <v>0</v>
      </c>
      <c r="FC40" s="3">
        <f>Week2!FC40+Week3!FC35</f>
        <v>0</v>
      </c>
      <c r="FD40" s="3">
        <f>Week2!FD40+Week3!FD35</f>
        <v>0</v>
      </c>
      <c r="FE40" s="3">
        <f>Week2!FE40+Week3!FE35</f>
        <v>0</v>
      </c>
      <c r="FF40" s="3">
        <f>Week2!FF40+Week3!FF35</f>
        <v>0</v>
      </c>
      <c r="FG40" s="3">
        <f>Week2!FG40+Week3!FG35</f>
        <v>0</v>
      </c>
    </row>
    <row r="41" spans="1:163" x14ac:dyDescent="0.25">
      <c r="B41" s="23" t="s">
        <v>3</v>
      </c>
      <c r="C41" s="22">
        <f t="shared" ref="C41" si="12">C39/(C39+C40)</f>
        <v>0.36956521739130432</v>
      </c>
      <c r="D41" s="22">
        <f t="shared" ref="D41:BO41" si="13">D39/(D39+D40)</f>
        <v>0.47826086956521741</v>
      </c>
      <c r="E41" s="22">
        <f t="shared" si="13"/>
        <v>0.5</v>
      </c>
      <c r="F41" s="22">
        <f t="shared" si="13"/>
        <v>0.45652173913043476</v>
      </c>
      <c r="G41" s="22">
        <f t="shared" si="13"/>
        <v>0.43478260869565216</v>
      </c>
      <c r="H41" s="22">
        <f t="shared" si="13"/>
        <v>0.43478260869565216</v>
      </c>
      <c r="I41" s="22">
        <f t="shared" si="13"/>
        <v>0.43478260869565216</v>
      </c>
      <c r="J41" s="22">
        <f t="shared" si="13"/>
        <v>0.39130434782608697</v>
      </c>
      <c r="K41" s="22">
        <f t="shared" si="13"/>
        <v>0.45652173913043476</v>
      </c>
      <c r="L41" s="22">
        <f t="shared" si="13"/>
        <v>0.45652173913043476</v>
      </c>
      <c r="M41" s="22">
        <f t="shared" si="13"/>
        <v>0.5</v>
      </c>
      <c r="N41" s="22">
        <f t="shared" si="13"/>
        <v>0.43478260869565216</v>
      </c>
      <c r="O41" s="22">
        <f t="shared" si="13"/>
        <v>0.43478260869565216</v>
      </c>
      <c r="P41" s="22">
        <f t="shared" si="13"/>
        <v>0.54347826086956519</v>
      </c>
      <c r="Q41" s="22">
        <f t="shared" si="13"/>
        <v>0.39130434782608697</v>
      </c>
      <c r="R41" s="22">
        <f t="shared" si="13"/>
        <v>0.36956521739130432</v>
      </c>
      <c r="S41" s="22">
        <f t="shared" si="13"/>
        <v>0.43478260869565216</v>
      </c>
      <c r="T41" s="22">
        <f t="shared" si="13"/>
        <v>0.43478260869565216</v>
      </c>
      <c r="U41" s="22">
        <f t="shared" si="13"/>
        <v>0.45652173913043476</v>
      </c>
      <c r="V41" s="22">
        <f t="shared" si="13"/>
        <v>0.56521739130434778</v>
      </c>
      <c r="W41" s="22">
        <f t="shared" si="13"/>
        <v>0.45652173913043476</v>
      </c>
      <c r="X41" s="22">
        <f t="shared" si="13"/>
        <v>0.56521739130434778</v>
      </c>
      <c r="Y41" s="22">
        <f t="shared" si="13"/>
        <v>0.52173913043478259</v>
      </c>
      <c r="Z41" s="22">
        <f t="shared" si="13"/>
        <v>0.52173913043478259</v>
      </c>
      <c r="AA41" s="22">
        <f t="shared" si="13"/>
        <v>0.41304347826086957</v>
      </c>
      <c r="AB41" s="22">
        <f t="shared" si="13"/>
        <v>0.54347826086956519</v>
      </c>
      <c r="AC41" s="22">
        <f t="shared" si="13"/>
        <v>0.52173913043478259</v>
      </c>
      <c r="AD41" s="22">
        <f t="shared" si="13"/>
        <v>0.58695652173913049</v>
      </c>
      <c r="AE41" s="22">
        <f t="shared" si="13"/>
        <v>0.47826086956521741</v>
      </c>
      <c r="AF41" s="22">
        <f t="shared" si="13"/>
        <v>0.5</v>
      </c>
      <c r="AG41" s="22">
        <f t="shared" si="13"/>
        <v>0.45652173913043476</v>
      </c>
      <c r="AH41" s="22">
        <f t="shared" si="13"/>
        <v>0.36956521739130432</v>
      </c>
      <c r="AI41" s="22">
        <f t="shared" si="13"/>
        <v>0.56521739130434778</v>
      </c>
      <c r="AJ41" s="22">
        <f t="shared" si="13"/>
        <v>0.41304347826086957</v>
      </c>
      <c r="AK41" s="22">
        <f t="shared" si="13"/>
        <v>0.63043478260869568</v>
      </c>
      <c r="AL41" s="22">
        <f t="shared" si="13"/>
        <v>0.45652173913043476</v>
      </c>
      <c r="AM41" s="22">
        <f t="shared" si="13"/>
        <v>0.58695652173913049</v>
      </c>
      <c r="AN41" s="22">
        <f t="shared" si="13"/>
        <v>0.47826086956521741</v>
      </c>
      <c r="AO41" s="22">
        <f t="shared" si="13"/>
        <v>0.52173913043478259</v>
      </c>
      <c r="AP41" s="22">
        <f t="shared" si="13"/>
        <v>0.41304347826086957</v>
      </c>
      <c r="AQ41" s="22">
        <f t="shared" si="13"/>
        <v>0.47826086956521741</v>
      </c>
      <c r="AR41" s="22">
        <f t="shared" si="13"/>
        <v>0.47826086956521741</v>
      </c>
      <c r="AS41" s="22">
        <f t="shared" si="13"/>
        <v>0.56521739130434778</v>
      </c>
      <c r="AT41" s="22">
        <f t="shared" si="13"/>
        <v>0.47826086956521741</v>
      </c>
      <c r="AU41" s="22">
        <f t="shared" si="13"/>
        <v>0.36956521739130432</v>
      </c>
      <c r="AV41" s="22">
        <f t="shared" si="13"/>
        <v>0.47826086956521741</v>
      </c>
      <c r="AW41" s="22">
        <f t="shared" si="13"/>
        <v>0.43478260869565216</v>
      </c>
      <c r="AX41" s="22">
        <f t="shared" si="13"/>
        <v>0.65217391304347827</v>
      </c>
      <c r="AY41" s="22">
        <f t="shared" si="13"/>
        <v>0.54347826086956519</v>
      </c>
      <c r="AZ41" s="22">
        <f t="shared" si="13"/>
        <v>0.43478260869565216</v>
      </c>
      <c r="BA41" s="22">
        <f t="shared" si="13"/>
        <v>0.43478260869565216</v>
      </c>
      <c r="BB41" s="22">
        <f t="shared" si="13"/>
        <v>0.43478260869565216</v>
      </c>
      <c r="BC41" s="22">
        <f t="shared" si="13"/>
        <v>0.43478260869565216</v>
      </c>
      <c r="BD41" s="22">
        <f t="shared" si="13"/>
        <v>0.45652173913043476</v>
      </c>
      <c r="BE41" s="22">
        <f t="shared" si="13"/>
        <v>0.39130434782608697</v>
      </c>
      <c r="BF41" s="22">
        <f t="shared" si="13"/>
        <v>0.60869565217391308</v>
      </c>
      <c r="BG41" s="22">
        <f t="shared" si="13"/>
        <v>0.45652173913043476</v>
      </c>
      <c r="BH41" s="22">
        <f t="shared" si="13"/>
        <v>0.47826086956521741</v>
      </c>
      <c r="BI41" s="22">
        <f t="shared" si="13"/>
        <v>0.60869565217391308</v>
      </c>
      <c r="BJ41" s="22">
        <f t="shared" si="13"/>
        <v>0.52173913043478259</v>
      </c>
      <c r="BK41" s="22">
        <f t="shared" si="13"/>
        <v>0.41304347826086957</v>
      </c>
      <c r="BL41" s="22">
        <f t="shared" si="13"/>
        <v>0.5</v>
      </c>
      <c r="BM41" s="22">
        <f t="shared" si="13"/>
        <v>0.45652173913043476</v>
      </c>
      <c r="BN41" s="22">
        <f t="shared" si="13"/>
        <v>0.36956521739130432</v>
      </c>
      <c r="BO41" s="22">
        <f t="shared" si="13"/>
        <v>0.43478260869565216</v>
      </c>
      <c r="BP41" s="22">
        <f t="shared" ref="BP41:EA41" si="14">BP39/(BP39+BP40)</f>
        <v>0.45652173913043476</v>
      </c>
      <c r="BQ41" s="22">
        <f t="shared" si="14"/>
        <v>0.45652173913043476</v>
      </c>
      <c r="BR41" s="22">
        <f t="shared" si="14"/>
        <v>0.56521739130434778</v>
      </c>
      <c r="BS41" s="22">
        <f t="shared" si="14"/>
        <v>0.5</v>
      </c>
      <c r="BT41" s="22">
        <f t="shared" si="14"/>
        <v>0.54347826086956519</v>
      </c>
      <c r="BU41" s="22">
        <f t="shared" si="14"/>
        <v>0.5</v>
      </c>
      <c r="BV41" s="22">
        <f t="shared" si="14"/>
        <v>0.45652173913043476</v>
      </c>
      <c r="BW41" s="22">
        <f t="shared" si="14"/>
        <v>0.45652173913043476</v>
      </c>
      <c r="BX41" s="22">
        <f t="shared" si="14"/>
        <v>0.5</v>
      </c>
      <c r="BY41" s="22">
        <f t="shared" si="14"/>
        <v>0.52173913043478259</v>
      </c>
      <c r="BZ41" s="22">
        <f t="shared" si="14"/>
        <v>0.45652173913043476</v>
      </c>
      <c r="CA41" s="22">
        <f t="shared" si="14"/>
        <v>0.54347826086956519</v>
      </c>
      <c r="CB41" s="22">
        <f t="shared" si="14"/>
        <v>0.41304347826086957</v>
      </c>
      <c r="CC41" s="22">
        <f t="shared" si="14"/>
        <v>0.30434782608695654</v>
      </c>
      <c r="CD41" s="22">
        <f t="shared" si="14"/>
        <v>0.43478260869565216</v>
      </c>
      <c r="CE41" s="22">
        <f t="shared" si="14"/>
        <v>0.45652173913043476</v>
      </c>
      <c r="CF41" s="22">
        <f t="shared" si="14"/>
        <v>0.47826086956521741</v>
      </c>
      <c r="CG41" s="22">
        <f t="shared" si="14"/>
        <v>0.54347826086956519</v>
      </c>
      <c r="CH41" s="22">
        <f t="shared" si="14"/>
        <v>0.45652173913043476</v>
      </c>
      <c r="CI41" s="22">
        <f t="shared" si="14"/>
        <v>0.41304347826086957</v>
      </c>
      <c r="CJ41" s="22">
        <f t="shared" si="14"/>
        <v>0.36956521739130432</v>
      </c>
      <c r="CK41" s="22">
        <f t="shared" si="14"/>
        <v>0.58695652173913049</v>
      </c>
      <c r="CL41" s="22">
        <f t="shared" si="14"/>
        <v>0.56521739130434778</v>
      </c>
      <c r="CM41" s="22">
        <f t="shared" si="14"/>
        <v>0.43478260869565216</v>
      </c>
      <c r="CN41" s="22">
        <f t="shared" si="14"/>
        <v>0.43478260869565216</v>
      </c>
      <c r="CO41" s="22">
        <f t="shared" si="14"/>
        <v>0.43478260869565216</v>
      </c>
      <c r="CP41" s="22">
        <f t="shared" si="14"/>
        <v>0.41304347826086957</v>
      </c>
      <c r="CQ41" s="22">
        <f t="shared" si="14"/>
        <v>0.43478260869565216</v>
      </c>
      <c r="CR41" s="22">
        <f t="shared" si="14"/>
        <v>0.54347826086956519</v>
      </c>
      <c r="CS41" s="22">
        <f t="shared" si="14"/>
        <v>0.60869565217391308</v>
      </c>
      <c r="CT41" s="22">
        <f t="shared" si="14"/>
        <v>0.43478260869565216</v>
      </c>
      <c r="CU41" s="22">
        <f t="shared" si="14"/>
        <v>0.52173913043478259</v>
      </c>
      <c r="CV41" s="22">
        <f t="shared" si="14"/>
        <v>0.5</v>
      </c>
      <c r="CW41" s="22">
        <f t="shared" si="14"/>
        <v>0.54347826086956519</v>
      </c>
      <c r="CX41" s="22">
        <f t="shared" si="14"/>
        <v>0.41304347826086957</v>
      </c>
      <c r="CY41" s="22">
        <f t="shared" si="14"/>
        <v>0.63043478260869568</v>
      </c>
      <c r="CZ41" s="22">
        <f t="shared" si="14"/>
        <v>0.45652173913043476</v>
      </c>
      <c r="DA41" s="22">
        <f t="shared" si="14"/>
        <v>0.41304347826086957</v>
      </c>
      <c r="DB41" s="22">
        <f t="shared" si="14"/>
        <v>0.5</v>
      </c>
      <c r="DC41" s="22">
        <f t="shared" si="14"/>
        <v>0.43478260869565216</v>
      </c>
      <c r="DD41" s="22">
        <f t="shared" si="14"/>
        <v>0.43478260869565216</v>
      </c>
      <c r="DE41" s="22">
        <f t="shared" si="14"/>
        <v>0.52173913043478259</v>
      </c>
      <c r="DF41" s="22">
        <f t="shared" si="14"/>
        <v>0.43478260869565216</v>
      </c>
      <c r="DG41" s="22">
        <f t="shared" si="14"/>
        <v>0.45652173913043476</v>
      </c>
      <c r="DH41" s="22">
        <f t="shared" si="14"/>
        <v>0.34782608695652173</v>
      </c>
      <c r="DI41" s="22">
        <f t="shared" si="14"/>
        <v>0.45652173913043476</v>
      </c>
      <c r="DJ41" s="22">
        <f t="shared" si="14"/>
        <v>0.39130434782608697</v>
      </c>
      <c r="DK41" s="22">
        <f t="shared" si="14"/>
        <v>0.60869565217391308</v>
      </c>
      <c r="DL41" s="22">
        <f t="shared" si="14"/>
        <v>0.28260869565217389</v>
      </c>
      <c r="DM41" s="22">
        <f t="shared" si="14"/>
        <v>0.43478260869565216</v>
      </c>
      <c r="DN41" s="22">
        <f t="shared" si="14"/>
        <v>0.43478260869565216</v>
      </c>
      <c r="DO41" s="22">
        <f t="shared" si="14"/>
        <v>0.5</v>
      </c>
      <c r="DP41" s="22">
        <f t="shared" si="14"/>
        <v>0.56521739130434778</v>
      </c>
      <c r="DQ41" s="22">
        <f t="shared" si="14"/>
        <v>0.5</v>
      </c>
      <c r="DR41" s="22">
        <f t="shared" si="14"/>
        <v>0.54347826086956519</v>
      </c>
      <c r="DS41" s="22">
        <f t="shared" si="14"/>
        <v>0.5</v>
      </c>
      <c r="DT41" s="22">
        <f t="shared" si="14"/>
        <v>0.43478260869565216</v>
      </c>
      <c r="DU41" s="22">
        <f t="shared" si="14"/>
        <v>0.5</v>
      </c>
      <c r="DV41" s="22">
        <f t="shared" si="14"/>
        <v>0.60869565217391308</v>
      </c>
      <c r="DW41" s="22">
        <f t="shared" si="14"/>
        <v>0.45652173913043476</v>
      </c>
      <c r="DX41" s="22">
        <f t="shared" si="14"/>
        <v>0.36956521739130432</v>
      </c>
      <c r="DY41" s="22">
        <f t="shared" si="14"/>
        <v>0.47826086956521741</v>
      </c>
      <c r="DZ41" s="22" t="e">
        <f t="shared" si="14"/>
        <v>#DIV/0!</v>
      </c>
      <c r="EA41" s="22" t="e">
        <f t="shared" si="14"/>
        <v>#DIV/0!</v>
      </c>
      <c r="EB41" s="22" t="e">
        <f t="shared" ref="EB41:FG41" si="15">EB39/(EB39+EB40)</f>
        <v>#DIV/0!</v>
      </c>
      <c r="EC41" s="22" t="e">
        <f t="shared" si="15"/>
        <v>#DIV/0!</v>
      </c>
      <c r="ED41" s="22" t="e">
        <f t="shared" si="15"/>
        <v>#DIV/0!</v>
      </c>
      <c r="EE41" s="22" t="e">
        <f t="shared" si="15"/>
        <v>#DIV/0!</v>
      </c>
      <c r="EF41" s="22" t="e">
        <f t="shared" si="15"/>
        <v>#DIV/0!</v>
      </c>
      <c r="EG41" s="22" t="e">
        <f t="shared" si="15"/>
        <v>#DIV/0!</v>
      </c>
      <c r="EH41" s="22" t="e">
        <f t="shared" si="15"/>
        <v>#DIV/0!</v>
      </c>
      <c r="EI41" s="22" t="e">
        <f t="shared" si="15"/>
        <v>#DIV/0!</v>
      </c>
      <c r="EJ41" s="22" t="e">
        <f t="shared" si="15"/>
        <v>#DIV/0!</v>
      </c>
      <c r="EK41" s="22" t="e">
        <f t="shared" si="15"/>
        <v>#DIV/0!</v>
      </c>
      <c r="EL41" s="22" t="e">
        <f t="shared" si="15"/>
        <v>#DIV/0!</v>
      </c>
      <c r="EM41" s="22" t="e">
        <f t="shared" si="15"/>
        <v>#DIV/0!</v>
      </c>
      <c r="EN41" s="22" t="e">
        <f t="shared" si="15"/>
        <v>#DIV/0!</v>
      </c>
      <c r="EO41" s="22" t="e">
        <f t="shared" si="15"/>
        <v>#DIV/0!</v>
      </c>
      <c r="EP41" s="22" t="e">
        <f t="shared" si="15"/>
        <v>#DIV/0!</v>
      </c>
      <c r="EQ41" s="22" t="e">
        <f t="shared" si="15"/>
        <v>#DIV/0!</v>
      </c>
      <c r="ER41" s="22" t="e">
        <f t="shared" si="15"/>
        <v>#DIV/0!</v>
      </c>
      <c r="ES41" s="22" t="e">
        <f t="shared" si="15"/>
        <v>#DIV/0!</v>
      </c>
      <c r="ET41" s="22" t="e">
        <f t="shared" si="15"/>
        <v>#DIV/0!</v>
      </c>
      <c r="EU41" s="22" t="e">
        <f t="shared" si="15"/>
        <v>#DIV/0!</v>
      </c>
      <c r="EV41" s="22" t="e">
        <f t="shared" si="15"/>
        <v>#DIV/0!</v>
      </c>
      <c r="EW41" s="22" t="e">
        <f t="shared" si="15"/>
        <v>#DIV/0!</v>
      </c>
      <c r="EX41" s="22" t="e">
        <f t="shared" si="15"/>
        <v>#DIV/0!</v>
      </c>
      <c r="EY41" s="22" t="e">
        <f t="shared" si="15"/>
        <v>#DIV/0!</v>
      </c>
      <c r="EZ41" s="22" t="e">
        <f t="shared" si="15"/>
        <v>#DIV/0!</v>
      </c>
      <c r="FA41" s="22" t="e">
        <f t="shared" si="15"/>
        <v>#DIV/0!</v>
      </c>
      <c r="FB41" s="22" t="e">
        <f t="shared" si="15"/>
        <v>#DIV/0!</v>
      </c>
      <c r="FC41" s="22" t="e">
        <f t="shared" si="15"/>
        <v>#DIV/0!</v>
      </c>
      <c r="FD41" s="22" t="e">
        <f t="shared" si="15"/>
        <v>#DIV/0!</v>
      </c>
      <c r="FE41" s="22" t="e">
        <f t="shared" si="15"/>
        <v>#DIV/0!</v>
      </c>
      <c r="FF41" s="22" t="e">
        <f t="shared" si="15"/>
        <v>#DIV/0!</v>
      </c>
      <c r="FG41" s="22" t="e">
        <f t="shared" si="15"/>
        <v>#DIV/0!</v>
      </c>
    </row>
    <row r="42" spans="1:163" ht="66" thickBot="1" x14ac:dyDescent="0.25">
      <c r="A42" s="34"/>
      <c r="B42" s="48"/>
      <c r="C42" s="30" t="str">
        <f>C1</f>
        <v>Jun</v>
      </c>
      <c r="D42" s="30" t="str">
        <f t="shared" ref="D42:BO42" si="16">D1</f>
        <v>Diana C</v>
      </c>
      <c r="E42" s="30" t="str">
        <f t="shared" si="16"/>
        <v>Tinny</v>
      </c>
      <c r="F42" s="30" t="str">
        <f t="shared" si="16"/>
        <v>Smith, M</v>
      </c>
      <c r="G42" s="30" t="str">
        <f t="shared" si="16"/>
        <v>John McG</v>
      </c>
      <c r="H42" s="30" t="str">
        <f t="shared" si="16"/>
        <v>Hamilton, J</v>
      </c>
      <c r="I42" s="30" t="str">
        <f t="shared" si="16"/>
        <v xml:space="preserve">Dan G </v>
      </c>
      <c r="J42" s="30" t="str">
        <f t="shared" si="16"/>
        <v>Caracas, M</v>
      </c>
      <c r="K42" s="30" t="str">
        <f t="shared" si="16"/>
        <v>Knavel, Don</v>
      </c>
      <c r="L42" s="30" t="str">
        <f t="shared" si="16"/>
        <v>Frost, I</v>
      </c>
      <c r="M42" s="30" t="str">
        <f t="shared" si="16"/>
        <v>Heather M.</v>
      </c>
      <c r="N42" s="30" t="str">
        <f t="shared" si="16"/>
        <v>Morissey, B</v>
      </c>
      <c r="O42" s="30" t="str">
        <f t="shared" si="16"/>
        <v>Kopie, G</v>
      </c>
      <c r="P42" s="30" t="str">
        <f t="shared" si="16"/>
        <v>Jen S</v>
      </c>
      <c r="Q42" s="30" t="str">
        <f t="shared" si="16"/>
        <v>Megan M.</v>
      </c>
      <c r="R42" s="30" t="str">
        <f t="shared" si="16"/>
        <v>Sackey, R</v>
      </c>
      <c r="S42" s="30" t="str">
        <f t="shared" si="16"/>
        <v>Greenwell, C</v>
      </c>
      <c r="T42" s="30" t="str">
        <f t="shared" si="16"/>
        <v>Karolyn B.</v>
      </c>
      <c r="U42" s="30" t="str">
        <f t="shared" si="16"/>
        <v>McKenna, M</v>
      </c>
      <c r="V42" s="30" t="str">
        <f t="shared" si="16"/>
        <v>McKenna, P</v>
      </c>
      <c r="W42" s="30" t="str">
        <f t="shared" si="16"/>
        <v>Thompson, J</v>
      </c>
      <c r="X42" s="30" t="str">
        <f t="shared" si="16"/>
        <v>Biggs, M</v>
      </c>
      <c r="Y42" s="30" t="str">
        <f t="shared" si="16"/>
        <v>Nina I</v>
      </c>
      <c r="Z42" s="30" t="str">
        <f t="shared" si="16"/>
        <v>Conticello, A</v>
      </c>
      <c r="AA42" s="30" t="str">
        <f t="shared" si="16"/>
        <v>Matthews, D</v>
      </c>
      <c r="AB42" s="30" t="str">
        <f t="shared" si="16"/>
        <v>McCormick, C</v>
      </c>
      <c r="AC42" s="30" t="str">
        <f t="shared" si="16"/>
        <v>Buckmaster</v>
      </c>
      <c r="AD42" s="30" t="str">
        <f t="shared" si="16"/>
        <v>Reynolds, J</v>
      </c>
      <c r="AE42" s="30" t="str">
        <f t="shared" si="16"/>
        <v>Scrap</v>
      </c>
      <c r="AF42" s="30" t="str">
        <f t="shared" si="16"/>
        <v>McGinnins, S</v>
      </c>
      <c r="AG42" s="30" t="str">
        <f t="shared" si="16"/>
        <v>Patti B</v>
      </c>
      <c r="AH42" s="30" t="str">
        <f t="shared" si="16"/>
        <v>McDevitt, J</v>
      </c>
      <c r="AI42" s="30" t="str">
        <f t="shared" si="16"/>
        <v>Kunkel, D</v>
      </c>
      <c r="AJ42" s="30" t="str">
        <f t="shared" si="16"/>
        <v>Kunkel, N</v>
      </c>
      <c r="AK42" s="30" t="str">
        <f t="shared" si="16"/>
        <v>Saalbach, B</v>
      </c>
      <c r="AL42" s="30" t="str">
        <f t="shared" si="16"/>
        <v>Saalbach, T</v>
      </c>
      <c r="AM42" s="30" t="str">
        <f t="shared" si="16"/>
        <v>Santiago, C</v>
      </c>
      <c r="AN42" s="30" t="str">
        <f t="shared" si="16"/>
        <v>Blank</v>
      </c>
      <c r="AO42" s="30" t="str">
        <f t="shared" si="16"/>
        <v>Quinn, R</v>
      </c>
      <c r="AP42" s="30" t="str">
        <f t="shared" si="16"/>
        <v>Pini, A</v>
      </c>
      <c r="AQ42" s="30" t="str">
        <f t="shared" si="16"/>
        <v>Blank</v>
      </c>
      <c r="AR42" s="30" t="str">
        <f t="shared" si="16"/>
        <v>Blank</v>
      </c>
      <c r="AS42" s="30" t="str">
        <f t="shared" si="16"/>
        <v>Akers, T</v>
      </c>
      <c r="AT42" s="30" t="str">
        <f t="shared" si="16"/>
        <v>Blank</v>
      </c>
      <c r="AU42" s="30" t="str">
        <f t="shared" si="16"/>
        <v>Devores, L</v>
      </c>
      <c r="AV42" s="30" t="str">
        <f t="shared" si="16"/>
        <v>Lundeen, D</v>
      </c>
      <c r="AW42" s="30" t="str">
        <f t="shared" si="16"/>
        <v>Bacote</v>
      </c>
      <c r="AX42" s="30" t="str">
        <f t="shared" si="16"/>
        <v>Weber, N</v>
      </c>
      <c r="AY42" s="30" t="str">
        <f t="shared" si="16"/>
        <v>Yungwulf</v>
      </c>
      <c r="AZ42" s="30" t="str">
        <f t="shared" si="16"/>
        <v>Mills, J</v>
      </c>
      <c r="BA42" s="30" t="str">
        <f t="shared" si="16"/>
        <v>Muscelli, A</v>
      </c>
      <c r="BB42" s="30" t="str">
        <f t="shared" si="16"/>
        <v>Smith, Jason</v>
      </c>
      <c r="BC42" s="30" t="str">
        <f t="shared" si="16"/>
        <v>Tollinger</v>
      </c>
      <c r="BD42" s="30" t="str">
        <f t="shared" si="16"/>
        <v>Greenway, T</v>
      </c>
      <c r="BE42" s="30" t="str">
        <f t="shared" si="16"/>
        <v>Smith, Scott</v>
      </c>
      <c r="BF42" s="30" t="str">
        <f t="shared" si="16"/>
        <v>Horsey, A</v>
      </c>
      <c r="BG42" s="30" t="str">
        <f t="shared" si="16"/>
        <v>Horsey, E</v>
      </c>
      <c r="BH42" s="30" t="str">
        <f t="shared" si="16"/>
        <v>Horsey, L</v>
      </c>
      <c r="BI42" s="30" t="str">
        <f t="shared" si="16"/>
        <v>Murphy, T</v>
      </c>
      <c r="BJ42" s="30" t="str">
        <f t="shared" si="16"/>
        <v>Savage, J</v>
      </c>
      <c r="BK42" s="30" t="str">
        <f t="shared" si="16"/>
        <v>Scott, Z</v>
      </c>
      <c r="BL42" s="30" t="str">
        <f t="shared" si="16"/>
        <v>Theresa S</v>
      </c>
      <c r="BM42" s="30" t="str">
        <f t="shared" si="16"/>
        <v>Griffin, S</v>
      </c>
      <c r="BN42" s="30" t="str">
        <f t="shared" si="16"/>
        <v>Marcie C</v>
      </c>
      <c r="BO42" s="30" t="str">
        <f t="shared" si="16"/>
        <v>Cole, Charles</v>
      </c>
      <c r="BP42" s="30" t="str">
        <f t="shared" ref="BP42:EA42" si="17">BP1</f>
        <v>Darden, Bentley</v>
      </c>
      <c r="BQ42" s="30" t="str">
        <f t="shared" si="17"/>
        <v>Darden, Benji</v>
      </c>
      <c r="BR42" s="30" t="str">
        <f t="shared" si="17"/>
        <v>Cass D.</v>
      </c>
      <c r="BS42" s="30" t="str">
        <f t="shared" si="17"/>
        <v>Saniya T</v>
      </c>
      <c r="BT42" s="30" t="str">
        <f t="shared" si="17"/>
        <v>Taejah W</v>
      </c>
      <c r="BU42" s="30" t="str">
        <f t="shared" si="17"/>
        <v>Peoples Coach</v>
      </c>
      <c r="BV42" s="30" t="str">
        <f t="shared" si="17"/>
        <v>D.Will</v>
      </c>
      <c r="BW42" s="30" t="str">
        <f t="shared" si="17"/>
        <v>Boyles, B</v>
      </c>
      <c r="BX42" s="30" t="str">
        <f t="shared" si="17"/>
        <v>Cincotti, N</v>
      </c>
      <c r="BY42" s="30" t="str">
        <f t="shared" si="17"/>
        <v>Mercanti, J</v>
      </c>
      <c r="BZ42" s="30" t="str">
        <f t="shared" si="17"/>
        <v>Stanfill, B</v>
      </c>
      <c r="CA42" s="30" t="str">
        <f t="shared" si="17"/>
        <v>Kutchen, T</v>
      </c>
      <c r="CB42" s="30" t="str">
        <f t="shared" si="17"/>
        <v>Walters, J</v>
      </c>
      <c r="CC42" s="30" t="str">
        <f t="shared" si="17"/>
        <v>Oakes, D</v>
      </c>
      <c r="CD42" s="30" t="str">
        <f t="shared" si="17"/>
        <v>Oakes, K</v>
      </c>
      <c r="CE42" s="30" t="str">
        <f t="shared" si="17"/>
        <v>Semet, J</v>
      </c>
      <c r="CF42" s="30" t="str">
        <f t="shared" si="17"/>
        <v>Hessling, J</v>
      </c>
      <c r="CG42" s="30" t="str">
        <f t="shared" si="17"/>
        <v>Casale, A</v>
      </c>
      <c r="CH42" s="30" t="str">
        <f t="shared" si="17"/>
        <v>Kady, T</v>
      </c>
      <c r="CI42" s="30" t="str">
        <f t="shared" si="17"/>
        <v>DiMaio, I</v>
      </c>
      <c r="CJ42" s="30" t="str">
        <f t="shared" si="17"/>
        <v>DiMaio, V</v>
      </c>
      <c r="CK42" s="30" t="str">
        <f t="shared" si="17"/>
        <v>Crash</v>
      </c>
      <c r="CL42" s="30" t="str">
        <f t="shared" si="17"/>
        <v>Mr. Pink</v>
      </c>
      <c r="CM42" s="30" t="str">
        <f t="shared" si="17"/>
        <v>Poore, L</v>
      </c>
      <c r="CN42" s="30" t="str">
        <f t="shared" si="17"/>
        <v>Scarpitti, P</v>
      </c>
      <c r="CO42" s="30" t="str">
        <f t="shared" si="17"/>
        <v>Scarpone, S</v>
      </c>
      <c r="CP42" s="30" t="str">
        <f t="shared" si="17"/>
        <v>Ortiz,, R</v>
      </c>
      <c r="CQ42" s="30" t="str">
        <f t="shared" si="17"/>
        <v>Cheri C</v>
      </c>
      <c r="CR42" s="30" t="str">
        <f t="shared" si="17"/>
        <v>Palmer, R</v>
      </c>
      <c r="CS42" s="30" t="str">
        <f t="shared" si="17"/>
        <v>Brown, A</v>
      </c>
      <c r="CT42" s="30" t="str">
        <f t="shared" si="17"/>
        <v>Brown, C</v>
      </c>
      <c r="CU42" s="30" t="str">
        <f t="shared" si="17"/>
        <v>Lisa L</v>
      </c>
      <c r="CV42" s="30" t="str">
        <f t="shared" si="17"/>
        <v>Wolski, CJ</v>
      </c>
      <c r="CW42" s="30" t="str">
        <f t="shared" si="17"/>
        <v>Laura S</v>
      </c>
      <c r="CX42" s="30" t="str">
        <f t="shared" si="17"/>
        <v>Shamrock, F</v>
      </c>
      <c r="CY42" s="30" t="str">
        <f t="shared" si="17"/>
        <v>Gabby D</v>
      </c>
      <c r="CZ42" s="30" t="str">
        <f t="shared" si="17"/>
        <v>Bella D</v>
      </c>
      <c r="DA42" s="30" t="str">
        <f t="shared" si="17"/>
        <v>Donovan, D</v>
      </c>
      <c r="DB42" s="30" t="str">
        <f t="shared" si="17"/>
        <v>Mayberry, R</v>
      </c>
      <c r="DC42" s="30" t="str">
        <f t="shared" si="17"/>
        <v>Leszczynsky, S</v>
      </c>
      <c r="DD42" s="30" t="str">
        <f t="shared" si="17"/>
        <v>Stoeckle, T</v>
      </c>
      <c r="DE42" s="30" t="str">
        <f t="shared" si="17"/>
        <v>Russell, A</v>
      </c>
      <c r="DF42" s="30" t="str">
        <f t="shared" si="17"/>
        <v>Meade, J</v>
      </c>
      <c r="DG42" s="30" t="str">
        <f t="shared" si="17"/>
        <v>Roggio, G</v>
      </c>
      <c r="DH42" s="30" t="str">
        <f t="shared" si="17"/>
        <v>Maddie D</v>
      </c>
      <c r="DI42" s="30" t="str">
        <f t="shared" si="17"/>
        <v>KevinFlyers</v>
      </c>
      <c r="DJ42" s="30" t="str">
        <f t="shared" si="17"/>
        <v>Wilson, R</v>
      </c>
      <c r="DK42" s="30" t="str">
        <f t="shared" si="17"/>
        <v>Sue D</v>
      </c>
      <c r="DL42" s="30" t="str">
        <f t="shared" si="17"/>
        <v>Geddis,J</v>
      </c>
      <c r="DM42" s="30" t="str">
        <f t="shared" si="17"/>
        <v>Wyatt, S</v>
      </c>
      <c r="DN42" s="30" t="str">
        <f t="shared" si="17"/>
        <v>Magaw, K</v>
      </c>
      <c r="DO42" s="30" t="str">
        <f t="shared" si="17"/>
        <v>Jen M</v>
      </c>
      <c r="DP42" s="30" t="str">
        <f t="shared" si="17"/>
        <v>Andralliski, K</v>
      </c>
      <c r="DQ42" s="30" t="str">
        <f t="shared" si="17"/>
        <v>Jeffery, A</v>
      </c>
      <c r="DR42" s="30" t="str">
        <f t="shared" si="17"/>
        <v>Hurt, E</v>
      </c>
      <c r="DS42" s="30" t="str">
        <f t="shared" si="17"/>
        <v>McCauley, T</v>
      </c>
      <c r="DT42" s="30" t="str">
        <f t="shared" si="17"/>
        <v>Air-Mitch</v>
      </c>
      <c r="DU42" s="30" t="str">
        <f t="shared" si="17"/>
        <v>Lepore, M</v>
      </c>
      <c r="DV42" s="30" t="str">
        <f t="shared" si="17"/>
        <v>Spice</v>
      </c>
      <c r="DW42" s="30" t="str">
        <f t="shared" si="17"/>
        <v>Linkdog</v>
      </c>
      <c r="DX42" s="30" t="str">
        <f t="shared" si="17"/>
        <v>Martin, C</v>
      </c>
      <c r="DY42" s="30" t="str">
        <f t="shared" si="17"/>
        <v>Favorites</v>
      </c>
      <c r="DZ42" s="30" t="str">
        <f t="shared" si="17"/>
        <v>Blank</v>
      </c>
      <c r="EA42" s="30" t="str">
        <f t="shared" si="17"/>
        <v>Blank</v>
      </c>
      <c r="EB42" s="30" t="str">
        <f t="shared" ref="EB42:FG42" si="18">EB1</f>
        <v>Blank</v>
      </c>
      <c r="EC42" s="30" t="str">
        <f t="shared" si="18"/>
        <v>Blank</v>
      </c>
      <c r="ED42" s="30" t="str">
        <f t="shared" si="18"/>
        <v>Blank</v>
      </c>
      <c r="EE42" s="30" t="str">
        <f t="shared" si="18"/>
        <v>Blank</v>
      </c>
      <c r="EF42" s="30" t="str">
        <f t="shared" si="18"/>
        <v>Blank</v>
      </c>
      <c r="EG42" s="30" t="str">
        <f t="shared" si="18"/>
        <v>Blank</v>
      </c>
      <c r="EH42" s="30" t="str">
        <f t="shared" si="18"/>
        <v>Blank</v>
      </c>
      <c r="EI42" s="30" t="str">
        <f t="shared" si="18"/>
        <v>Blank</v>
      </c>
      <c r="EJ42" s="30" t="str">
        <f t="shared" si="18"/>
        <v>Blank</v>
      </c>
      <c r="EK42" s="30" t="str">
        <f t="shared" si="18"/>
        <v>Blank</v>
      </c>
      <c r="EL42" s="30" t="str">
        <f t="shared" si="18"/>
        <v>Blank</v>
      </c>
      <c r="EM42" s="30" t="str">
        <f t="shared" si="18"/>
        <v>Blank</v>
      </c>
      <c r="EN42" s="30" t="str">
        <f t="shared" si="18"/>
        <v>Blank</v>
      </c>
      <c r="EO42" s="30" t="str">
        <f t="shared" si="18"/>
        <v>Blank</v>
      </c>
      <c r="EP42" s="30" t="str">
        <f t="shared" si="18"/>
        <v>Blank</v>
      </c>
      <c r="EQ42" s="30" t="str">
        <f t="shared" si="18"/>
        <v>Blank</v>
      </c>
      <c r="ER42" s="30" t="str">
        <f t="shared" si="18"/>
        <v>Blank</v>
      </c>
      <c r="ES42" s="30" t="str">
        <f t="shared" si="18"/>
        <v>Blank</v>
      </c>
      <c r="ET42" s="30" t="str">
        <f t="shared" si="18"/>
        <v>Blank</v>
      </c>
      <c r="EU42" s="30" t="str">
        <f t="shared" si="18"/>
        <v>Blank</v>
      </c>
      <c r="EV42" s="30" t="str">
        <f t="shared" si="18"/>
        <v>Blank</v>
      </c>
      <c r="EW42" s="30" t="str">
        <f t="shared" si="18"/>
        <v>Blank</v>
      </c>
      <c r="EX42" s="30" t="str">
        <f t="shared" si="18"/>
        <v>Blank</v>
      </c>
      <c r="EY42" s="30" t="str">
        <f t="shared" si="18"/>
        <v>Blank</v>
      </c>
      <c r="EZ42" s="30" t="str">
        <f t="shared" si="18"/>
        <v>Blank</v>
      </c>
      <c r="FA42" s="30" t="str">
        <f t="shared" si="18"/>
        <v>Blank</v>
      </c>
      <c r="FB42" s="30" t="str">
        <f t="shared" si="18"/>
        <v>Blank</v>
      </c>
      <c r="FC42" s="30" t="str">
        <f t="shared" si="18"/>
        <v>Blank</v>
      </c>
      <c r="FD42" s="30" t="str">
        <f t="shared" si="18"/>
        <v>Blank</v>
      </c>
      <c r="FE42" s="30" t="str">
        <f t="shared" si="18"/>
        <v>Blank</v>
      </c>
      <c r="FF42" s="30" t="str">
        <f t="shared" si="18"/>
        <v>Blank</v>
      </c>
      <c r="FG42" s="30" t="str">
        <f t="shared" si="18"/>
        <v>Blank</v>
      </c>
    </row>
    <row r="43" spans="1:163" x14ac:dyDescent="0.25">
      <c r="A43" s="9">
        <f>A32</f>
        <v>7</v>
      </c>
      <c r="B43" s="19" t="str">
        <f>B32</f>
        <v>Philadelphia (2-0)</v>
      </c>
      <c r="C43" s="66">
        <v>37</v>
      </c>
      <c r="D43" s="66">
        <v>43</v>
      </c>
      <c r="E43" s="66">
        <v>30</v>
      </c>
      <c r="F43" s="66">
        <v>44</v>
      </c>
      <c r="G43" s="66">
        <v>46</v>
      </c>
      <c r="H43" s="66" t="s">
        <v>32</v>
      </c>
      <c r="I43" s="66" t="s">
        <v>32</v>
      </c>
      <c r="J43" s="66" t="s">
        <v>32</v>
      </c>
      <c r="K43" s="66" t="s">
        <v>32</v>
      </c>
      <c r="L43" s="66">
        <v>40</v>
      </c>
      <c r="M43" s="66"/>
      <c r="N43" s="66"/>
      <c r="O43" s="66">
        <v>38</v>
      </c>
      <c r="P43" s="66"/>
      <c r="Q43" s="66" t="s">
        <v>32</v>
      </c>
      <c r="R43" s="66"/>
      <c r="S43" s="66"/>
      <c r="T43" s="66" t="s">
        <v>32</v>
      </c>
      <c r="U43" s="66">
        <v>44</v>
      </c>
      <c r="V43" s="66" t="s">
        <v>32</v>
      </c>
      <c r="W43" s="66" t="s">
        <v>32</v>
      </c>
      <c r="X43" s="66" t="s">
        <v>32</v>
      </c>
      <c r="Y43" s="66" t="s">
        <v>32</v>
      </c>
      <c r="Z43" s="66" t="s">
        <v>32</v>
      </c>
      <c r="AA43" s="66" t="s">
        <v>32</v>
      </c>
      <c r="AB43" s="66"/>
      <c r="AC43" s="66">
        <v>46</v>
      </c>
      <c r="AD43" s="66" t="s">
        <v>32</v>
      </c>
      <c r="AE43" s="66" t="s">
        <v>32</v>
      </c>
      <c r="AF43" s="66">
        <v>45</v>
      </c>
      <c r="AG43" s="66">
        <v>42</v>
      </c>
      <c r="AH43" s="66" t="s">
        <v>32</v>
      </c>
      <c r="AI43" s="66"/>
      <c r="AJ43" s="66"/>
      <c r="AK43" s="66"/>
      <c r="AL43" s="66" t="s">
        <v>32</v>
      </c>
      <c r="AM43" s="66" t="s">
        <v>32</v>
      </c>
      <c r="AN43" s="66" t="s">
        <v>32</v>
      </c>
      <c r="AO43" s="66" t="s">
        <v>32</v>
      </c>
      <c r="AP43" s="66"/>
      <c r="AQ43" s="66" t="s">
        <v>32</v>
      </c>
      <c r="AR43" s="66" t="s">
        <v>32</v>
      </c>
      <c r="AS43" s="66">
        <v>44</v>
      </c>
      <c r="AT43" s="66" t="s">
        <v>32</v>
      </c>
      <c r="AU43" s="66"/>
      <c r="AV43" s="66">
        <v>40</v>
      </c>
      <c r="AW43" s="66" t="s">
        <v>32</v>
      </c>
      <c r="AX43" s="66" t="s">
        <v>32</v>
      </c>
      <c r="AY43" s="66" t="s">
        <v>32</v>
      </c>
      <c r="AZ43" s="66" t="s">
        <v>32</v>
      </c>
      <c r="BA43" s="66" t="s">
        <v>32</v>
      </c>
      <c r="BB43" s="66" t="s">
        <v>32</v>
      </c>
      <c r="BC43" s="66">
        <v>50</v>
      </c>
      <c r="BD43" s="66" t="s">
        <v>32</v>
      </c>
      <c r="BE43" s="66" t="s">
        <v>32</v>
      </c>
      <c r="BF43" s="66">
        <v>47</v>
      </c>
      <c r="BG43" s="66">
        <v>41</v>
      </c>
      <c r="BH43" s="66" t="s">
        <v>32</v>
      </c>
      <c r="BI43" s="66"/>
      <c r="BJ43" s="66">
        <v>35</v>
      </c>
      <c r="BK43" s="66" t="s">
        <v>32</v>
      </c>
      <c r="BL43" s="66" t="s">
        <v>32</v>
      </c>
      <c r="BM43" s="66" t="s">
        <v>32</v>
      </c>
      <c r="BN43" s="66" t="s">
        <v>32</v>
      </c>
      <c r="BO43" s="66" t="s">
        <v>32</v>
      </c>
      <c r="BP43" s="66" t="s">
        <v>32</v>
      </c>
      <c r="BQ43" s="66" t="s">
        <v>32</v>
      </c>
      <c r="BR43" s="66" t="s">
        <v>32</v>
      </c>
      <c r="BS43" s="66" t="s">
        <v>32</v>
      </c>
      <c r="BT43" s="66" t="s">
        <v>32</v>
      </c>
      <c r="BU43" s="66" t="s">
        <v>32</v>
      </c>
      <c r="BV43" s="66" t="s">
        <v>32</v>
      </c>
      <c r="BW43" s="66" t="s">
        <v>32</v>
      </c>
      <c r="BX43" s="66" t="s">
        <v>32</v>
      </c>
      <c r="BY43" s="66" t="s">
        <v>32</v>
      </c>
      <c r="BZ43" s="66" t="s">
        <v>32</v>
      </c>
      <c r="CA43" s="66"/>
      <c r="CB43" s="66" t="s">
        <v>32</v>
      </c>
      <c r="CC43" s="66" t="s">
        <v>32</v>
      </c>
      <c r="CD43" s="66" t="s">
        <v>32</v>
      </c>
      <c r="CE43" s="66" t="s">
        <v>32</v>
      </c>
      <c r="CF43" s="66"/>
      <c r="CG43" s="66" t="s">
        <v>32</v>
      </c>
      <c r="CH43" s="66" t="s">
        <v>32</v>
      </c>
      <c r="CI43" s="66" t="s">
        <v>32</v>
      </c>
      <c r="CJ43" s="66" t="s">
        <v>32</v>
      </c>
      <c r="CK43" s="66"/>
      <c r="CL43" s="66"/>
      <c r="CM43" s="66" t="s">
        <v>32</v>
      </c>
      <c r="CN43" s="66"/>
      <c r="CO43" s="66">
        <v>45</v>
      </c>
      <c r="CP43" s="66">
        <v>30</v>
      </c>
      <c r="CQ43" s="66">
        <v>38</v>
      </c>
      <c r="CR43" s="66" t="s">
        <v>32</v>
      </c>
      <c r="CS43" s="66" t="s">
        <v>32</v>
      </c>
      <c r="CT43" s="66" t="s">
        <v>32</v>
      </c>
      <c r="CU43" s="66" t="s">
        <v>32</v>
      </c>
      <c r="CV43" s="66"/>
      <c r="CW43" s="66" t="s">
        <v>32</v>
      </c>
      <c r="CX43" s="66">
        <v>55</v>
      </c>
      <c r="CY43" s="66" t="s">
        <v>32</v>
      </c>
      <c r="CZ43" s="66" t="s">
        <v>32</v>
      </c>
      <c r="DA43" s="66" t="s">
        <v>32</v>
      </c>
      <c r="DB43" s="66"/>
      <c r="DC43" s="66"/>
      <c r="DD43" s="66" t="s">
        <v>32</v>
      </c>
      <c r="DE43" s="66" t="s">
        <v>32</v>
      </c>
      <c r="DF43" s="66" t="s">
        <v>32</v>
      </c>
      <c r="DG43" s="66" t="s">
        <v>32</v>
      </c>
      <c r="DH43" s="66" t="s">
        <v>32</v>
      </c>
      <c r="DI43" s="66" t="s">
        <v>32</v>
      </c>
      <c r="DJ43" s="66" t="s">
        <v>32</v>
      </c>
      <c r="DK43" s="66" t="s">
        <v>299</v>
      </c>
      <c r="DL43" s="66" t="s">
        <v>32</v>
      </c>
      <c r="DM43" s="66" t="s">
        <v>32</v>
      </c>
      <c r="DN43" s="66">
        <v>49</v>
      </c>
      <c r="DO43" s="66"/>
      <c r="DP43" s="66">
        <v>42</v>
      </c>
      <c r="DQ43" s="66"/>
      <c r="DR43" s="66"/>
      <c r="DS43" s="66" t="s">
        <v>32</v>
      </c>
      <c r="DT43" s="66">
        <v>52</v>
      </c>
      <c r="DU43" s="66"/>
      <c r="DV43" s="66"/>
      <c r="DW43" s="66" t="s">
        <v>32</v>
      </c>
      <c r="DX43" s="66">
        <v>44</v>
      </c>
      <c r="DY43" s="66" t="s">
        <v>32</v>
      </c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  <c r="FF43" s="66"/>
      <c r="FG43" s="66"/>
    </row>
    <row r="44" spans="1:163" ht="11" thickBot="1" x14ac:dyDescent="0.3">
      <c r="A44" s="12">
        <f>A33</f>
        <v>0</v>
      </c>
      <c r="B44" s="13" t="str">
        <f>B33</f>
        <v>CHICAGO (1-1) +4.5 o/u 41.5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>
        <v>52</v>
      </c>
      <c r="N44" s="65">
        <v>53</v>
      </c>
      <c r="O44" s="65"/>
      <c r="P44" s="65" t="s">
        <v>32</v>
      </c>
      <c r="Q44" s="65"/>
      <c r="R44" s="65" t="s">
        <v>32</v>
      </c>
      <c r="S44" s="65">
        <v>39</v>
      </c>
      <c r="T44" s="65"/>
      <c r="U44" s="65"/>
      <c r="V44" s="65"/>
      <c r="W44" s="65"/>
      <c r="X44" s="65"/>
      <c r="Y44" s="65"/>
      <c r="Z44" s="65"/>
      <c r="AA44" s="65"/>
      <c r="AB44" s="65" t="s">
        <v>32</v>
      </c>
      <c r="AC44" s="65"/>
      <c r="AD44" s="65"/>
      <c r="AE44" s="65"/>
      <c r="AF44" s="65"/>
      <c r="AG44" s="65"/>
      <c r="AH44" s="65"/>
      <c r="AI44" s="65" t="s">
        <v>32</v>
      </c>
      <c r="AJ44" s="65" t="s">
        <v>32</v>
      </c>
      <c r="AK44" s="65" t="s">
        <v>32</v>
      </c>
      <c r="AL44" s="65"/>
      <c r="AM44" s="65"/>
      <c r="AN44" s="65"/>
      <c r="AO44" s="65"/>
      <c r="AP44" s="65" t="s">
        <v>32</v>
      </c>
      <c r="AQ44" s="65"/>
      <c r="AR44" s="65"/>
      <c r="AS44" s="65"/>
      <c r="AT44" s="65"/>
      <c r="AU44" s="65" t="s">
        <v>32</v>
      </c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>
        <v>42</v>
      </c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 t="s">
        <v>32</v>
      </c>
      <c r="CB44" s="65"/>
      <c r="CC44" s="65"/>
      <c r="CD44" s="65"/>
      <c r="CE44" s="65"/>
      <c r="CF44" s="65" t="s">
        <v>32</v>
      </c>
      <c r="CG44" s="65"/>
      <c r="CH44" s="65"/>
      <c r="CI44" s="65"/>
      <c r="CJ44" s="65"/>
      <c r="CK44" s="65">
        <v>47</v>
      </c>
      <c r="CL44" s="65">
        <v>37</v>
      </c>
      <c r="CM44" s="65"/>
      <c r="CN44" s="65" t="s">
        <v>32</v>
      </c>
      <c r="CO44" s="65"/>
      <c r="CP44" s="65"/>
      <c r="CQ44" s="65"/>
      <c r="CR44" s="65"/>
      <c r="CS44" s="65"/>
      <c r="CT44" s="65"/>
      <c r="CU44" s="65"/>
      <c r="CV44" s="65">
        <v>39</v>
      </c>
      <c r="CW44" s="65"/>
      <c r="CX44" s="65"/>
      <c r="CY44" s="65"/>
      <c r="CZ44" s="65"/>
      <c r="DA44" s="65"/>
      <c r="DB44" s="65" t="s">
        <v>32</v>
      </c>
      <c r="DC44" s="65">
        <v>43</v>
      </c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>
        <v>43</v>
      </c>
      <c r="DP44" s="65"/>
      <c r="DQ44" s="65" t="s">
        <v>32</v>
      </c>
      <c r="DR44" s="65">
        <v>43</v>
      </c>
      <c r="DS44" s="65"/>
      <c r="DT44" s="65"/>
      <c r="DU44" s="65" t="s">
        <v>32</v>
      </c>
      <c r="DV44" s="65">
        <v>44</v>
      </c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</row>
    <row r="45" spans="1:163" x14ac:dyDescent="0.25">
      <c r="B45" s="28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</row>
    <row r="46" spans="1:163" x14ac:dyDescent="0.25">
      <c r="C46" s="21">
        <f>C40+C39</f>
        <v>46</v>
      </c>
      <c r="D46" s="21">
        <f t="shared" ref="D46:BO46" si="19">D40+D39</f>
        <v>46</v>
      </c>
      <c r="E46" s="21">
        <f t="shared" si="19"/>
        <v>46</v>
      </c>
      <c r="F46" s="21">
        <f t="shared" si="19"/>
        <v>46</v>
      </c>
      <c r="G46" s="21">
        <f t="shared" si="19"/>
        <v>46</v>
      </c>
      <c r="H46" s="21">
        <f t="shared" si="19"/>
        <v>46</v>
      </c>
      <c r="I46" s="21">
        <f t="shared" si="19"/>
        <v>46</v>
      </c>
      <c r="J46" s="21">
        <f t="shared" si="19"/>
        <v>46</v>
      </c>
      <c r="K46" s="21">
        <f t="shared" si="19"/>
        <v>46</v>
      </c>
      <c r="L46" s="21">
        <f t="shared" si="19"/>
        <v>46</v>
      </c>
      <c r="M46" s="21">
        <f t="shared" si="19"/>
        <v>46</v>
      </c>
      <c r="N46" s="21">
        <f t="shared" si="19"/>
        <v>46</v>
      </c>
      <c r="O46" s="21">
        <f t="shared" si="19"/>
        <v>46</v>
      </c>
      <c r="P46" s="21">
        <f t="shared" si="19"/>
        <v>46</v>
      </c>
      <c r="Q46" s="21">
        <f t="shared" si="19"/>
        <v>46</v>
      </c>
      <c r="R46" s="21">
        <f t="shared" si="19"/>
        <v>46</v>
      </c>
      <c r="S46" s="21">
        <f t="shared" si="19"/>
        <v>46</v>
      </c>
      <c r="T46" s="21">
        <f t="shared" si="19"/>
        <v>46</v>
      </c>
      <c r="U46" s="21">
        <f t="shared" si="19"/>
        <v>46</v>
      </c>
      <c r="V46" s="21">
        <f t="shared" si="19"/>
        <v>46</v>
      </c>
      <c r="W46" s="21">
        <f t="shared" si="19"/>
        <v>46</v>
      </c>
      <c r="X46" s="21">
        <f t="shared" si="19"/>
        <v>46</v>
      </c>
      <c r="Y46" s="21">
        <f t="shared" si="19"/>
        <v>46</v>
      </c>
      <c r="Z46" s="21">
        <f t="shared" si="19"/>
        <v>46</v>
      </c>
      <c r="AA46" s="21">
        <f t="shared" si="19"/>
        <v>46</v>
      </c>
      <c r="AB46" s="21">
        <f t="shared" si="19"/>
        <v>46</v>
      </c>
      <c r="AC46" s="21">
        <f t="shared" si="19"/>
        <v>46</v>
      </c>
      <c r="AD46" s="21">
        <f t="shared" si="19"/>
        <v>46</v>
      </c>
      <c r="AE46" s="21">
        <f t="shared" si="19"/>
        <v>46</v>
      </c>
      <c r="AF46" s="21">
        <f t="shared" si="19"/>
        <v>46</v>
      </c>
      <c r="AG46" s="21">
        <f t="shared" si="19"/>
        <v>46</v>
      </c>
      <c r="AH46" s="21">
        <f t="shared" si="19"/>
        <v>46</v>
      </c>
      <c r="AI46" s="21">
        <f t="shared" si="19"/>
        <v>46</v>
      </c>
      <c r="AJ46" s="21">
        <f t="shared" si="19"/>
        <v>46</v>
      </c>
      <c r="AK46" s="21">
        <f t="shared" si="19"/>
        <v>46</v>
      </c>
      <c r="AL46" s="21">
        <f t="shared" si="19"/>
        <v>46</v>
      </c>
      <c r="AM46" s="21">
        <f t="shared" si="19"/>
        <v>46</v>
      </c>
      <c r="AN46" s="21">
        <f t="shared" si="19"/>
        <v>46</v>
      </c>
      <c r="AO46" s="21">
        <f t="shared" si="19"/>
        <v>46</v>
      </c>
      <c r="AP46" s="21">
        <f t="shared" si="19"/>
        <v>46</v>
      </c>
      <c r="AQ46" s="21">
        <f t="shared" si="19"/>
        <v>46</v>
      </c>
      <c r="AR46" s="21">
        <f t="shared" si="19"/>
        <v>46</v>
      </c>
      <c r="AS46" s="21">
        <f t="shared" si="19"/>
        <v>46</v>
      </c>
      <c r="AT46" s="21">
        <f t="shared" si="19"/>
        <v>46</v>
      </c>
      <c r="AU46" s="21">
        <f t="shared" si="19"/>
        <v>46</v>
      </c>
      <c r="AV46" s="21">
        <f t="shared" si="19"/>
        <v>46</v>
      </c>
      <c r="AW46" s="21">
        <f t="shared" si="19"/>
        <v>46</v>
      </c>
      <c r="AX46" s="21">
        <f t="shared" si="19"/>
        <v>46</v>
      </c>
      <c r="AY46" s="21">
        <f t="shared" si="19"/>
        <v>46</v>
      </c>
      <c r="AZ46" s="21">
        <f t="shared" si="19"/>
        <v>46</v>
      </c>
      <c r="BA46" s="21">
        <f t="shared" si="19"/>
        <v>46</v>
      </c>
      <c r="BB46" s="21">
        <f t="shared" si="19"/>
        <v>46</v>
      </c>
      <c r="BC46" s="21">
        <f t="shared" si="19"/>
        <v>46</v>
      </c>
      <c r="BD46" s="21">
        <f t="shared" si="19"/>
        <v>46</v>
      </c>
      <c r="BE46" s="21">
        <f t="shared" si="19"/>
        <v>46</v>
      </c>
      <c r="BF46" s="21">
        <f t="shared" si="19"/>
        <v>46</v>
      </c>
      <c r="BG46" s="21">
        <f t="shared" si="19"/>
        <v>46</v>
      </c>
      <c r="BH46" s="21">
        <f t="shared" si="19"/>
        <v>46</v>
      </c>
      <c r="BI46" s="21">
        <f t="shared" si="19"/>
        <v>46</v>
      </c>
      <c r="BJ46" s="21">
        <f t="shared" si="19"/>
        <v>46</v>
      </c>
      <c r="BK46" s="21">
        <f t="shared" si="19"/>
        <v>46</v>
      </c>
      <c r="BL46" s="21">
        <f t="shared" si="19"/>
        <v>46</v>
      </c>
      <c r="BM46" s="21">
        <f t="shared" si="19"/>
        <v>46</v>
      </c>
      <c r="BN46" s="21">
        <f t="shared" si="19"/>
        <v>46</v>
      </c>
      <c r="BO46" s="21">
        <f t="shared" si="19"/>
        <v>46</v>
      </c>
      <c r="BP46" s="21">
        <f t="shared" ref="BP46:DW46" si="20">BP40+BP39</f>
        <v>46</v>
      </c>
      <c r="BQ46" s="21">
        <f t="shared" si="20"/>
        <v>46</v>
      </c>
      <c r="BR46" s="21">
        <f t="shared" si="20"/>
        <v>46</v>
      </c>
      <c r="BS46" s="21">
        <f t="shared" si="20"/>
        <v>46</v>
      </c>
      <c r="BT46" s="21">
        <f t="shared" si="20"/>
        <v>46</v>
      </c>
      <c r="BU46" s="21">
        <f t="shared" si="20"/>
        <v>46</v>
      </c>
      <c r="BV46" s="21">
        <f t="shared" si="20"/>
        <v>46</v>
      </c>
      <c r="BW46" s="21">
        <f t="shared" si="20"/>
        <v>46</v>
      </c>
      <c r="BX46" s="21">
        <f t="shared" si="20"/>
        <v>46</v>
      </c>
      <c r="BY46" s="21">
        <f t="shared" si="20"/>
        <v>46</v>
      </c>
      <c r="BZ46" s="21">
        <f t="shared" si="20"/>
        <v>46</v>
      </c>
      <c r="CA46" s="21">
        <f t="shared" si="20"/>
        <v>46</v>
      </c>
      <c r="CB46" s="21">
        <f t="shared" si="20"/>
        <v>46</v>
      </c>
      <c r="CC46" s="21">
        <f t="shared" si="20"/>
        <v>46</v>
      </c>
      <c r="CD46" s="21">
        <f t="shared" si="20"/>
        <v>46</v>
      </c>
      <c r="CE46" s="21">
        <f t="shared" si="20"/>
        <v>46</v>
      </c>
      <c r="CF46" s="21">
        <f t="shared" si="20"/>
        <v>46</v>
      </c>
      <c r="CG46" s="21">
        <f t="shared" si="20"/>
        <v>46</v>
      </c>
      <c r="CH46" s="21">
        <f t="shared" si="20"/>
        <v>46</v>
      </c>
      <c r="CI46" s="21">
        <f t="shared" si="20"/>
        <v>46</v>
      </c>
      <c r="CJ46" s="21">
        <f t="shared" si="20"/>
        <v>46</v>
      </c>
      <c r="CK46" s="21">
        <f t="shared" si="20"/>
        <v>46</v>
      </c>
      <c r="CL46" s="21">
        <f t="shared" si="20"/>
        <v>46</v>
      </c>
      <c r="CM46" s="21">
        <f t="shared" si="20"/>
        <v>46</v>
      </c>
      <c r="CN46" s="21">
        <f t="shared" si="20"/>
        <v>46</v>
      </c>
      <c r="CO46" s="21">
        <f t="shared" si="20"/>
        <v>46</v>
      </c>
      <c r="CP46" s="21">
        <f t="shared" si="20"/>
        <v>46</v>
      </c>
      <c r="CQ46" s="21">
        <f t="shared" si="20"/>
        <v>46</v>
      </c>
      <c r="CR46" s="21">
        <f t="shared" si="20"/>
        <v>46</v>
      </c>
      <c r="CS46" s="21">
        <f t="shared" si="20"/>
        <v>46</v>
      </c>
      <c r="CT46" s="21">
        <f t="shared" si="20"/>
        <v>46</v>
      </c>
      <c r="CU46" s="21">
        <f t="shared" si="20"/>
        <v>46</v>
      </c>
      <c r="CV46" s="21">
        <f t="shared" si="20"/>
        <v>46</v>
      </c>
      <c r="CW46" s="21">
        <f t="shared" si="20"/>
        <v>46</v>
      </c>
      <c r="CX46" s="21">
        <f t="shared" si="20"/>
        <v>46</v>
      </c>
      <c r="CY46" s="21">
        <f t="shared" si="20"/>
        <v>46</v>
      </c>
      <c r="CZ46" s="21">
        <f t="shared" si="20"/>
        <v>46</v>
      </c>
      <c r="DA46" s="21">
        <f t="shared" si="20"/>
        <v>46</v>
      </c>
      <c r="DB46" s="21">
        <f t="shared" si="20"/>
        <v>46</v>
      </c>
      <c r="DC46" s="21">
        <f t="shared" si="20"/>
        <v>46</v>
      </c>
      <c r="DD46" s="21">
        <f t="shared" si="20"/>
        <v>46</v>
      </c>
      <c r="DE46" s="21">
        <f t="shared" si="20"/>
        <v>46</v>
      </c>
      <c r="DF46" s="21">
        <f t="shared" si="20"/>
        <v>46</v>
      </c>
      <c r="DG46" s="21">
        <f t="shared" si="20"/>
        <v>46</v>
      </c>
      <c r="DH46" s="21">
        <f t="shared" si="20"/>
        <v>46</v>
      </c>
      <c r="DI46" s="21">
        <f t="shared" si="20"/>
        <v>46</v>
      </c>
      <c r="DJ46" s="21">
        <f t="shared" si="20"/>
        <v>46</v>
      </c>
      <c r="DK46" s="21">
        <f t="shared" si="20"/>
        <v>46</v>
      </c>
      <c r="DL46" s="21">
        <f t="shared" si="20"/>
        <v>46</v>
      </c>
      <c r="DM46" s="21">
        <f t="shared" si="20"/>
        <v>46</v>
      </c>
      <c r="DN46" s="21">
        <f t="shared" si="20"/>
        <v>46</v>
      </c>
      <c r="DO46" s="21">
        <f t="shared" si="20"/>
        <v>46</v>
      </c>
      <c r="DP46" s="21">
        <f t="shared" si="20"/>
        <v>46</v>
      </c>
      <c r="DQ46" s="21">
        <f t="shared" si="20"/>
        <v>46</v>
      </c>
      <c r="DR46" s="21">
        <f t="shared" si="20"/>
        <v>46</v>
      </c>
      <c r="DS46" s="21">
        <f t="shared" si="20"/>
        <v>46</v>
      </c>
      <c r="DT46" s="21">
        <f t="shared" si="20"/>
        <v>46</v>
      </c>
      <c r="DU46" s="21">
        <f t="shared" si="20"/>
        <v>46</v>
      </c>
      <c r="DV46" s="21">
        <f t="shared" si="20"/>
        <v>46</v>
      </c>
      <c r="DW46" s="21">
        <f t="shared" si="20"/>
        <v>46</v>
      </c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</row>
    <row r="47" spans="1:163" x14ac:dyDescent="0.25"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</row>
    <row r="48" spans="1:163" x14ac:dyDescent="0.25"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</row>
    <row r="49" spans="6:163" x14ac:dyDescent="0.25"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</row>
    <row r="50" spans="6:163" x14ac:dyDescent="0.25"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</row>
    <row r="51" spans="6:163" x14ac:dyDescent="0.25"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</row>
    <row r="52" spans="6:163" x14ac:dyDescent="0.25"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</row>
    <row r="53" spans="6:163" x14ac:dyDescent="0.25"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</row>
    <row r="54" spans="6:163" x14ac:dyDescent="0.25"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</row>
    <row r="55" spans="6:163" x14ac:dyDescent="0.25"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</row>
    <row r="56" spans="6:163" x14ac:dyDescent="0.25"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</row>
    <row r="57" spans="6:163" x14ac:dyDescent="0.25"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</row>
    <row r="58" spans="6:163" x14ac:dyDescent="0.25"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</row>
    <row r="59" spans="6:163" x14ac:dyDescent="0.25"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</row>
    <row r="60" spans="6:163" x14ac:dyDescent="0.25"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</row>
    <row r="61" spans="6:163" x14ac:dyDescent="0.25"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</row>
    <row r="62" spans="6:163" x14ac:dyDescent="0.25"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</row>
    <row r="63" spans="6:163" x14ac:dyDescent="0.25"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</row>
    <row r="64" spans="6:163" x14ac:dyDescent="0.25"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</row>
    <row r="65" spans="6:163" x14ac:dyDescent="0.25"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</row>
    <row r="66" spans="6:163" x14ac:dyDescent="0.25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</row>
    <row r="67" spans="6:163" x14ac:dyDescent="0.25"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</row>
    <row r="68" spans="6:163" x14ac:dyDescent="0.25"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</row>
    <row r="69" spans="6:163" x14ac:dyDescent="0.25"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</row>
    <row r="70" spans="6:163" x14ac:dyDescent="0.25"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</row>
    <row r="71" spans="6:163" x14ac:dyDescent="0.25"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</row>
    <row r="72" spans="6:163" x14ac:dyDescent="0.25"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</row>
    <row r="73" spans="6:163" x14ac:dyDescent="0.25"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</row>
  </sheetData>
  <phoneticPr fontId="2" type="noConversion"/>
  <printOptions horizontalCentered="1" gridLines="1"/>
  <pageMargins left="0" right="0" top="0.5" bottom="0" header="0.25" footer="0"/>
  <pageSetup scale="78" fitToWidth="2" fitToHeight="2" orientation="landscape" r:id="rId1"/>
  <headerFooter alignWithMargins="0">
    <oddHeader>&amp;C&amp;A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G46"/>
  <sheetViews>
    <sheetView zoomScale="110" zoomScaleNormal="110" workbookViewId="0">
      <pane xSplit="2" ySplit="1" topLeftCell="AY2" activePane="bottomRight" state="frozen"/>
      <selection pane="topRight" activeCell="C1" sqref="C1"/>
      <selection pane="bottomLeft" activeCell="A2" sqref="A2"/>
      <selection pane="bottomRight" activeCell="BR34" sqref="BR34"/>
    </sheetView>
  </sheetViews>
  <sheetFormatPr defaultColWidth="3.81640625" defaultRowHeight="10.5" x14ac:dyDescent="0.25"/>
  <cols>
    <col min="1" max="1" width="3.81640625" style="1" customWidth="1"/>
    <col min="2" max="2" width="25.6328125" style="2" customWidth="1"/>
    <col min="3" max="5" width="3.81640625" style="21" customWidth="1"/>
    <col min="6" max="12" width="3.81640625" style="2" customWidth="1"/>
    <col min="13" max="13" width="3.81640625" style="1" customWidth="1"/>
    <col min="14" max="130" width="3.81640625" style="2" customWidth="1"/>
    <col min="131" max="16384" width="3.81640625" style="2"/>
  </cols>
  <sheetData>
    <row r="1" spans="1:163" s="32" customFormat="1" ht="65.5" x14ac:dyDescent="0.25">
      <c r="A1" s="31"/>
      <c r="B1" s="164" t="s">
        <v>19</v>
      </c>
      <c r="C1" s="30" t="str">
        <f>Week1!C1</f>
        <v>Jun</v>
      </c>
      <c r="D1" s="30" t="str">
        <f>Week1!D1</f>
        <v>Diana C</v>
      </c>
      <c r="E1" s="30" t="str">
        <f>Week1!E1</f>
        <v>Tinny</v>
      </c>
      <c r="F1" s="30" t="str">
        <f>Week1!F1</f>
        <v>Smith, M</v>
      </c>
      <c r="G1" s="30" t="str">
        <f>Week1!G1</f>
        <v>John McG</v>
      </c>
      <c r="H1" s="30" t="str">
        <f>Week1!H1</f>
        <v>Hamilton, J</v>
      </c>
      <c r="I1" s="30" t="str">
        <f>Week1!I1</f>
        <v xml:space="preserve">Dan G </v>
      </c>
      <c r="J1" s="30" t="str">
        <f>Week1!J1</f>
        <v>Caracas, M</v>
      </c>
      <c r="K1" s="30" t="str">
        <f>Week1!K1</f>
        <v>Knavel, Don</v>
      </c>
      <c r="L1" s="30" t="str">
        <f>Week1!L1</f>
        <v>Frost, I</v>
      </c>
      <c r="M1" s="30" t="str">
        <f>Week1!M1</f>
        <v>Heather M.</v>
      </c>
      <c r="N1" s="30" t="str">
        <f>Week1!N1</f>
        <v>Morissey, B</v>
      </c>
      <c r="O1" s="30" t="str">
        <f>Week1!O1</f>
        <v>Kopie, G</v>
      </c>
      <c r="P1" s="30" t="str">
        <f>Week1!P1</f>
        <v>Jen S</v>
      </c>
      <c r="Q1" s="30" t="str">
        <f>Week1!Q1</f>
        <v>Megan M.</v>
      </c>
      <c r="R1" s="30" t="str">
        <f>Week1!R1</f>
        <v>Sackey, R</v>
      </c>
      <c r="S1" s="30" t="str">
        <f>Week1!S1</f>
        <v>Greenwell, C</v>
      </c>
      <c r="T1" s="30" t="str">
        <f>Week1!T1</f>
        <v>Karolyn B.</v>
      </c>
      <c r="U1" s="30" t="str">
        <f>Week1!U1</f>
        <v>McKenna, M</v>
      </c>
      <c r="V1" s="30" t="str">
        <f>Week1!V1</f>
        <v>McKenna, P</v>
      </c>
      <c r="W1" s="30" t="str">
        <f>Week1!W1</f>
        <v>Thompson, J</v>
      </c>
      <c r="X1" s="30" t="str">
        <f>Week1!X1</f>
        <v>Biggs, M</v>
      </c>
      <c r="Y1" s="30" t="str">
        <f>Week1!Y1</f>
        <v>Nina I</v>
      </c>
      <c r="Z1" s="30" t="str">
        <f>Week1!Z1</f>
        <v>Conticello, A</v>
      </c>
      <c r="AA1" s="30" t="str">
        <f>Week1!AA1</f>
        <v>Matthews, D</v>
      </c>
      <c r="AB1" s="30" t="str">
        <f>Week1!AB1</f>
        <v>McCormick, C</v>
      </c>
      <c r="AC1" s="30" t="str">
        <f>Week1!AC1</f>
        <v>Buckmaster</v>
      </c>
      <c r="AD1" s="30" t="str">
        <f>Week1!AD1</f>
        <v>Reynolds, J</v>
      </c>
      <c r="AE1" s="30" t="str">
        <f>Week1!AE1</f>
        <v>Scrap</v>
      </c>
      <c r="AF1" s="30" t="str">
        <f>Week1!AF1</f>
        <v>McGinnins, S</v>
      </c>
      <c r="AG1" s="30" t="str">
        <f>Week1!AG1</f>
        <v>Patti B</v>
      </c>
      <c r="AH1" s="30" t="str">
        <f>Week1!AH1</f>
        <v>McDevitt, J</v>
      </c>
      <c r="AI1" s="30" t="str">
        <f>Week1!AI1</f>
        <v>Kunkel, D</v>
      </c>
      <c r="AJ1" s="30" t="str">
        <f>Week1!AJ1</f>
        <v>Kunkel, N</v>
      </c>
      <c r="AK1" s="30" t="str">
        <f>Week1!AK1</f>
        <v>Saalbach, B</v>
      </c>
      <c r="AL1" s="30" t="str">
        <f>Week1!AL1</f>
        <v>Saalbach, T</v>
      </c>
      <c r="AM1" s="30" t="str">
        <f>Week1!AM1</f>
        <v>Santiago, C</v>
      </c>
      <c r="AN1" s="30" t="str">
        <f>Week1!AN1</f>
        <v>Blank</v>
      </c>
      <c r="AO1" s="30" t="str">
        <f>Week1!AO1</f>
        <v>Quinn, R</v>
      </c>
      <c r="AP1" s="30" t="str">
        <f>Week1!AP1</f>
        <v>Pini, A</v>
      </c>
      <c r="AQ1" s="140" t="str">
        <f>Week1!AQ1</f>
        <v>Blank</v>
      </c>
      <c r="AR1" s="30" t="str">
        <f>Week1!AR1</f>
        <v>Blank</v>
      </c>
      <c r="AS1" s="30" t="str">
        <f>Week1!AS1</f>
        <v>Akers, T</v>
      </c>
      <c r="AT1" s="140" t="str">
        <f>Week1!AT1</f>
        <v>Blank</v>
      </c>
      <c r="AU1" s="30" t="str">
        <f>Week1!AU1</f>
        <v>Devores, L</v>
      </c>
      <c r="AV1" s="30" t="str">
        <f>Week1!AV1</f>
        <v>Lundeen, D</v>
      </c>
      <c r="AW1" s="30" t="str">
        <f>Week1!AW1</f>
        <v>Bacote</v>
      </c>
      <c r="AX1" s="30" t="str">
        <f>Week1!AX1</f>
        <v>Weber, N</v>
      </c>
      <c r="AY1" s="30" t="str">
        <f>Week1!AY1</f>
        <v>Yungwulf</v>
      </c>
      <c r="AZ1" s="30" t="str">
        <f>Week1!AZ1</f>
        <v>Mills, J</v>
      </c>
      <c r="BA1" s="30" t="str">
        <f>Week1!BA1</f>
        <v>Muscelli, A</v>
      </c>
      <c r="BB1" s="30" t="str">
        <f>Week1!BB1</f>
        <v>Smith, Jason</v>
      </c>
      <c r="BC1" s="30" t="str">
        <f>Week1!BC1</f>
        <v>Tollinger</v>
      </c>
      <c r="BD1" s="30" t="str">
        <f>Week1!BD1</f>
        <v>Greenway, T</v>
      </c>
      <c r="BE1" s="30" t="str">
        <f>Week1!BE1</f>
        <v>Smith, Scott</v>
      </c>
      <c r="BF1" s="30" t="str">
        <f>Week1!BF1</f>
        <v>Horsey, A</v>
      </c>
      <c r="BG1" s="30" t="str">
        <f>Week1!BG1</f>
        <v>Horsey, E</v>
      </c>
      <c r="BH1" s="30" t="str">
        <f>Week1!BH1</f>
        <v>Horsey, L</v>
      </c>
      <c r="BI1" s="30" t="str">
        <f>Week1!BI1</f>
        <v>Murphy, T</v>
      </c>
      <c r="BJ1" s="30" t="str">
        <f>Week1!BJ1</f>
        <v>Savage, J</v>
      </c>
      <c r="BK1" s="30" t="str">
        <f>Week1!BK1</f>
        <v>Scott, Z</v>
      </c>
      <c r="BL1" s="30" t="str">
        <f>Week1!BL1</f>
        <v>Theresa S</v>
      </c>
      <c r="BM1" s="30" t="str">
        <f>Week1!BM1</f>
        <v>Griffin, S</v>
      </c>
      <c r="BN1" s="30" t="str">
        <f>Week1!BN1</f>
        <v>Marcie C</v>
      </c>
      <c r="BO1" s="30" t="str">
        <f>Week1!BO1</f>
        <v>Cole, Charles</v>
      </c>
      <c r="BP1" s="30" t="str">
        <f>Week1!BP1</f>
        <v>Darden, Bentley</v>
      </c>
      <c r="BQ1" s="30" t="str">
        <f>Week1!BQ1</f>
        <v>Darden, Benji</v>
      </c>
      <c r="BR1" s="30" t="str">
        <f>Week1!BR1</f>
        <v>Cass D.</v>
      </c>
      <c r="BS1" s="30" t="str">
        <f>Week1!BS1</f>
        <v>Saniya T</v>
      </c>
      <c r="BT1" s="30" t="str">
        <f>Week1!BT1</f>
        <v>Taejah W</v>
      </c>
      <c r="BU1" s="30" t="str">
        <f>Week1!BU1</f>
        <v>Peoples Coach</v>
      </c>
      <c r="BV1" s="30" t="str">
        <f>Week1!BV1</f>
        <v>D.Will</v>
      </c>
      <c r="BW1" s="30" t="str">
        <f>Week1!BW1</f>
        <v>Boyles, B</v>
      </c>
      <c r="BX1" s="30" t="str">
        <f>Week1!BX1</f>
        <v>Cincotti, N</v>
      </c>
      <c r="BY1" s="30" t="str">
        <f>Week1!BY1</f>
        <v>Mercanti, J</v>
      </c>
      <c r="BZ1" s="30" t="str">
        <f>Week1!BZ1</f>
        <v>Stanfill, B</v>
      </c>
      <c r="CA1" s="30" t="str">
        <f>Week1!CA1</f>
        <v>Kutchen, T</v>
      </c>
      <c r="CB1" s="30" t="str">
        <f>Week1!CB1</f>
        <v>Walters, J</v>
      </c>
      <c r="CC1" s="30" t="str">
        <f>Week1!CC1</f>
        <v>Oakes, D</v>
      </c>
      <c r="CD1" s="30" t="str">
        <f>Week1!CD1</f>
        <v>Oakes, K</v>
      </c>
      <c r="CE1" s="30" t="str">
        <f>Week1!CE1</f>
        <v>Semet, J</v>
      </c>
      <c r="CF1" s="30" t="str">
        <f>Week1!CF1</f>
        <v>Hessling, J</v>
      </c>
      <c r="CG1" s="30" t="str">
        <f>Week1!CG1</f>
        <v>Casale, A</v>
      </c>
      <c r="CH1" s="30" t="str">
        <f>Week1!CH1</f>
        <v>Kady, T</v>
      </c>
      <c r="CI1" s="30" t="str">
        <f>Week1!CI1</f>
        <v>DiMaio, I</v>
      </c>
      <c r="CJ1" s="30" t="str">
        <f>Week1!CJ1</f>
        <v>DiMaio, V</v>
      </c>
      <c r="CK1" s="30" t="str">
        <f>Week1!CK1</f>
        <v>Crash</v>
      </c>
      <c r="CL1" s="30" t="str">
        <f>Week1!CL1</f>
        <v>Mr. Pink</v>
      </c>
      <c r="CM1" s="30" t="str">
        <f>Week1!CM1</f>
        <v>Poore, L</v>
      </c>
      <c r="CN1" s="30" t="str">
        <f>Week1!CN1</f>
        <v>Scarpitti, P</v>
      </c>
      <c r="CO1" s="30" t="str">
        <f>Week1!CO1</f>
        <v>Scarpone, S</v>
      </c>
      <c r="CP1" s="30" t="str">
        <f>Week1!CP1</f>
        <v>Ortiz,, R</v>
      </c>
      <c r="CQ1" s="30" t="str">
        <f>Week1!CQ1</f>
        <v>Cheri C</v>
      </c>
      <c r="CR1" s="30" t="str">
        <f>Week1!CR1</f>
        <v>Palmer, R</v>
      </c>
      <c r="CS1" s="30" t="str">
        <f>Week1!CS1</f>
        <v>Brown, A</v>
      </c>
      <c r="CT1" s="30" t="str">
        <f>Week1!CT1</f>
        <v>Brown, C</v>
      </c>
      <c r="CU1" s="30" t="str">
        <f>Week1!CU1</f>
        <v>Lisa L</v>
      </c>
      <c r="CV1" s="30" t="str">
        <f>Week1!CV1</f>
        <v>Wolski, CJ</v>
      </c>
      <c r="CW1" s="30" t="str">
        <f>Week1!CW1</f>
        <v>Laura S</v>
      </c>
      <c r="CX1" s="30" t="str">
        <f>Week1!CX1</f>
        <v>Shamrock, F</v>
      </c>
      <c r="CY1" s="30" t="str">
        <f>Week1!CY1</f>
        <v>Gabby D</v>
      </c>
      <c r="CZ1" s="30" t="str">
        <f>Week1!CZ1</f>
        <v>Bella D</v>
      </c>
      <c r="DA1" s="30" t="str">
        <f>Week1!DA1</f>
        <v>Donovan, D</v>
      </c>
      <c r="DB1" s="30" t="str">
        <f>Week1!DB1</f>
        <v>Mayberry, R</v>
      </c>
      <c r="DC1" s="30" t="str">
        <f>Week1!DC1</f>
        <v>Leszczynsky, S</v>
      </c>
      <c r="DD1" s="30" t="str">
        <f>Week1!DD1</f>
        <v>Stoeckle, T</v>
      </c>
      <c r="DE1" s="30" t="str">
        <f>Week1!DE1</f>
        <v>Russell, A</v>
      </c>
      <c r="DF1" s="30" t="str">
        <f>Week1!DF1</f>
        <v>Meade, J</v>
      </c>
      <c r="DG1" s="30" t="str">
        <f>Week1!DG1</f>
        <v>Roggio, G</v>
      </c>
      <c r="DH1" s="30" t="str">
        <f>Week1!DH1</f>
        <v>Maddie D</v>
      </c>
      <c r="DI1" s="30" t="str">
        <f>Week1!DI1</f>
        <v>KevinFlyers</v>
      </c>
      <c r="DJ1" s="30" t="str">
        <f>Week1!DJ1</f>
        <v>Wilson, R</v>
      </c>
      <c r="DK1" s="30" t="str">
        <f>Week1!DK1</f>
        <v>Sue D</v>
      </c>
      <c r="DL1" s="30" t="str">
        <f>Week1!DL1</f>
        <v>Geddis,J</v>
      </c>
      <c r="DM1" s="30" t="str">
        <f>Week1!DM1</f>
        <v>Wyatt, S</v>
      </c>
      <c r="DN1" s="30" t="str">
        <f>Week1!DN1</f>
        <v>Magaw, K</v>
      </c>
      <c r="DO1" s="30" t="str">
        <f>Week1!DO1</f>
        <v>Jen M</v>
      </c>
      <c r="DP1" s="30" t="str">
        <f>Week1!DP1</f>
        <v>Andralliski, K</v>
      </c>
      <c r="DQ1" s="30" t="str">
        <f>Week1!DQ1</f>
        <v>Jeffery, A</v>
      </c>
      <c r="DR1" s="30" t="str">
        <f>Week1!DR1</f>
        <v>Hurt, E</v>
      </c>
      <c r="DS1" s="30" t="str">
        <f>Week1!DS1</f>
        <v>McCauley, T</v>
      </c>
      <c r="DT1" s="30" t="str">
        <f>Week1!DT1</f>
        <v>Air-Mitch</v>
      </c>
      <c r="DU1" s="30" t="str">
        <f>Week1!DU1</f>
        <v>Lepore, M</v>
      </c>
      <c r="DV1" s="30" t="str">
        <f>Week1!DV1</f>
        <v>Spice</v>
      </c>
      <c r="DW1" s="30" t="str">
        <f>Week1!DW1</f>
        <v>Linkdog</v>
      </c>
      <c r="DX1" s="30" t="str">
        <f>Week1!DX1</f>
        <v>Martin, C</v>
      </c>
      <c r="DY1" s="140" t="str">
        <f>Week1!DY1</f>
        <v>Favorites</v>
      </c>
      <c r="DZ1" s="140" t="str">
        <f>Week1!DZ1</f>
        <v>Blank</v>
      </c>
      <c r="EA1" s="140" t="str">
        <f>Week1!EA1</f>
        <v>Blank</v>
      </c>
      <c r="EB1" s="140" t="str">
        <f>Week1!EB1</f>
        <v>Blank</v>
      </c>
      <c r="EC1" s="140" t="str">
        <f>Week1!EC1</f>
        <v>Blank</v>
      </c>
      <c r="ED1" s="140" t="str">
        <f>Week1!ED1</f>
        <v>Blank</v>
      </c>
      <c r="EE1" s="140" t="str">
        <f>Week1!EE1</f>
        <v>Blank</v>
      </c>
      <c r="EF1" s="140" t="str">
        <f>Week1!EF1</f>
        <v>Blank</v>
      </c>
      <c r="EG1" s="140" t="str">
        <f>Week1!EG1</f>
        <v>Blank</v>
      </c>
      <c r="EH1" s="140" t="str">
        <f>Week1!EH1</f>
        <v>Blank</v>
      </c>
      <c r="EI1" s="140" t="str">
        <f>Week1!EI1</f>
        <v>Blank</v>
      </c>
      <c r="EJ1" s="140" t="str">
        <f>Week1!EJ1</f>
        <v>Blank</v>
      </c>
      <c r="EK1" s="140" t="str">
        <f>Week1!EK1</f>
        <v>Blank</v>
      </c>
      <c r="EL1" s="140" t="str">
        <f>Week1!EL1</f>
        <v>Blank</v>
      </c>
      <c r="EM1" s="140" t="str">
        <f>Week1!EM1</f>
        <v>Blank</v>
      </c>
      <c r="EN1" s="140" t="str">
        <f>Week1!EN1</f>
        <v>Blank</v>
      </c>
      <c r="EO1" s="140" t="str">
        <f>Week1!EO1</f>
        <v>Blank</v>
      </c>
      <c r="EP1" s="140" t="str">
        <f>Week1!EP1</f>
        <v>Blank</v>
      </c>
      <c r="EQ1" s="140" t="str">
        <f>Week1!EQ1</f>
        <v>Blank</v>
      </c>
      <c r="ER1" s="140" t="str">
        <f>Week1!ER1</f>
        <v>Blank</v>
      </c>
      <c r="ES1" s="140" t="str">
        <f>Week1!ES1</f>
        <v>Blank</v>
      </c>
      <c r="ET1" s="140" t="str">
        <f>Week1!ET1</f>
        <v>Blank</v>
      </c>
      <c r="EU1" s="140" t="str">
        <f>Week1!EU1</f>
        <v>Blank</v>
      </c>
      <c r="EV1" s="140" t="str">
        <f>Week1!EV1</f>
        <v>Blank</v>
      </c>
      <c r="EW1" s="140" t="str">
        <f>Week1!EW1</f>
        <v>Blank</v>
      </c>
      <c r="EX1" s="140" t="str">
        <f>Week1!EX1</f>
        <v>Blank</v>
      </c>
      <c r="EY1" s="140" t="str">
        <f>Week1!EY1</f>
        <v>Blank</v>
      </c>
      <c r="EZ1" s="140" t="str">
        <f>Week1!EZ1</f>
        <v>Blank</v>
      </c>
      <c r="FA1" s="140" t="str">
        <f>Week1!FA1</f>
        <v>Blank</v>
      </c>
      <c r="FB1" s="140" t="str">
        <f>Week1!FB1</f>
        <v>Blank</v>
      </c>
      <c r="FC1" s="140" t="str">
        <f>Week1!FC1</f>
        <v>Blank</v>
      </c>
      <c r="FD1" s="140" t="str">
        <f>Week1!FD1</f>
        <v>Blank</v>
      </c>
      <c r="FE1" s="140" t="str">
        <f>Week1!FE1</f>
        <v>Blank</v>
      </c>
      <c r="FF1" s="140" t="str">
        <f>Week1!FF1</f>
        <v>Blank</v>
      </c>
      <c r="FG1" s="140" t="str">
        <f>Week1!FG1</f>
        <v>Blank</v>
      </c>
    </row>
    <row r="2" spans="1:163" x14ac:dyDescent="0.25">
      <c r="A2" s="4">
        <v>41</v>
      </c>
      <c r="B2" s="5" t="s">
        <v>389</v>
      </c>
      <c r="C2" s="6" t="s">
        <v>388</v>
      </c>
      <c r="D2" s="6" t="s">
        <v>388</v>
      </c>
      <c r="E2" s="6" t="s">
        <v>388</v>
      </c>
      <c r="F2" s="6" t="s">
        <v>388</v>
      </c>
      <c r="G2" s="6" t="s">
        <v>388</v>
      </c>
      <c r="H2" s="6" t="s">
        <v>388</v>
      </c>
      <c r="I2" s="6" t="s">
        <v>388</v>
      </c>
      <c r="J2" s="6" t="s">
        <v>388</v>
      </c>
      <c r="K2" s="6" t="s">
        <v>388</v>
      </c>
      <c r="L2" s="6" t="s">
        <v>388</v>
      </c>
      <c r="M2" s="6" t="s">
        <v>388</v>
      </c>
      <c r="N2" s="6" t="s">
        <v>388</v>
      </c>
      <c r="O2" s="6" t="s">
        <v>388</v>
      </c>
      <c r="P2" s="6" t="s">
        <v>388</v>
      </c>
      <c r="Q2" s="6" t="s">
        <v>388</v>
      </c>
      <c r="R2" s="6" t="s">
        <v>388</v>
      </c>
      <c r="S2" s="6" t="s">
        <v>388</v>
      </c>
      <c r="T2" s="6" t="s">
        <v>388</v>
      </c>
      <c r="U2" s="6" t="s">
        <v>388</v>
      </c>
      <c r="V2" s="6" t="s">
        <v>388</v>
      </c>
      <c r="W2" s="6" t="s">
        <v>388</v>
      </c>
      <c r="X2" s="6" t="s">
        <v>388</v>
      </c>
      <c r="Y2" s="6" t="s">
        <v>388</v>
      </c>
      <c r="Z2" s="6" t="s">
        <v>388</v>
      </c>
      <c r="AA2" s="6" t="s">
        <v>388</v>
      </c>
      <c r="AB2" s="6" t="s">
        <v>388</v>
      </c>
      <c r="AC2" s="6" t="s">
        <v>388</v>
      </c>
      <c r="AD2" s="6" t="s">
        <v>388</v>
      </c>
      <c r="AE2" s="6" t="s">
        <v>388</v>
      </c>
      <c r="AF2" s="6" t="s">
        <v>388</v>
      </c>
      <c r="AG2" s="6" t="s">
        <v>388</v>
      </c>
      <c r="AH2" s="6" t="s">
        <v>388</v>
      </c>
      <c r="AI2" s="6" t="s">
        <v>388</v>
      </c>
      <c r="AJ2" s="6" t="s">
        <v>388</v>
      </c>
      <c r="AK2" s="6" t="s">
        <v>388</v>
      </c>
      <c r="AL2" s="6" t="s">
        <v>388</v>
      </c>
      <c r="AM2" s="6" t="s">
        <v>388</v>
      </c>
      <c r="AN2" s="6" t="s">
        <v>388</v>
      </c>
      <c r="AO2" s="6" t="s">
        <v>388</v>
      </c>
      <c r="AP2" s="6" t="s">
        <v>388</v>
      </c>
      <c r="AQ2" s="6" t="s">
        <v>388</v>
      </c>
      <c r="AR2" s="6" t="s">
        <v>388</v>
      </c>
      <c r="AS2" s="6" t="s">
        <v>388</v>
      </c>
      <c r="AT2" s="6" t="s">
        <v>388</v>
      </c>
      <c r="AU2" s="6" t="s">
        <v>388</v>
      </c>
      <c r="AV2" s="6" t="s">
        <v>388</v>
      </c>
      <c r="AW2" s="6" t="s">
        <v>388</v>
      </c>
      <c r="AX2" s="6" t="s">
        <v>388</v>
      </c>
      <c r="AY2" s="6" t="s">
        <v>388</v>
      </c>
      <c r="AZ2" s="6" t="s">
        <v>388</v>
      </c>
      <c r="BA2" s="6" t="s">
        <v>388</v>
      </c>
      <c r="BB2" s="6" t="s">
        <v>388</v>
      </c>
      <c r="BC2" s="6" t="s">
        <v>388</v>
      </c>
      <c r="BD2" s="6" t="s">
        <v>388</v>
      </c>
      <c r="BE2" s="6" t="s">
        <v>388</v>
      </c>
      <c r="BF2" s="6" t="s">
        <v>388</v>
      </c>
      <c r="BG2" s="6" t="s">
        <v>388</v>
      </c>
      <c r="BH2" s="6" t="s">
        <v>388</v>
      </c>
      <c r="BI2" s="6" t="s">
        <v>388</v>
      </c>
      <c r="BJ2" s="6" t="s">
        <v>388</v>
      </c>
      <c r="BK2" s="6" t="s">
        <v>388</v>
      </c>
      <c r="BL2" s="6" t="s">
        <v>388</v>
      </c>
      <c r="BM2" s="6" t="s">
        <v>388</v>
      </c>
      <c r="BN2" s="6" t="s">
        <v>388</v>
      </c>
      <c r="BO2" s="6" t="s">
        <v>388</v>
      </c>
      <c r="BP2" s="6" t="s">
        <v>388</v>
      </c>
      <c r="BQ2" s="6" t="s">
        <v>388</v>
      </c>
      <c r="BR2" s="6" t="s">
        <v>388</v>
      </c>
      <c r="BS2" s="6" t="s">
        <v>388</v>
      </c>
      <c r="BT2" s="6" t="s">
        <v>388</v>
      </c>
      <c r="BU2" s="6" t="s">
        <v>388</v>
      </c>
      <c r="BV2" s="6" t="s">
        <v>388</v>
      </c>
      <c r="BW2" s="6" t="s">
        <v>388</v>
      </c>
      <c r="BX2" s="6" t="s">
        <v>388</v>
      </c>
      <c r="BY2" s="6" t="s">
        <v>388</v>
      </c>
      <c r="BZ2" s="6" t="s">
        <v>388</v>
      </c>
      <c r="CA2" s="6" t="s">
        <v>388</v>
      </c>
      <c r="CB2" s="6" t="s">
        <v>388</v>
      </c>
      <c r="CC2" s="6" t="s">
        <v>388</v>
      </c>
      <c r="CD2" s="6" t="s">
        <v>388</v>
      </c>
      <c r="CE2" s="6" t="s">
        <v>388</v>
      </c>
      <c r="CF2" s="6" t="s">
        <v>388</v>
      </c>
      <c r="CG2" s="6" t="s">
        <v>388</v>
      </c>
      <c r="CH2" s="6" t="s">
        <v>388</v>
      </c>
      <c r="CI2" s="6" t="s">
        <v>388</v>
      </c>
      <c r="CJ2" s="6" t="s">
        <v>388</v>
      </c>
      <c r="CK2" s="6" t="s">
        <v>388</v>
      </c>
      <c r="CL2" s="6" t="s">
        <v>388</v>
      </c>
      <c r="CM2" s="6" t="s">
        <v>388</v>
      </c>
      <c r="CN2" s="6" t="s">
        <v>388</v>
      </c>
      <c r="CO2" s="6" t="s">
        <v>388</v>
      </c>
      <c r="CP2" s="6" t="s">
        <v>388</v>
      </c>
      <c r="CQ2" s="6" t="s">
        <v>388</v>
      </c>
      <c r="CR2" s="6" t="s">
        <v>388</v>
      </c>
      <c r="CS2" s="6" t="s">
        <v>388</v>
      </c>
      <c r="CT2" s="6" t="s">
        <v>388</v>
      </c>
      <c r="CU2" s="6" t="s">
        <v>388</v>
      </c>
      <c r="CV2" s="6" t="s">
        <v>388</v>
      </c>
      <c r="CW2" s="6" t="s">
        <v>388</v>
      </c>
      <c r="CX2" s="6" t="s">
        <v>388</v>
      </c>
      <c r="CY2" s="6" t="s">
        <v>388</v>
      </c>
      <c r="CZ2" s="6" t="s">
        <v>388</v>
      </c>
      <c r="DA2" s="6" t="s">
        <v>388</v>
      </c>
      <c r="DB2" s="6" t="s">
        <v>388</v>
      </c>
      <c r="DC2" s="6" t="s">
        <v>388</v>
      </c>
      <c r="DD2" s="6" t="s">
        <v>388</v>
      </c>
      <c r="DE2" s="6" t="s">
        <v>388</v>
      </c>
      <c r="DF2" s="6" t="s">
        <v>388</v>
      </c>
      <c r="DG2" s="6" t="s">
        <v>388</v>
      </c>
      <c r="DH2" s="6" t="s">
        <v>388</v>
      </c>
      <c r="DI2" s="6" t="s">
        <v>388</v>
      </c>
      <c r="DJ2" s="6" t="s">
        <v>388</v>
      </c>
      <c r="DK2" s="6" t="s">
        <v>388</v>
      </c>
      <c r="DL2" s="6" t="s">
        <v>388</v>
      </c>
      <c r="DM2" s="6" t="s">
        <v>388</v>
      </c>
      <c r="DN2" s="6" t="s">
        <v>388</v>
      </c>
      <c r="DO2" s="6" t="s">
        <v>388</v>
      </c>
      <c r="DP2" s="6" t="s">
        <v>388</v>
      </c>
      <c r="DQ2" s="6" t="s">
        <v>388</v>
      </c>
      <c r="DR2" s="6" t="s">
        <v>388</v>
      </c>
      <c r="DS2" s="6" t="s">
        <v>388</v>
      </c>
      <c r="DT2" s="6" t="s">
        <v>388</v>
      </c>
      <c r="DU2" s="6" t="s">
        <v>388</v>
      </c>
      <c r="DV2" s="6" t="s">
        <v>388</v>
      </c>
      <c r="DW2" s="6" t="s">
        <v>388</v>
      </c>
      <c r="DX2" s="6" t="s">
        <v>388</v>
      </c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" thickBot="1" x14ac:dyDescent="0.3">
      <c r="A3" s="7">
        <v>31</v>
      </c>
      <c r="B3" s="18" t="s">
        <v>390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x14ac:dyDescent="0.25">
      <c r="A4" s="9">
        <v>34</v>
      </c>
      <c r="B4" s="19" t="s">
        <v>359</v>
      </c>
      <c r="C4" s="11" t="s">
        <v>2</v>
      </c>
      <c r="D4" s="11"/>
      <c r="E4" s="11" t="s">
        <v>2</v>
      </c>
      <c r="F4" s="11" t="s">
        <v>2</v>
      </c>
      <c r="G4" s="11" t="s">
        <v>2</v>
      </c>
      <c r="H4" s="11"/>
      <c r="I4" s="11"/>
      <c r="J4" s="11" t="s">
        <v>2</v>
      </c>
      <c r="K4" s="11"/>
      <c r="L4" s="11" t="s">
        <v>2</v>
      </c>
      <c r="M4" s="11" t="s">
        <v>2</v>
      </c>
      <c r="N4" s="11"/>
      <c r="O4" s="11"/>
      <c r="P4" s="11"/>
      <c r="Q4" s="11" t="s">
        <v>2</v>
      </c>
      <c r="R4" s="11"/>
      <c r="S4" s="11"/>
      <c r="T4" s="11"/>
      <c r="U4" s="11" t="s">
        <v>2</v>
      </c>
      <c r="V4" s="11" t="s">
        <v>2</v>
      </c>
      <c r="W4" s="11" t="s">
        <v>2</v>
      </c>
      <c r="X4" s="11" t="s">
        <v>2</v>
      </c>
      <c r="Y4" s="11" t="s">
        <v>2</v>
      </c>
      <c r="Z4" s="11" t="s">
        <v>2</v>
      </c>
      <c r="AA4" s="11" t="s">
        <v>2</v>
      </c>
      <c r="AB4" s="11" t="s">
        <v>2</v>
      </c>
      <c r="AC4" s="11" t="s">
        <v>2</v>
      </c>
      <c r="AD4" s="11" t="s">
        <v>2</v>
      </c>
      <c r="AE4" s="11" t="s">
        <v>2</v>
      </c>
      <c r="AF4" s="11" t="s">
        <v>2</v>
      </c>
      <c r="AG4" s="11" t="s">
        <v>2</v>
      </c>
      <c r="AH4" s="11"/>
      <c r="AI4" s="11" t="s">
        <v>2</v>
      </c>
      <c r="AJ4" s="11"/>
      <c r="AK4" s="11"/>
      <c r="AL4" s="11"/>
      <c r="AM4" s="11" t="s">
        <v>2</v>
      </c>
      <c r="AN4" s="11" t="s">
        <v>2</v>
      </c>
      <c r="AO4" s="11"/>
      <c r="AP4" s="11" t="s">
        <v>2</v>
      </c>
      <c r="AQ4" s="11" t="s">
        <v>2</v>
      </c>
      <c r="AR4" s="11" t="s">
        <v>2</v>
      </c>
      <c r="AS4" s="11" t="s">
        <v>2</v>
      </c>
      <c r="AT4" s="11" t="s">
        <v>2</v>
      </c>
      <c r="AU4" s="11"/>
      <c r="AV4" s="11" t="s">
        <v>2</v>
      </c>
      <c r="AW4" s="11"/>
      <c r="AX4" s="11"/>
      <c r="AY4" s="11" t="s">
        <v>2</v>
      </c>
      <c r="AZ4" s="11" t="s">
        <v>2</v>
      </c>
      <c r="BA4" s="11" t="s">
        <v>2</v>
      </c>
      <c r="BB4" s="11"/>
      <c r="BC4" s="11" t="s">
        <v>2</v>
      </c>
      <c r="BD4" s="11" t="s">
        <v>2</v>
      </c>
      <c r="BE4" s="11" t="s">
        <v>2</v>
      </c>
      <c r="BF4" s="11"/>
      <c r="BG4" s="11"/>
      <c r="BH4" s="11" t="s">
        <v>2</v>
      </c>
      <c r="BI4" s="11"/>
      <c r="BJ4" s="11" t="s">
        <v>2</v>
      </c>
      <c r="BK4" s="11" t="s">
        <v>2</v>
      </c>
      <c r="BL4" s="11" t="s">
        <v>2</v>
      </c>
      <c r="BM4" s="11" t="s">
        <v>2</v>
      </c>
      <c r="BN4" s="11" t="s">
        <v>2</v>
      </c>
      <c r="BO4" s="11"/>
      <c r="BP4" s="11"/>
      <c r="BQ4" s="11"/>
      <c r="BR4" s="11"/>
      <c r="BS4" s="11" t="s">
        <v>2</v>
      </c>
      <c r="BT4" s="11" t="s">
        <v>2</v>
      </c>
      <c r="BU4" s="11"/>
      <c r="BV4" s="11"/>
      <c r="BW4" s="11" t="s">
        <v>2</v>
      </c>
      <c r="BX4" s="11" t="s">
        <v>2</v>
      </c>
      <c r="BY4" s="11" t="s">
        <v>2</v>
      </c>
      <c r="BZ4" s="11" t="s">
        <v>2</v>
      </c>
      <c r="CA4" s="11"/>
      <c r="CB4" s="11" t="s">
        <v>2</v>
      </c>
      <c r="CC4" s="11" t="s">
        <v>2</v>
      </c>
      <c r="CD4" s="11" t="s">
        <v>2</v>
      </c>
      <c r="CE4" s="11"/>
      <c r="CF4" s="11" t="s">
        <v>2</v>
      </c>
      <c r="CG4" s="11" t="s">
        <v>2</v>
      </c>
      <c r="CH4" s="11" t="s">
        <v>2</v>
      </c>
      <c r="CI4" s="11" t="s">
        <v>2</v>
      </c>
      <c r="CJ4" s="11"/>
      <c r="CK4" s="11" t="s">
        <v>2</v>
      </c>
      <c r="CL4" s="11"/>
      <c r="CM4" s="11" t="s">
        <v>2</v>
      </c>
      <c r="CN4" s="11" t="s">
        <v>2</v>
      </c>
      <c r="CO4" s="11"/>
      <c r="CP4" s="11"/>
      <c r="CQ4" s="11"/>
      <c r="CR4" s="11"/>
      <c r="CS4" s="11" t="s">
        <v>2</v>
      </c>
      <c r="CT4" s="11" t="s">
        <v>2</v>
      </c>
      <c r="CU4" s="11"/>
      <c r="CV4" s="11"/>
      <c r="CW4" s="11"/>
      <c r="CX4" s="11" t="s">
        <v>2</v>
      </c>
      <c r="CY4" s="11" t="s">
        <v>2</v>
      </c>
      <c r="CZ4" s="11" t="s">
        <v>2</v>
      </c>
      <c r="DA4" s="11"/>
      <c r="DB4" s="11" t="s">
        <v>2</v>
      </c>
      <c r="DC4" s="11"/>
      <c r="DD4" s="11" t="s">
        <v>2</v>
      </c>
      <c r="DE4" s="11" t="s">
        <v>2</v>
      </c>
      <c r="DF4" s="11" t="s">
        <v>2</v>
      </c>
      <c r="DG4" s="11" t="s">
        <v>2</v>
      </c>
      <c r="DH4" s="11"/>
      <c r="DI4" s="11" t="s">
        <v>2</v>
      </c>
      <c r="DJ4" s="11"/>
      <c r="DK4" s="11"/>
      <c r="DL4" s="11"/>
      <c r="DM4" s="11" t="s">
        <v>2</v>
      </c>
      <c r="DN4" s="11"/>
      <c r="DO4" s="11"/>
      <c r="DP4" s="11" t="s">
        <v>2</v>
      </c>
      <c r="DQ4" s="11" t="s">
        <v>2</v>
      </c>
      <c r="DR4" s="11"/>
      <c r="DS4" s="11" t="s">
        <v>2</v>
      </c>
      <c r="DT4" s="11" t="s">
        <v>2</v>
      </c>
      <c r="DU4" s="11" t="s">
        <v>2</v>
      </c>
      <c r="DV4" s="11" t="s">
        <v>2</v>
      </c>
      <c r="DW4" s="11"/>
      <c r="DX4" s="11"/>
      <c r="DY4" s="11" t="s">
        <v>2</v>
      </c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" thickBot="1" x14ac:dyDescent="0.3">
      <c r="A5" s="12">
        <v>3</v>
      </c>
      <c r="B5" s="13" t="s">
        <v>375</v>
      </c>
      <c r="C5" s="14"/>
      <c r="D5" s="14" t="s">
        <v>1</v>
      </c>
      <c r="E5" s="14"/>
      <c r="F5" s="14"/>
      <c r="G5" s="14"/>
      <c r="H5" s="14" t="s">
        <v>1</v>
      </c>
      <c r="I5" s="14" t="s">
        <v>1</v>
      </c>
      <c r="J5" s="14"/>
      <c r="K5" s="14" t="s">
        <v>1</v>
      </c>
      <c r="L5" s="14"/>
      <c r="M5" s="14"/>
      <c r="N5" s="14" t="s">
        <v>1</v>
      </c>
      <c r="O5" s="14" t="s">
        <v>1</v>
      </c>
      <c r="P5" s="14" t="s">
        <v>1</v>
      </c>
      <c r="Q5" s="14"/>
      <c r="R5" s="14" t="s">
        <v>1</v>
      </c>
      <c r="S5" s="14" t="s">
        <v>1</v>
      </c>
      <c r="T5" s="14" t="s">
        <v>1</v>
      </c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 t="s">
        <v>1</v>
      </c>
      <c r="AI5" s="14"/>
      <c r="AJ5" s="14" t="s">
        <v>1</v>
      </c>
      <c r="AK5" s="14" t="s">
        <v>1</v>
      </c>
      <c r="AL5" s="14" t="s">
        <v>1</v>
      </c>
      <c r="AM5" s="14"/>
      <c r="AN5" s="14"/>
      <c r="AO5" s="14" t="s">
        <v>1</v>
      </c>
      <c r="AP5" s="14"/>
      <c r="AQ5" s="14"/>
      <c r="AR5" s="14"/>
      <c r="AS5" s="14"/>
      <c r="AT5" s="14"/>
      <c r="AU5" s="14" t="s">
        <v>1</v>
      </c>
      <c r="AV5" s="14"/>
      <c r="AW5" s="14" t="s">
        <v>1</v>
      </c>
      <c r="AX5" s="14" t="s">
        <v>1</v>
      </c>
      <c r="AY5" s="14"/>
      <c r="AZ5" s="14"/>
      <c r="BA5" s="14"/>
      <c r="BB5" s="14" t="s">
        <v>1</v>
      </c>
      <c r="BC5" s="14"/>
      <c r="BD5" s="14"/>
      <c r="BE5" s="14"/>
      <c r="BF5" s="14" t="s">
        <v>1</v>
      </c>
      <c r="BG5" s="14" t="s">
        <v>1</v>
      </c>
      <c r="BH5" s="14"/>
      <c r="BI5" s="14" t="s">
        <v>1</v>
      </c>
      <c r="BJ5" s="14"/>
      <c r="BK5" s="14"/>
      <c r="BL5" s="14"/>
      <c r="BM5" s="14"/>
      <c r="BN5" s="14"/>
      <c r="BO5" s="14" t="s">
        <v>1</v>
      </c>
      <c r="BP5" s="14" t="s">
        <v>1</v>
      </c>
      <c r="BQ5" s="14" t="s">
        <v>1</v>
      </c>
      <c r="BR5" s="14" t="s">
        <v>1</v>
      </c>
      <c r="BS5" s="14"/>
      <c r="BT5" s="14"/>
      <c r="BU5" s="14" t="s">
        <v>1</v>
      </c>
      <c r="BV5" s="14" t="s">
        <v>1</v>
      </c>
      <c r="BW5" s="14"/>
      <c r="BX5" s="14"/>
      <c r="BY5" s="14"/>
      <c r="BZ5" s="14"/>
      <c r="CA5" s="14" t="s">
        <v>1</v>
      </c>
      <c r="CB5" s="14"/>
      <c r="CC5" s="14"/>
      <c r="CD5" s="14"/>
      <c r="CE5" s="14" t="s">
        <v>1</v>
      </c>
      <c r="CF5" s="14"/>
      <c r="CG5" s="14"/>
      <c r="CH5" s="14"/>
      <c r="CI5" s="14"/>
      <c r="CJ5" s="14" t="s">
        <v>1</v>
      </c>
      <c r="CK5" s="14"/>
      <c r="CL5" s="14" t="s">
        <v>1</v>
      </c>
      <c r="CM5" s="14"/>
      <c r="CN5" s="14"/>
      <c r="CO5" s="14" t="s">
        <v>1</v>
      </c>
      <c r="CP5" s="14" t="s">
        <v>1</v>
      </c>
      <c r="CQ5" s="14" t="s">
        <v>1</v>
      </c>
      <c r="CR5" s="14" t="s">
        <v>1</v>
      </c>
      <c r="CS5" s="14"/>
      <c r="CT5" s="14"/>
      <c r="CU5" s="14" t="s">
        <v>1</v>
      </c>
      <c r="CV5" s="14" t="s">
        <v>1</v>
      </c>
      <c r="CW5" s="14" t="s">
        <v>1</v>
      </c>
      <c r="CX5" s="14"/>
      <c r="CY5" s="14"/>
      <c r="CZ5" s="14"/>
      <c r="DA5" s="14" t="s">
        <v>1</v>
      </c>
      <c r="DB5" s="14"/>
      <c r="DC5" s="14" t="s">
        <v>1</v>
      </c>
      <c r="DD5" s="14"/>
      <c r="DE5" s="14"/>
      <c r="DF5" s="14"/>
      <c r="DG5" s="14"/>
      <c r="DH5" s="14" t="s">
        <v>1</v>
      </c>
      <c r="DI5" s="14"/>
      <c r="DJ5" s="14" t="s">
        <v>1</v>
      </c>
      <c r="DK5" s="14" t="s">
        <v>1</v>
      </c>
      <c r="DL5" s="14" t="s">
        <v>1</v>
      </c>
      <c r="DM5" s="14"/>
      <c r="DN5" s="14" t="s">
        <v>1</v>
      </c>
      <c r="DO5" s="14" t="s">
        <v>1</v>
      </c>
      <c r="DP5" s="14"/>
      <c r="DQ5" s="14"/>
      <c r="DR5" s="14" t="s">
        <v>1</v>
      </c>
      <c r="DS5" s="14"/>
      <c r="DT5" s="14"/>
      <c r="DU5" s="14"/>
      <c r="DV5" s="14"/>
      <c r="DW5" s="14" t="s">
        <v>1</v>
      </c>
      <c r="DX5" s="14" t="s">
        <v>1</v>
      </c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x14ac:dyDescent="0.25">
      <c r="A6" s="15">
        <v>17</v>
      </c>
      <c r="B6" s="16" t="s">
        <v>360</v>
      </c>
      <c r="C6" s="17" t="s">
        <v>1</v>
      </c>
      <c r="D6" s="17" t="s">
        <v>1</v>
      </c>
      <c r="E6" s="17" t="s">
        <v>1</v>
      </c>
      <c r="F6" s="17"/>
      <c r="G6" s="17"/>
      <c r="H6" s="17"/>
      <c r="I6" s="17"/>
      <c r="J6" s="17"/>
      <c r="K6" s="17"/>
      <c r="L6" s="17"/>
      <c r="M6" s="17" t="s">
        <v>1</v>
      </c>
      <c r="N6" s="17" t="s">
        <v>1</v>
      </c>
      <c r="O6" s="17" t="s">
        <v>1</v>
      </c>
      <c r="P6" s="17" t="s">
        <v>1</v>
      </c>
      <c r="Q6" s="17" t="s">
        <v>1</v>
      </c>
      <c r="R6" s="17" t="s">
        <v>1</v>
      </c>
      <c r="S6" s="17" t="s">
        <v>1</v>
      </c>
      <c r="T6" s="17" t="s">
        <v>1</v>
      </c>
      <c r="U6" s="17" t="s">
        <v>1</v>
      </c>
      <c r="V6" s="17" t="s">
        <v>1</v>
      </c>
      <c r="W6" s="17" t="s">
        <v>1</v>
      </c>
      <c r="X6" s="17"/>
      <c r="Y6" s="17"/>
      <c r="Z6" s="17"/>
      <c r="AA6" s="17" t="s">
        <v>1</v>
      </c>
      <c r="AB6" s="17" t="s">
        <v>1</v>
      </c>
      <c r="AC6" s="17" t="s">
        <v>1</v>
      </c>
      <c r="AD6" s="17" t="s">
        <v>1</v>
      </c>
      <c r="AE6" s="17"/>
      <c r="AF6" s="17" t="s">
        <v>1</v>
      </c>
      <c r="AG6" s="17" t="s">
        <v>1</v>
      </c>
      <c r="AH6" s="17" t="s">
        <v>1</v>
      </c>
      <c r="AI6" s="17" t="s">
        <v>1</v>
      </c>
      <c r="AJ6" s="17"/>
      <c r="AK6" s="17"/>
      <c r="AL6" s="17" t="s">
        <v>1</v>
      </c>
      <c r="AM6" s="17"/>
      <c r="AN6" s="17" t="s">
        <v>1</v>
      </c>
      <c r="AO6" s="17"/>
      <c r="AP6" s="17"/>
      <c r="AQ6" s="17" t="s">
        <v>1</v>
      </c>
      <c r="AR6" s="17" t="s">
        <v>1</v>
      </c>
      <c r="AS6" s="17"/>
      <c r="AT6" s="17" t="s">
        <v>1</v>
      </c>
      <c r="AU6" s="17"/>
      <c r="AV6" s="17"/>
      <c r="AW6" s="17" t="s">
        <v>1</v>
      </c>
      <c r="AX6" s="17" t="s">
        <v>1</v>
      </c>
      <c r="AY6" s="17" t="s">
        <v>1</v>
      </c>
      <c r="AZ6" s="17"/>
      <c r="BA6" s="17" t="s">
        <v>1</v>
      </c>
      <c r="BB6" s="17"/>
      <c r="BC6" s="17" t="s">
        <v>1</v>
      </c>
      <c r="BD6" s="17" t="s">
        <v>1</v>
      </c>
      <c r="BE6" s="17" t="s">
        <v>1</v>
      </c>
      <c r="BF6" s="17" t="s">
        <v>1</v>
      </c>
      <c r="BG6" s="17" t="s">
        <v>1</v>
      </c>
      <c r="BH6" s="17" t="s">
        <v>1</v>
      </c>
      <c r="BI6" s="17"/>
      <c r="BJ6" s="17" t="s">
        <v>1</v>
      </c>
      <c r="BK6" s="17" t="s">
        <v>1</v>
      </c>
      <c r="BL6" s="17" t="s">
        <v>1</v>
      </c>
      <c r="BM6" s="17" t="s">
        <v>1</v>
      </c>
      <c r="BN6" s="17" t="s">
        <v>1</v>
      </c>
      <c r="BO6" s="17"/>
      <c r="BP6" s="17"/>
      <c r="BQ6" s="17"/>
      <c r="BR6" s="17"/>
      <c r="BS6" s="17" t="s">
        <v>1</v>
      </c>
      <c r="BT6" s="17" t="s">
        <v>1</v>
      </c>
      <c r="BU6" s="17" t="s">
        <v>1</v>
      </c>
      <c r="BV6" s="17" t="s">
        <v>1</v>
      </c>
      <c r="BW6" s="17" t="s">
        <v>1</v>
      </c>
      <c r="BX6" s="17" t="s">
        <v>1</v>
      </c>
      <c r="BY6" s="17"/>
      <c r="BZ6" s="17"/>
      <c r="CA6" s="17"/>
      <c r="CB6" s="17" t="s">
        <v>1</v>
      </c>
      <c r="CC6" s="17" t="s">
        <v>1</v>
      </c>
      <c r="CD6" s="17" t="s">
        <v>1</v>
      </c>
      <c r="CE6" s="17"/>
      <c r="CF6" s="17" t="s">
        <v>1</v>
      </c>
      <c r="CG6" s="17" t="s">
        <v>1</v>
      </c>
      <c r="CH6" s="17" t="s">
        <v>1</v>
      </c>
      <c r="CI6" s="17"/>
      <c r="CJ6" s="17" t="s">
        <v>1</v>
      </c>
      <c r="CK6" s="17"/>
      <c r="CL6" s="17" t="s">
        <v>1</v>
      </c>
      <c r="CM6" s="17"/>
      <c r="CN6" s="17"/>
      <c r="CO6" s="17" t="s">
        <v>1</v>
      </c>
      <c r="CP6" s="17" t="s">
        <v>1</v>
      </c>
      <c r="CQ6" s="17" t="s">
        <v>1</v>
      </c>
      <c r="CR6" s="17"/>
      <c r="CS6" s="17" t="s">
        <v>1</v>
      </c>
      <c r="CT6" s="17"/>
      <c r="CU6" s="17" t="s">
        <v>1</v>
      </c>
      <c r="CV6" s="17"/>
      <c r="CW6" s="17" t="s">
        <v>1</v>
      </c>
      <c r="CX6" s="17" t="s">
        <v>1</v>
      </c>
      <c r="CY6" s="17"/>
      <c r="CZ6" s="17" t="s">
        <v>1</v>
      </c>
      <c r="DA6" s="17" t="s">
        <v>1</v>
      </c>
      <c r="DB6" s="17" t="s">
        <v>1</v>
      </c>
      <c r="DC6" s="17" t="s">
        <v>1</v>
      </c>
      <c r="DD6" s="17" t="s">
        <v>1</v>
      </c>
      <c r="DE6" s="17" t="s">
        <v>1</v>
      </c>
      <c r="DF6" s="17" t="s">
        <v>1</v>
      </c>
      <c r="DG6" s="17" t="s">
        <v>1</v>
      </c>
      <c r="DH6" s="17" t="s">
        <v>1</v>
      </c>
      <c r="DI6" s="17" t="s">
        <v>1</v>
      </c>
      <c r="DJ6" s="17" t="s">
        <v>1</v>
      </c>
      <c r="DK6" s="17" t="s">
        <v>1</v>
      </c>
      <c r="DL6" s="17" t="s">
        <v>1</v>
      </c>
      <c r="DM6" s="17" t="s">
        <v>1</v>
      </c>
      <c r="DN6" s="17" t="s">
        <v>1</v>
      </c>
      <c r="DO6" s="17"/>
      <c r="DP6" s="17" t="s">
        <v>1</v>
      </c>
      <c r="DQ6" s="17" t="s">
        <v>1</v>
      </c>
      <c r="DR6" s="17" t="s">
        <v>1</v>
      </c>
      <c r="DS6" s="17" t="s">
        <v>1</v>
      </c>
      <c r="DT6" s="17"/>
      <c r="DU6" s="17"/>
      <c r="DV6" s="17" t="s">
        <v>1</v>
      </c>
      <c r="DW6" s="17" t="s">
        <v>1</v>
      </c>
      <c r="DX6" s="17" t="s">
        <v>1</v>
      </c>
      <c r="DY6" s="17" t="s">
        <v>1</v>
      </c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" thickBot="1" x14ac:dyDescent="0.3">
      <c r="A7" s="7">
        <v>24</v>
      </c>
      <c r="B7" s="18" t="s">
        <v>378</v>
      </c>
      <c r="C7" s="8"/>
      <c r="D7" s="8"/>
      <c r="E7" s="8"/>
      <c r="F7" s="8" t="s">
        <v>2</v>
      </c>
      <c r="G7" s="8" t="s">
        <v>2</v>
      </c>
      <c r="H7" s="8" t="s">
        <v>2</v>
      </c>
      <c r="I7" s="8" t="s">
        <v>2</v>
      </c>
      <c r="J7" s="8" t="s">
        <v>2</v>
      </c>
      <c r="K7" s="8" t="s">
        <v>2</v>
      </c>
      <c r="L7" s="8" t="s">
        <v>2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 t="s">
        <v>2</v>
      </c>
      <c r="Y7" s="8" t="s">
        <v>2</v>
      </c>
      <c r="Z7" s="8" t="s">
        <v>2</v>
      </c>
      <c r="AA7" s="8"/>
      <c r="AB7" s="8"/>
      <c r="AC7" s="8"/>
      <c r="AD7" s="8"/>
      <c r="AE7" s="8" t="s">
        <v>2</v>
      </c>
      <c r="AF7" s="8"/>
      <c r="AG7" s="8"/>
      <c r="AH7" s="8"/>
      <c r="AI7" s="8"/>
      <c r="AJ7" s="8" t="s">
        <v>2</v>
      </c>
      <c r="AK7" s="8" t="s">
        <v>2</v>
      </c>
      <c r="AL7" s="8"/>
      <c r="AM7" s="8" t="s">
        <v>2</v>
      </c>
      <c r="AN7" s="8"/>
      <c r="AO7" s="8" t="s">
        <v>2</v>
      </c>
      <c r="AP7" s="8" t="s">
        <v>2</v>
      </c>
      <c r="AQ7" s="8"/>
      <c r="AR7" s="8"/>
      <c r="AS7" s="8" t="s">
        <v>2</v>
      </c>
      <c r="AT7" s="8"/>
      <c r="AU7" s="8" t="s">
        <v>2</v>
      </c>
      <c r="AV7" s="8" t="s">
        <v>2</v>
      </c>
      <c r="AW7" s="8"/>
      <c r="AX7" s="8"/>
      <c r="AY7" s="8"/>
      <c r="AZ7" s="8" t="s">
        <v>2</v>
      </c>
      <c r="BA7" s="8"/>
      <c r="BB7" s="8" t="s">
        <v>2</v>
      </c>
      <c r="BC7" s="8"/>
      <c r="BD7" s="8"/>
      <c r="BE7" s="8"/>
      <c r="BF7" s="8"/>
      <c r="BG7" s="8"/>
      <c r="BH7" s="8"/>
      <c r="BI7" s="8" t="s">
        <v>2</v>
      </c>
      <c r="BJ7" s="8"/>
      <c r="BK7" s="8"/>
      <c r="BL7" s="8"/>
      <c r="BM7" s="8"/>
      <c r="BN7" s="8"/>
      <c r="BO7" s="8" t="s">
        <v>2</v>
      </c>
      <c r="BP7" s="8" t="s">
        <v>2</v>
      </c>
      <c r="BQ7" s="8" t="s">
        <v>2</v>
      </c>
      <c r="BR7" s="8" t="s">
        <v>2</v>
      </c>
      <c r="BS7" s="8"/>
      <c r="BT7" s="8"/>
      <c r="BU7" s="8"/>
      <c r="BV7" s="8"/>
      <c r="BW7" s="8"/>
      <c r="BX7" s="8"/>
      <c r="BY7" s="8" t="s">
        <v>2</v>
      </c>
      <c r="BZ7" s="8" t="s">
        <v>2</v>
      </c>
      <c r="CA7" s="8" t="s">
        <v>2</v>
      </c>
      <c r="CB7" s="8"/>
      <c r="CC7" s="8"/>
      <c r="CD7" s="8"/>
      <c r="CE7" s="8" t="s">
        <v>2</v>
      </c>
      <c r="CF7" s="8"/>
      <c r="CG7" s="8"/>
      <c r="CH7" s="8"/>
      <c r="CI7" s="8" t="s">
        <v>2</v>
      </c>
      <c r="CJ7" s="8"/>
      <c r="CK7" s="8" t="s">
        <v>2</v>
      </c>
      <c r="CL7" s="8"/>
      <c r="CM7" s="8" t="s">
        <v>2</v>
      </c>
      <c r="CN7" s="8" t="s">
        <v>2</v>
      </c>
      <c r="CO7" s="8"/>
      <c r="CP7" s="8"/>
      <c r="CQ7" s="8"/>
      <c r="CR7" s="8" t="s">
        <v>2</v>
      </c>
      <c r="CS7" s="8"/>
      <c r="CT7" s="8" t="s">
        <v>2</v>
      </c>
      <c r="CU7" s="8"/>
      <c r="CV7" s="8" t="s">
        <v>2</v>
      </c>
      <c r="CW7" s="8"/>
      <c r="CX7" s="8"/>
      <c r="CY7" s="8" t="s">
        <v>2</v>
      </c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 t="s">
        <v>2</v>
      </c>
      <c r="DP7" s="8"/>
      <c r="DQ7" s="8"/>
      <c r="DR7" s="8"/>
      <c r="DS7" s="8"/>
      <c r="DT7" s="8" t="s">
        <v>2</v>
      </c>
      <c r="DU7" s="8" t="s">
        <v>2</v>
      </c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x14ac:dyDescent="0.25">
      <c r="A8" s="9">
        <v>3</v>
      </c>
      <c r="B8" s="10" t="s">
        <v>361</v>
      </c>
      <c r="C8" s="11" t="s">
        <v>1</v>
      </c>
      <c r="D8" s="11" t="s">
        <v>1</v>
      </c>
      <c r="E8" s="11"/>
      <c r="F8" s="11" t="s">
        <v>1</v>
      </c>
      <c r="G8" s="11" t="s">
        <v>1</v>
      </c>
      <c r="H8" s="11"/>
      <c r="I8" s="11" t="s">
        <v>1</v>
      </c>
      <c r="J8" s="11" t="s">
        <v>1</v>
      </c>
      <c r="K8" s="11" t="s">
        <v>1</v>
      </c>
      <c r="L8" s="11" t="s">
        <v>1</v>
      </c>
      <c r="M8" s="11"/>
      <c r="N8" s="11"/>
      <c r="O8" s="11" t="s">
        <v>1</v>
      </c>
      <c r="P8" s="11" t="s">
        <v>1</v>
      </c>
      <c r="Q8" s="11"/>
      <c r="R8" s="11" t="s">
        <v>1</v>
      </c>
      <c r="S8" s="11"/>
      <c r="T8" s="11" t="s">
        <v>1</v>
      </c>
      <c r="U8" s="11" t="s">
        <v>1</v>
      </c>
      <c r="V8" s="11" t="s">
        <v>1</v>
      </c>
      <c r="W8" s="11" t="s">
        <v>1</v>
      </c>
      <c r="X8" s="11"/>
      <c r="Y8" s="11" t="s">
        <v>1</v>
      </c>
      <c r="Z8" s="11" t="s">
        <v>1</v>
      </c>
      <c r="AA8" s="11" t="s">
        <v>1</v>
      </c>
      <c r="AB8" s="11"/>
      <c r="AC8" s="11" t="s">
        <v>1</v>
      </c>
      <c r="AD8" s="11"/>
      <c r="AE8" s="11"/>
      <c r="AF8" s="11"/>
      <c r="AG8" s="11" t="s">
        <v>1</v>
      </c>
      <c r="AH8" s="11" t="s">
        <v>1</v>
      </c>
      <c r="AI8" s="11" t="s">
        <v>1</v>
      </c>
      <c r="AJ8" s="11" t="s">
        <v>1</v>
      </c>
      <c r="AK8" s="11"/>
      <c r="AL8" s="11" t="s">
        <v>1</v>
      </c>
      <c r="AM8" s="11"/>
      <c r="AN8" s="11" t="s">
        <v>1</v>
      </c>
      <c r="AO8" s="11"/>
      <c r="AP8" s="11"/>
      <c r="AQ8" s="11" t="s">
        <v>1</v>
      </c>
      <c r="AR8" s="11" t="s">
        <v>1</v>
      </c>
      <c r="AS8" s="11"/>
      <c r="AT8" s="11" t="s">
        <v>1</v>
      </c>
      <c r="AU8" s="11"/>
      <c r="AV8" s="11" t="s">
        <v>1</v>
      </c>
      <c r="AW8" s="11" t="s">
        <v>1</v>
      </c>
      <c r="AX8" s="11" t="s">
        <v>1</v>
      </c>
      <c r="AY8" s="11" t="s">
        <v>1</v>
      </c>
      <c r="AZ8" s="11" t="s">
        <v>1</v>
      </c>
      <c r="BA8" s="11" t="s">
        <v>1</v>
      </c>
      <c r="BB8" s="11" t="s">
        <v>1</v>
      </c>
      <c r="BC8" s="11" t="s">
        <v>1</v>
      </c>
      <c r="BD8" s="11" t="s">
        <v>1</v>
      </c>
      <c r="BE8" s="11" t="s">
        <v>1</v>
      </c>
      <c r="BF8" s="11"/>
      <c r="BG8" s="11" t="s">
        <v>1</v>
      </c>
      <c r="BH8" s="11" t="s">
        <v>1</v>
      </c>
      <c r="BI8" s="11"/>
      <c r="BJ8" s="11" t="s">
        <v>1</v>
      </c>
      <c r="BK8" s="11" t="s">
        <v>1</v>
      </c>
      <c r="BL8" s="11" t="s">
        <v>1</v>
      </c>
      <c r="BM8" s="11" t="s">
        <v>1</v>
      </c>
      <c r="BN8" s="11" t="s">
        <v>1</v>
      </c>
      <c r="BO8" s="11"/>
      <c r="BP8" s="11"/>
      <c r="BQ8" s="11"/>
      <c r="BR8" s="11"/>
      <c r="BS8" s="11" t="s">
        <v>1</v>
      </c>
      <c r="BT8" s="11"/>
      <c r="BU8" s="11" t="s">
        <v>1</v>
      </c>
      <c r="BV8" s="11" t="s">
        <v>1</v>
      </c>
      <c r="BW8" s="11" t="s">
        <v>1</v>
      </c>
      <c r="BX8" s="11" t="s">
        <v>1</v>
      </c>
      <c r="BY8" s="11" t="s">
        <v>1</v>
      </c>
      <c r="BZ8" s="11" t="s">
        <v>1</v>
      </c>
      <c r="CA8" s="11"/>
      <c r="CB8" s="11" t="s">
        <v>1</v>
      </c>
      <c r="CC8" s="11" t="s">
        <v>1</v>
      </c>
      <c r="CD8" s="11"/>
      <c r="CE8" s="11" t="s">
        <v>1</v>
      </c>
      <c r="CF8" s="11"/>
      <c r="CG8" s="11"/>
      <c r="CH8" s="11" t="s">
        <v>1</v>
      </c>
      <c r="CI8" s="11"/>
      <c r="CJ8" s="11"/>
      <c r="CK8" s="11"/>
      <c r="CL8" s="11"/>
      <c r="CM8" s="11" t="s">
        <v>1</v>
      </c>
      <c r="CN8" s="11" t="s">
        <v>1</v>
      </c>
      <c r="CO8" s="11" t="s">
        <v>1</v>
      </c>
      <c r="CP8" s="11" t="s">
        <v>1</v>
      </c>
      <c r="CQ8" s="11" t="s">
        <v>1</v>
      </c>
      <c r="CR8" s="11" t="s">
        <v>1</v>
      </c>
      <c r="CS8" s="11"/>
      <c r="CT8" s="11" t="s">
        <v>1</v>
      </c>
      <c r="CU8" s="11" t="s">
        <v>1</v>
      </c>
      <c r="CV8" s="11"/>
      <c r="CW8" s="11"/>
      <c r="CX8" s="11" t="s">
        <v>1</v>
      </c>
      <c r="CY8" s="11"/>
      <c r="CZ8" s="11"/>
      <c r="DA8" s="11"/>
      <c r="DB8" s="11" t="s">
        <v>1</v>
      </c>
      <c r="DC8" s="11" t="s">
        <v>1</v>
      </c>
      <c r="DD8" s="11" t="s">
        <v>1</v>
      </c>
      <c r="DE8" s="11" t="s">
        <v>1</v>
      </c>
      <c r="DF8" s="11" t="s">
        <v>1</v>
      </c>
      <c r="DG8" s="11"/>
      <c r="DH8" s="11" t="s">
        <v>1</v>
      </c>
      <c r="DI8" s="11" t="s">
        <v>1</v>
      </c>
      <c r="DJ8" s="11" t="s">
        <v>1</v>
      </c>
      <c r="DK8" s="11"/>
      <c r="DL8" s="11" t="s">
        <v>1</v>
      </c>
      <c r="DM8" s="11" t="s">
        <v>1</v>
      </c>
      <c r="DN8" s="11" t="s">
        <v>1</v>
      </c>
      <c r="DO8" s="11"/>
      <c r="DP8" s="11" t="s">
        <v>1</v>
      </c>
      <c r="DQ8" s="11" t="s">
        <v>1</v>
      </c>
      <c r="DR8" s="11"/>
      <c r="DS8" s="11" t="s">
        <v>1</v>
      </c>
      <c r="DT8" s="11" t="s">
        <v>1</v>
      </c>
      <c r="DU8" s="11"/>
      <c r="DV8" s="11" t="s">
        <v>1</v>
      </c>
      <c r="DW8" s="11" t="s">
        <v>1</v>
      </c>
      <c r="DX8" s="11"/>
      <c r="DY8" s="11" t="s">
        <v>1</v>
      </c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" thickBot="1" x14ac:dyDescent="0.3">
      <c r="A9" s="12">
        <v>9</v>
      </c>
      <c r="B9" s="13" t="s">
        <v>373</v>
      </c>
      <c r="C9" s="14"/>
      <c r="D9" s="14"/>
      <c r="E9" s="14" t="s">
        <v>2</v>
      </c>
      <c r="F9" s="14"/>
      <c r="G9" s="14"/>
      <c r="H9" s="14" t="s">
        <v>2</v>
      </c>
      <c r="I9" s="14"/>
      <c r="J9" s="14"/>
      <c r="K9" s="14"/>
      <c r="L9" s="14"/>
      <c r="M9" s="14" t="s">
        <v>2</v>
      </c>
      <c r="N9" s="14" t="s">
        <v>2</v>
      </c>
      <c r="O9" s="14"/>
      <c r="P9" s="14"/>
      <c r="Q9" s="14" t="s">
        <v>2</v>
      </c>
      <c r="R9" s="14"/>
      <c r="S9" s="14" t="s">
        <v>2</v>
      </c>
      <c r="T9" s="14"/>
      <c r="U9" s="14"/>
      <c r="V9" s="14"/>
      <c r="W9" s="14"/>
      <c r="X9" s="14" t="s">
        <v>2</v>
      </c>
      <c r="Y9" s="14"/>
      <c r="Z9" s="14"/>
      <c r="AA9" s="14"/>
      <c r="AB9" s="14" t="s">
        <v>2</v>
      </c>
      <c r="AC9" s="14"/>
      <c r="AD9" s="14" t="s">
        <v>2</v>
      </c>
      <c r="AE9" s="14" t="s">
        <v>2</v>
      </c>
      <c r="AF9" s="14" t="s">
        <v>2</v>
      </c>
      <c r="AG9" s="14"/>
      <c r="AH9" s="14"/>
      <c r="AI9" s="14"/>
      <c r="AJ9" s="14"/>
      <c r="AK9" s="14" t="s">
        <v>2</v>
      </c>
      <c r="AL9" s="14"/>
      <c r="AM9" s="14" t="s">
        <v>2</v>
      </c>
      <c r="AN9" s="14"/>
      <c r="AO9" s="14" t="s">
        <v>2</v>
      </c>
      <c r="AP9" s="14" t="s">
        <v>2</v>
      </c>
      <c r="AQ9" s="14"/>
      <c r="AR9" s="14"/>
      <c r="AS9" s="14" t="s">
        <v>2</v>
      </c>
      <c r="AT9" s="14"/>
      <c r="AU9" s="14" t="s">
        <v>2</v>
      </c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 t="s">
        <v>2</v>
      </c>
      <c r="BG9" s="14"/>
      <c r="BH9" s="14"/>
      <c r="BI9" s="14" t="s">
        <v>2</v>
      </c>
      <c r="BJ9" s="14"/>
      <c r="BK9" s="14"/>
      <c r="BL9" s="14"/>
      <c r="BM9" s="14"/>
      <c r="BN9" s="14"/>
      <c r="BO9" s="14" t="s">
        <v>2</v>
      </c>
      <c r="BP9" s="14" t="s">
        <v>2</v>
      </c>
      <c r="BQ9" s="14" t="s">
        <v>2</v>
      </c>
      <c r="BR9" s="14" t="s">
        <v>2</v>
      </c>
      <c r="BS9" s="14"/>
      <c r="BT9" s="14" t="s">
        <v>2</v>
      </c>
      <c r="BU9" s="14"/>
      <c r="BV9" s="14"/>
      <c r="BW9" s="14"/>
      <c r="BX9" s="14"/>
      <c r="BY9" s="14"/>
      <c r="BZ9" s="14"/>
      <c r="CA9" s="14" t="s">
        <v>2</v>
      </c>
      <c r="CB9" s="14"/>
      <c r="CC9" s="14"/>
      <c r="CD9" s="14" t="s">
        <v>2</v>
      </c>
      <c r="CE9" s="14"/>
      <c r="CF9" s="14" t="s">
        <v>2</v>
      </c>
      <c r="CG9" s="14" t="s">
        <v>2</v>
      </c>
      <c r="CH9" s="14"/>
      <c r="CI9" s="14" t="s">
        <v>2</v>
      </c>
      <c r="CJ9" s="14" t="s">
        <v>2</v>
      </c>
      <c r="CK9" s="14" t="s">
        <v>2</v>
      </c>
      <c r="CL9" s="14" t="s">
        <v>2</v>
      </c>
      <c r="CM9" s="14"/>
      <c r="CN9" s="14"/>
      <c r="CO9" s="14"/>
      <c r="CP9" s="14"/>
      <c r="CQ9" s="14"/>
      <c r="CR9" s="14"/>
      <c r="CS9" s="14" t="s">
        <v>2</v>
      </c>
      <c r="CT9" s="14"/>
      <c r="CU9" s="14"/>
      <c r="CV9" s="14" t="s">
        <v>2</v>
      </c>
      <c r="CW9" s="14" t="s">
        <v>2</v>
      </c>
      <c r="CX9" s="14"/>
      <c r="CY9" s="14" t="s">
        <v>2</v>
      </c>
      <c r="CZ9" s="14" t="s">
        <v>2</v>
      </c>
      <c r="DA9" s="14" t="s">
        <v>2</v>
      </c>
      <c r="DB9" s="14"/>
      <c r="DC9" s="14"/>
      <c r="DD9" s="14"/>
      <c r="DE9" s="14"/>
      <c r="DF9" s="14"/>
      <c r="DG9" s="14" t="s">
        <v>2</v>
      </c>
      <c r="DH9" s="14"/>
      <c r="DI9" s="14"/>
      <c r="DJ9" s="14"/>
      <c r="DK9" s="14" t="s">
        <v>2</v>
      </c>
      <c r="DL9" s="14"/>
      <c r="DM9" s="14"/>
      <c r="DN9" s="14"/>
      <c r="DO9" s="14" t="s">
        <v>2</v>
      </c>
      <c r="DP9" s="14"/>
      <c r="DQ9" s="14"/>
      <c r="DR9" s="14" t="s">
        <v>2</v>
      </c>
      <c r="DS9" s="14"/>
      <c r="DT9" s="14"/>
      <c r="DU9" s="14" t="s">
        <v>2</v>
      </c>
      <c r="DV9" s="14"/>
      <c r="DW9" s="14"/>
      <c r="DX9" s="14" t="s">
        <v>2</v>
      </c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x14ac:dyDescent="0.25">
      <c r="A10" s="15">
        <v>6</v>
      </c>
      <c r="B10" s="16" t="s">
        <v>362</v>
      </c>
      <c r="C10" s="17" t="s">
        <v>1</v>
      </c>
      <c r="D10" s="17"/>
      <c r="E10" s="17"/>
      <c r="F10" s="17" t="s">
        <v>1</v>
      </c>
      <c r="G10" s="17"/>
      <c r="H10" s="17" t="s">
        <v>1</v>
      </c>
      <c r="I10" s="17" t="s">
        <v>1</v>
      </c>
      <c r="J10" s="17" t="s">
        <v>1</v>
      </c>
      <c r="K10" s="17" t="s">
        <v>1</v>
      </c>
      <c r="L10" s="17" t="s">
        <v>1</v>
      </c>
      <c r="M10" s="17"/>
      <c r="N10" s="17" t="s">
        <v>1</v>
      </c>
      <c r="O10" s="17" t="s">
        <v>1</v>
      </c>
      <c r="P10" s="17" t="s">
        <v>1</v>
      </c>
      <c r="Q10" s="17" t="s">
        <v>1</v>
      </c>
      <c r="R10" s="17" t="s">
        <v>1</v>
      </c>
      <c r="S10" s="17"/>
      <c r="T10" s="17"/>
      <c r="U10" s="17"/>
      <c r="V10" s="17" t="s">
        <v>1</v>
      </c>
      <c r="W10" s="17" t="s">
        <v>1</v>
      </c>
      <c r="X10" s="17"/>
      <c r="Y10" s="17" t="s">
        <v>1</v>
      </c>
      <c r="Z10" s="17"/>
      <c r="AA10" s="17" t="s">
        <v>1</v>
      </c>
      <c r="AB10" s="17" t="s">
        <v>1</v>
      </c>
      <c r="AC10" s="17" t="s">
        <v>1</v>
      </c>
      <c r="AD10" s="17"/>
      <c r="AE10" s="17"/>
      <c r="AF10" s="17"/>
      <c r="AG10" s="17" t="s">
        <v>1</v>
      </c>
      <c r="AH10" s="17"/>
      <c r="AI10" s="17"/>
      <c r="AJ10" s="17"/>
      <c r="AK10" s="17" t="s">
        <v>1</v>
      </c>
      <c r="AL10" s="17"/>
      <c r="AM10" s="17"/>
      <c r="AN10" s="17" t="s">
        <v>1</v>
      </c>
      <c r="AO10" s="17"/>
      <c r="AP10" s="17" t="s">
        <v>1</v>
      </c>
      <c r="AQ10" s="17" t="s">
        <v>1</v>
      </c>
      <c r="AR10" s="17" t="s">
        <v>1</v>
      </c>
      <c r="AS10" s="17" t="s">
        <v>1</v>
      </c>
      <c r="AT10" s="17" t="s">
        <v>1</v>
      </c>
      <c r="AU10" s="17" t="s">
        <v>1</v>
      </c>
      <c r="AV10" s="17"/>
      <c r="AW10" s="17" t="s">
        <v>1</v>
      </c>
      <c r="AX10" s="17"/>
      <c r="AY10" s="17" t="s">
        <v>1</v>
      </c>
      <c r="AZ10" s="17"/>
      <c r="BA10" s="17"/>
      <c r="BB10" s="17"/>
      <c r="BC10" s="17" t="s">
        <v>1</v>
      </c>
      <c r="BD10" s="17"/>
      <c r="BE10" s="17" t="s">
        <v>1</v>
      </c>
      <c r="BF10" s="17"/>
      <c r="BG10" s="17"/>
      <c r="BH10" s="17" t="s">
        <v>1</v>
      </c>
      <c r="BI10" s="17" t="s">
        <v>1</v>
      </c>
      <c r="BJ10" s="17" t="s">
        <v>1</v>
      </c>
      <c r="BK10" s="17" t="s">
        <v>1</v>
      </c>
      <c r="BL10" s="17" t="s">
        <v>1</v>
      </c>
      <c r="BM10" s="17" t="s">
        <v>1</v>
      </c>
      <c r="BN10" s="17" t="s">
        <v>1</v>
      </c>
      <c r="BO10" s="17" t="s">
        <v>1</v>
      </c>
      <c r="BP10" s="17" t="s">
        <v>1</v>
      </c>
      <c r="BQ10" s="17" t="s">
        <v>1</v>
      </c>
      <c r="BR10" s="17"/>
      <c r="BS10" s="17" t="s">
        <v>1</v>
      </c>
      <c r="BT10" s="17" t="s">
        <v>1</v>
      </c>
      <c r="BU10" s="17" t="s">
        <v>1</v>
      </c>
      <c r="BV10" s="17" t="s">
        <v>1</v>
      </c>
      <c r="BW10" s="17" t="s">
        <v>1</v>
      </c>
      <c r="BX10" s="17"/>
      <c r="BY10" s="17" t="s">
        <v>1</v>
      </c>
      <c r="BZ10" s="17" t="s">
        <v>1</v>
      </c>
      <c r="CA10" s="17" t="s">
        <v>1</v>
      </c>
      <c r="CB10" s="17"/>
      <c r="CC10" s="17"/>
      <c r="CD10" s="17" t="s">
        <v>1</v>
      </c>
      <c r="CE10" s="17" t="s">
        <v>1</v>
      </c>
      <c r="CF10" s="17" t="s">
        <v>1</v>
      </c>
      <c r="CG10" s="17"/>
      <c r="CH10" s="17" t="s">
        <v>1</v>
      </c>
      <c r="CI10" s="17"/>
      <c r="CJ10" s="17"/>
      <c r="CK10" s="17" t="s">
        <v>1</v>
      </c>
      <c r="CL10" s="17"/>
      <c r="CM10" s="17"/>
      <c r="CN10" s="17" t="s">
        <v>1</v>
      </c>
      <c r="CO10" s="17"/>
      <c r="CP10" s="17" t="s">
        <v>1</v>
      </c>
      <c r="CQ10" s="17" t="s">
        <v>1</v>
      </c>
      <c r="CR10" s="17"/>
      <c r="CS10" s="17" t="s">
        <v>1</v>
      </c>
      <c r="CT10" s="17"/>
      <c r="CU10" s="17" t="s">
        <v>1</v>
      </c>
      <c r="CV10" s="17"/>
      <c r="CW10" s="17" t="s">
        <v>1</v>
      </c>
      <c r="CX10" s="17"/>
      <c r="CY10" s="17"/>
      <c r="CZ10" s="17"/>
      <c r="DA10" s="17"/>
      <c r="DB10" s="17" t="s">
        <v>1</v>
      </c>
      <c r="DC10" s="17" t="s">
        <v>1</v>
      </c>
      <c r="DD10" s="17"/>
      <c r="DE10" s="17"/>
      <c r="DF10" s="17" t="s">
        <v>1</v>
      </c>
      <c r="DG10" s="17" t="s">
        <v>1</v>
      </c>
      <c r="DH10" s="17" t="s">
        <v>1</v>
      </c>
      <c r="DI10" s="17"/>
      <c r="DJ10" s="17"/>
      <c r="DK10" s="17" t="s">
        <v>1</v>
      </c>
      <c r="DL10" s="17" t="s">
        <v>1</v>
      </c>
      <c r="DM10" s="17" t="s">
        <v>1</v>
      </c>
      <c r="DN10" s="17" t="s">
        <v>1</v>
      </c>
      <c r="DO10" s="17"/>
      <c r="DP10" s="17"/>
      <c r="DQ10" s="17"/>
      <c r="DR10" s="17"/>
      <c r="DS10" s="17"/>
      <c r="DT10" s="17" t="s">
        <v>1</v>
      </c>
      <c r="DU10" s="17"/>
      <c r="DV10" s="17" t="s">
        <v>1</v>
      </c>
      <c r="DW10" s="17" t="s">
        <v>1</v>
      </c>
      <c r="DX10" s="17"/>
      <c r="DY10" s="17" t="s">
        <v>1</v>
      </c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" thickBot="1" x14ac:dyDescent="0.3">
      <c r="A11" s="7">
        <v>20</v>
      </c>
      <c r="B11" s="18" t="s">
        <v>377</v>
      </c>
      <c r="C11" s="8"/>
      <c r="D11" s="8" t="s">
        <v>2</v>
      </c>
      <c r="E11" s="8" t="s">
        <v>2</v>
      </c>
      <c r="F11" s="8"/>
      <c r="G11" s="8" t="s">
        <v>2</v>
      </c>
      <c r="H11" s="8"/>
      <c r="I11" s="8"/>
      <c r="J11" s="8"/>
      <c r="K11" s="8"/>
      <c r="L11" s="8"/>
      <c r="M11" s="8" t="s">
        <v>2</v>
      </c>
      <c r="N11" s="8"/>
      <c r="O11" s="8"/>
      <c r="P11" s="8"/>
      <c r="Q11" s="8"/>
      <c r="R11" s="8"/>
      <c r="S11" s="8" t="s">
        <v>2</v>
      </c>
      <c r="T11" s="8" t="s">
        <v>2</v>
      </c>
      <c r="U11" s="8" t="s">
        <v>2</v>
      </c>
      <c r="V11" s="8"/>
      <c r="W11" s="8"/>
      <c r="X11" s="8" t="s">
        <v>2</v>
      </c>
      <c r="Y11" s="8"/>
      <c r="Z11" s="8" t="s">
        <v>2</v>
      </c>
      <c r="AA11" s="8"/>
      <c r="AB11" s="8"/>
      <c r="AC11" s="8"/>
      <c r="AD11" s="8" t="s">
        <v>2</v>
      </c>
      <c r="AE11" s="8" t="s">
        <v>2</v>
      </c>
      <c r="AF11" s="8" t="s">
        <v>2</v>
      </c>
      <c r="AG11" s="8"/>
      <c r="AH11" s="8" t="s">
        <v>2</v>
      </c>
      <c r="AI11" s="8" t="s">
        <v>2</v>
      </c>
      <c r="AJ11" s="8" t="s">
        <v>2</v>
      </c>
      <c r="AK11" s="8"/>
      <c r="AL11" s="8" t="s">
        <v>2</v>
      </c>
      <c r="AM11" s="8" t="s">
        <v>2</v>
      </c>
      <c r="AN11" s="8"/>
      <c r="AO11" s="8" t="s">
        <v>2</v>
      </c>
      <c r="AP11" s="8"/>
      <c r="AQ11" s="8"/>
      <c r="AR11" s="8"/>
      <c r="AS11" s="8"/>
      <c r="AT11" s="8"/>
      <c r="AU11" s="8"/>
      <c r="AV11" s="8" t="s">
        <v>2</v>
      </c>
      <c r="AW11" s="8"/>
      <c r="AX11" s="8" t="s">
        <v>2</v>
      </c>
      <c r="AY11" s="8"/>
      <c r="AZ11" s="8" t="s">
        <v>2</v>
      </c>
      <c r="BA11" s="8" t="s">
        <v>2</v>
      </c>
      <c r="BB11" s="8" t="s">
        <v>2</v>
      </c>
      <c r="BC11" s="8"/>
      <c r="BD11" s="8" t="s">
        <v>2</v>
      </c>
      <c r="BE11" s="8"/>
      <c r="BF11" s="8" t="s">
        <v>2</v>
      </c>
      <c r="BG11" s="8" t="s">
        <v>2</v>
      </c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 t="s">
        <v>2</v>
      </c>
      <c r="BS11" s="8"/>
      <c r="BT11" s="8"/>
      <c r="BU11" s="8"/>
      <c r="BV11" s="8"/>
      <c r="BW11" s="8"/>
      <c r="BX11" s="8" t="s">
        <v>2</v>
      </c>
      <c r="BY11" s="8"/>
      <c r="BZ11" s="8"/>
      <c r="CA11" s="8"/>
      <c r="CB11" s="8" t="s">
        <v>2</v>
      </c>
      <c r="CC11" s="8" t="s">
        <v>2</v>
      </c>
      <c r="CD11" s="8"/>
      <c r="CE11" s="8"/>
      <c r="CF11" s="8"/>
      <c r="CG11" s="8" t="s">
        <v>2</v>
      </c>
      <c r="CH11" s="8"/>
      <c r="CI11" s="8" t="s">
        <v>2</v>
      </c>
      <c r="CJ11" s="8" t="s">
        <v>2</v>
      </c>
      <c r="CK11" s="8"/>
      <c r="CL11" s="8" t="s">
        <v>2</v>
      </c>
      <c r="CM11" s="8" t="s">
        <v>2</v>
      </c>
      <c r="CN11" s="8"/>
      <c r="CO11" s="8" t="s">
        <v>2</v>
      </c>
      <c r="CP11" s="8"/>
      <c r="CQ11" s="8"/>
      <c r="CR11" s="8" t="s">
        <v>2</v>
      </c>
      <c r="CS11" s="8"/>
      <c r="CT11" s="8" t="s">
        <v>2</v>
      </c>
      <c r="CU11" s="8"/>
      <c r="CV11" s="8" t="s">
        <v>2</v>
      </c>
      <c r="CW11" s="8"/>
      <c r="CX11" s="8" t="s">
        <v>2</v>
      </c>
      <c r="CY11" s="8" t="s">
        <v>2</v>
      </c>
      <c r="CZ11" s="8" t="s">
        <v>2</v>
      </c>
      <c r="DA11" s="8" t="s">
        <v>2</v>
      </c>
      <c r="DB11" s="8"/>
      <c r="DC11" s="8"/>
      <c r="DD11" s="8" t="s">
        <v>2</v>
      </c>
      <c r="DE11" s="8" t="s">
        <v>2</v>
      </c>
      <c r="DF11" s="8"/>
      <c r="DG11" s="8"/>
      <c r="DH11" s="8"/>
      <c r="DI11" s="8" t="s">
        <v>2</v>
      </c>
      <c r="DJ11" s="8" t="s">
        <v>2</v>
      </c>
      <c r="DK11" s="8"/>
      <c r="DL11" s="8"/>
      <c r="DM11" s="8"/>
      <c r="DN11" s="8"/>
      <c r="DO11" s="8" t="s">
        <v>2</v>
      </c>
      <c r="DP11" s="8" t="s">
        <v>2</v>
      </c>
      <c r="DQ11" s="8" t="s">
        <v>2</v>
      </c>
      <c r="DR11" s="8" t="s">
        <v>2</v>
      </c>
      <c r="DS11" s="8" t="s">
        <v>2</v>
      </c>
      <c r="DT11" s="8"/>
      <c r="DU11" s="8" t="s">
        <v>2</v>
      </c>
      <c r="DV11" s="8"/>
      <c r="DW11" s="8"/>
      <c r="DX11" s="8" t="s">
        <v>2</v>
      </c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x14ac:dyDescent="0.25">
      <c r="A12" s="9">
        <v>20</v>
      </c>
      <c r="B12" s="19" t="s">
        <v>363</v>
      </c>
      <c r="C12" s="11"/>
      <c r="D12" s="11"/>
      <c r="E12" s="11"/>
      <c r="F12" s="11" t="s">
        <v>2</v>
      </c>
      <c r="G12" s="11" t="s">
        <v>2</v>
      </c>
      <c r="H12" s="11"/>
      <c r="I12" s="11" t="s">
        <v>2</v>
      </c>
      <c r="J12" s="11" t="s">
        <v>2</v>
      </c>
      <c r="K12" s="11"/>
      <c r="L12" s="11"/>
      <c r="M12" s="11"/>
      <c r="N12" s="11" t="s">
        <v>2</v>
      </c>
      <c r="O12" s="11"/>
      <c r="P12" s="11"/>
      <c r="Q12" s="11" t="s">
        <v>2</v>
      </c>
      <c r="R12" s="11" t="s">
        <v>2</v>
      </c>
      <c r="S12" s="11"/>
      <c r="T12" s="11"/>
      <c r="U12" s="11"/>
      <c r="V12" s="11"/>
      <c r="W12" s="11" t="s">
        <v>2</v>
      </c>
      <c r="X12" s="11"/>
      <c r="Y12" s="11"/>
      <c r="Z12" s="11" t="s">
        <v>2</v>
      </c>
      <c r="AA12" s="11"/>
      <c r="AB12" s="11" t="s">
        <v>2</v>
      </c>
      <c r="AC12" s="11" t="s">
        <v>2</v>
      </c>
      <c r="AD12" s="11"/>
      <c r="AE12" s="11"/>
      <c r="AF12" s="11" t="s">
        <v>2</v>
      </c>
      <c r="AG12" s="11" t="s">
        <v>2</v>
      </c>
      <c r="AH12" s="11"/>
      <c r="AI12" s="11" t="s">
        <v>2</v>
      </c>
      <c r="AJ12" s="11"/>
      <c r="AK12" s="11" t="s">
        <v>2</v>
      </c>
      <c r="AL12" s="11" t="s">
        <v>2</v>
      </c>
      <c r="AM12" s="11"/>
      <c r="AN12" s="11" t="s">
        <v>2</v>
      </c>
      <c r="AO12" s="11"/>
      <c r="AP12" s="11" t="s">
        <v>2</v>
      </c>
      <c r="AQ12" s="11" t="s">
        <v>2</v>
      </c>
      <c r="AR12" s="11" t="s">
        <v>2</v>
      </c>
      <c r="AS12" s="11" t="s">
        <v>2</v>
      </c>
      <c r="AT12" s="11" t="s">
        <v>2</v>
      </c>
      <c r="AU12" s="11" t="s">
        <v>2</v>
      </c>
      <c r="AV12" s="11" t="s">
        <v>2</v>
      </c>
      <c r="AW12" s="11" t="s">
        <v>2</v>
      </c>
      <c r="AX12" s="11" t="s">
        <v>2</v>
      </c>
      <c r="AY12" s="11" t="s">
        <v>2</v>
      </c>
      <c r="AZ12" s="11"/>
      <c r="BA12" s="11"/>
      <c r="BB12" s="11" t="s">
        <v>2</v>
      </c>
      <c r="BC12" s="11" t="s">
        <v>2</v>
      </c>
      <c r="BD12" s="11"/>
      <c r="BE12" s="11"/>
      <c r="BF12" s="11"/>
      <c r="BG12" s="11" t="s">
        <v>2</v>
      </c>
      <c r="BH12" s="11" t="s">
        <v>2</v>
      </c>
      <c r="BI12" s="11"/>
      <c r="BJ12" s="11" t="s">
        <v>2</v>
      </c>
      <c r="BK12" s="11" t="s">
        <v>2</v>
      </c>
      <c r="BL12" s="11" t="s">
        <v>2</v>
      </c>
      <c r="BM12" s="11"/>
      <c r="BN12" s="11"/>
      <c r="BO12" s="11" t="s">
        <v>2</v>
      </c>
      <c r="BP12" s="11" t="s">
        <v>2</v>
      </c>
      <c r="BQ12" s="11" t="s">
        <v>2</v>
      </c>
      <c r="BR12" s="11"/>
      <c r="BS12" s="11" t="s">
        <v>2</v>
      </c>
      <c r="BT12" s="11"/>
      <c r="BU12" s="11" t="s">
        <v>2</v>
      </c>
      <c r="BV12" s="11" t="s">
        <v>2</v>
      </c>
      <c r="BW12" s="11"/>
      <c r="BX12" s="11" t="s">
        <v>2</v>
      </c>
      <c r="BY12" s="11" t="s">
        <v>2</v>
      </c>
      <c r="BZ12" s="11"/>
      <c r="CA12" s="11" t="s">
        <v>2</v>
      </c>
      <c r="CB12" s="11"/>
      <c r="CC12" s="11" t="s">
        <v>2</v>
      </c>
      <c r="CD12" s="11" t="s">
        <v>2</v>
      </c>
      <c r="CE12" s="11"/>
      <c r="CF12" s="11"/>
      <c r="CG12" s="11" t="s">
        <v>2</v>
      </c>
      <c r="CH12" s="11" t="s">
        <v>2</v>
      </c>
      <c r="CI12" s="11"/>
      <c r="CJ12" s="11" t="s">
        <v>2</v>
      </c>
      <c r="CK12" s="11" t="s">
        <v>2</v>
      </c>
      <c r="CL12" s="11" t="s">
        <v>2</v>
      </c>
      <c r="CM12" s="11" t="s">
        <v>2</v>
      </c>
      <c r="CN12" s="11" t="s">
        <v>2</v>
      </c>
      <c r="CO12" s="11" t="s">
        <v>2</v>
      </c>
      <c r="CP12" s="11" t="s">
        <v>2</v>
      </c>
      <c r="CQ12" s="11"/>
      <c r="CR12" s="11"/>
      <c r="CS12" s="11"/>
      <c r="CT12" s="11"/>
      <c r="CU12" s="11"/>
      <c r="CV12" s="11" t="s">
        <v>2</v>
      </c>
      <c r="CW12" s="11" t="s">
        <v>2</v>
      </c>
      <c r="CX12" s="11"/>
      <c r="CY12" s="11" t="s">
        <v>2</v>
      </c>
      <c r="CZ12" s="11"/>
      <c r="DA12" s="11" t="s">
        <v>2</v>
      </c>
      <c r="DB12" s="11" t="s">
        <v>2</v>
      </c>
      <c r="DC12" s="11"/>
      <c r="DD12" s="11"/>
      <c r="DE12" s="11"/>
      <c r="DF12" s="11"/>
      <c r="DG12" s="11" t="s">
        <v>2</v>
      </c>
      <c r="DH12" s="11" t="s">
        <v>2</v>
      </c>
      <c r="DI12" s="11" t="s">
        <v>2</v>
      </c>
      <c r="DJ12" s="11"/>
      <c r="DK12" s="11" t="s">
        <v>2</v>
      </c>
      <c r="DL12" s="11"/>
      <c r="DM12" s="11" t="s">
        <v>2</v>
      </c>
      <c r="DN12" s="11" t="s">
        <v>2</v>
      </c>
      <c r="DO12" s="11"/>
      <c r="DP12" s="11" t="s">
        <v>2</v>
      </c>
      <c r="DQ12" s="11" t="s">
        <v>2</v>
      </c>
      <c r="DR12" s="11"/>
      <c r="DS12" s="11" t="s">
        <v>2</v>
      </c>
      <c r="DT12" s="11" t="s">
        <v>2</v>
      </c>
      <c r="DU12" s="11"/>
      <c r="DV12" s="11" t="s">
        <v>2</v>
      </c>
      <c r="DW12" s="11" t="s">
        <v>2</v>
      </c>
      <c r="DX12" s="11"/>
      <c r="DY12" s="11" t="s">
        <v>2</v>
      </c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" thickBot="1" x14ac:dyDescent="0.3">
      <c r="A13" s="12">
        <v>3</v>
      </c>
      <c r="B13" s="13" t="s">
        <v>374</v>
      </c>
      <c r="C13" s="14" t="s">
        <v>1</v>
      </c>
      <c r="D13" s="14" t="s">
        <v>1</v>
      </c>
      <c r="E13" s="14" t="s">
        <v>1</v>
      </c>
      <c r="F13" s="14"/>
      <c r="G13" s="14"/>
      <c r="H13" s="14" t="s">
        <v>1</v>
      </c>
      <c r="I13" s="14"/>
      <c r="J13" s="14"/>
      <c r="K13" s="14" t="s">
        <v>1</v>
      </c>
      <c r="L13" s="14" t="s">
        <v>1</v>
      </c>
      <c r="M13" s="14" t="s">
        <v>1</v>
      </c>
      <c r="N13" s="14"/>
      <c r="O13" s="14" t="s">
        <v>1</v>
      </c>
      <c r="P13" s="14" t="s">
        <v>1</v>
      </c>
      <c r="Q13" s="14"/>
      <c r="R13" s="14"/>
      <c r="S13" s="14" t="s">
        <v>1</v>
      </c>
      <c r="T13" s="14" t="s">
        <v>1</v>
      </c>
      <c r="U13" s="14" t="s">
        <v>1</v>
      </c>
      <c r="V13" s="14" t="s">
        <v>1</v>
      </c>
      <c r="W13" s="14"/>
      <c r="X13" s="14" t="s">
        <v>1</v>
      </c>
      <c r="Y13" s="14" t="s">
        <v>1</v>
      </c>
      <c r="Z13" s="14"/>
      <c r="AA13" s="14" t="s">
        <v>1</v>
      </c>
      <c r="AB13" s="14"/>
      <c r="AC13" s="14"/>
      <c r="AD13" s="14" t="s">
        <v>1</v>
      </c>
      <c r="AE13" s="14" t="s">
        <v>1</v>
      </c>
      <c r="AF13" s="14"/>
      <c r="AG13" s="14"/>
      <c r="AH13" s="14" t="s">
        <v>1</v>
      </c>
      <c r="AI13" s="14"/>
      <c r="AJ13" s="14" t="s">
        <v>1</v>
      </c>
      <c r="AK13" s="14"/>
      <c r="AL13" s="14"/>
      <c r="AM13" s="14" t="s">
        <v>1</v>
      </c>
      <c r="AN13" s="14"/>
      <c r="AO13" s="14" t="s">
        <v>1</v>
      </c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 t="s">
        <v>1</v>
      </c>
      <c r="BA13" s="14" t="s">
        <v>1</v>
      </c>
      <c r="BB13" s="14"/>
      <c r="BC13" s="14"/>
      <c r="BD13" s="14" t="s">
        <v>1</v>
      </c>
      <c r="BE13" s="14" t="s">
        <v>1</v>
      </c>
      <c r="BF13" s="14" t="s">
        <v>1</v>
      </c>
      <c r="BG13" s="14"/>
      <c r="BH13" s="14"/>
      <c r="BI13" s="14" t="s">
        <v>1</v>
      </c>
      <c r="BJ13" s="14"/>
      <c r="BK13" s="14"/>
      <c r="BL13" s="14"/>
      <c r="BM13" s="14" t="s">
        <v>1</v>
      </c>
      <c r="BN13" s="14" t="s">
        <v>1</v>
      </c>
      <c r="BO13" s="14"/>
      <c r="BP13" s="14"/>
      <c r="BQ13" s="14"/>
      <c r="BR13" s="14" t="s">
        <v>1</v>
      </c>
      <c r="BS13" s="14"/>
      <c r="BT13" s="14" t="s">
        <v>1</v>
      </c>
      <c r="BU13" s="14"/>
      <c r="BV13" s="14"/>
      <c r="BW13" s="14" t="s">
        <v>1</v>
      </c>
      <c r="BX13" s="14"/>
      <c r="BY13" s="14"/>
      <c r="BZ13" s="14" t="s">
        <v>1</v>
      </c>
      <c r="CA13" s="14"/>
      <c r="CB13" s="14" t="s">
        <v>1</v>
      </c>
      <c r="CC13" s="14"/>
      <c r="CD13" s="14"/>
      <c r="CE13" s="14" t="s">
        <v>1</v>
      </c>
      <c r="CF13" s="14" t="s">
        <v>1</v>
      </c>
      <c r="CG13" s="14"/>
      <c r="CH13" s="14"/>
      <c r="CI13" s="14" t="s">
        <v>1</v>
      </c>
      <c r="CJ13" s="14"/>
      <c r="CK13" s="14"/>
      <c r="CL13" s="14"/>
      <c r="CM13" s="14"/>
      <c r="CN13" s="14"/>
      <c r="CO13" s="14"/>
      <c r="CP13" s="14"/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/>
      <c r="CW13" s="14"/>
      <c r="CX13" s="14" t="s">
        <v>1</v>
      </c>
      <c r="CY13" s="14"/>
      <c r="CZ13" s="14" t="s">
        <v>1</v>
      </c>
      <c r="DA13" s="14"/>
      <c r="DB13" s="14"/>
      <c r="DC13" s="14" t="s">
        <v>1</v>
      </c>
      <c r="DD13" s="14" t="s">
        <v>1</v>
      </c>
      <c r="DE13" s="14" t="s">
        <v>1</v>
      </c>
      <c r="DF13" s="14" t="s">
        <v>1</v>
      </c>
      <c r="DG13" s="14"/>
      <c r="DH13" s="14"/>
      <c r="DI13" s="14"/>
      <c r="DJ13" s="14" t="s">
        <v>1</v>
      </c>
      <c r="DK13" s="14"/>
      <c r="DL13" s="14" t="s">
        <v>1</v>
      </c>
      <c r="DM13" s="14"/>
      <c r="DN13" s="14"/>
      <c r="DO13" s="14" t="s">
        <v>1</v>
      </c>
      <c r="DP13" s="14"/>
      <c r="DQ13" s="14"/>
      <c r="DR13" s="14" t="s">
        <v>1</v>
      </c>
      <c r="DS13" s="14"/>
      <c r="DT13" s="14"/>
      <c r="DU13" s="14" t="s">
        <v>1</v>
      </c>
      <c r="DV13" s="14"/>
      <c r="DW13" s="14"/>
      <c r="DX13" s="14" t="s">
        <v>1</v>
      </c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x14ac:dyDescent="0.25">
      <c r="A14" s="15">
        <v>20</v>
      </c>
      <c r="B14" s="16" t="s">
        <v>364</v>
      </c>
      <c r="C14" s="17"/>
      <c r="D14" s="17"/>
      <c r="E14" s="17" t="s">
        <v>1</v>
      </c>
      <c r="F14" s="17" t="s">
        <v>1</v>
      </c>
      <c r="G14" s="17"/>
      <c r="H14" s="17" t="s">
        <v>1</v>
      </c>
      <c r="I14" s="17" t="s">
        <v>1</v>
      </c>
      <c r="J14" s="17" t="s">
        <v>1</v>
      </c>
      <c r="K14" s="17" t="s">
        <v>1</v>
      </c>
      <c r="L14" s="17" t="s">
        <v>1</v>
      </c>
      <c r="M14" s="17"/>
      <c r="N14" s="17" t="s">
        <v>1</v>
      </c>
      <c r="O14" s="17" t="s">
        <v>1</v>
      </c>
      <c r="P14" s="17"/>
      <c r="Q14" s="17" t="s">
        <v>1</v>
      </c>
      <c r="R14" s="17" t="s">
        <v>1</v>
      </c>
      <c r="S14" s="17"/>
      <c r="T14" s="17" t="s">
        <v>1</v>
      </c>
      <c r="U14" s="17"/>
      <c r="V14" s="17" t="s">
        <v>1</v>
      </c>
      <c r="W14" s="17"/>
      <c r="X14" s="17"/>
      <c r="Y14" s="17" t="s">
        <v>1</v>
      </c>
      <c r="Z14" s="17" t="s">
        <v>1</v>
      </c>
      <c r="AA14" s="17"/>
      <c r="AB14" s="17" t="s">
        <v>1</v>
      </c>
      <c r="AC14" s="17" t="s">
        <v>1</v>
      </c>
      <c r="AD14" s="17" t="s">
        <v>1</v>
      </c>
      <c r="AE14" s="17"/>
      <c r="AF14" s="17"/>
      <c r="AG14" s="17" t="s">
        <v>1</v>
      </c>
      <c r="AH14" s="17" t="s">
        <v>1</v>
      </c>
      <c r="AI14" s="17" t="s">
        <v>1</v>
      </c>
      <c r="AJ14" s="17" t="s">
        <v>1</v>
      </c>
      <c r="AK14" s="17"/>
      <c r="AL14" s="17" t="s">
        <v>1</v>
      </c>
      <c r="AM14" s="17" t="s">
        <v>1</v>
      </c>
      <c r="AN14" s="17" t="s">
        <v>1</v>
      </c>
      <c r="AO14" s="17"/>
      <c r="AP14" s="17"/>
      <c r="AQ14" s="17" t="s">
        <v>1</v>
      </c>
      <c r="AR14" s="17" t="s">
        <v>1</v>
      </c>
      <c r="AS14" s="17" t="s">
        <v>1</v>
      </c>
      <c r="AT14" s="17" t="s">
        <v>1</v>
      </c>
      <c r="AU14" s="17" t="s">
        <v>1</v>
      </c>
      <c r="AV14" s="17" t="s">
        <v>1</v>
      </c>
      <c r="AW14" s="17" t="s">
        <v>1</v>
      </c>
      <c r="AX14" s="17"/>
      <c r="AY14" s="17" t="s">
        <v>1</v>
      </c>
      <c r="AZ14" s="17"/>
      <c r="BA14" s="17"/>
      <c r="BB14" s="17" t="s">
        <v>1</v>
      </c>
      <c r="BC14" s="17" t="s">
        <v>1</v>
      </c>
      <c r="BD14" s="17" t="s">
        <v>1</v>
      </c>
      <c r="BE14" s="17" t="s">
        <v>1</v>
      </c>
      <c r="BF14" s="17"/>
      <c r="BG14" s="17" t="s">
        <v>1</v>
      </c>
      <c r="BH14" s="17" t="s">
        <v>1</v>
      </c>
      <c r="BI14" s="17"/>
      <c r="BJ14" s="17" t="s">
        <v>1</v>
      </c>
      <c r="BK14" s="17" t="s">
        <v>1</v>
      </c>
      <c r="BL14" s="17" t="s">
        <v>1</v>
      </c>
      <c r="BM14" s="17" t="s">
        <v>1</v>
      </c>
      <c r="BN14" s="17"/>
      <c r="BO14" s="17" t="s">
        <v>1</v>
      </c>
      <c r="BP14" s="17" t="s">
        <v>1</v>
      </c>
      <c r="BQ14" s="17" t="s">
        <v>1</v>
      </c>
      <c r="BR14" s="17"/>
      <c r="BS14" s="17" t="s">
        <v>1</v>
      </c>
      <c r="BT14" s="17" t="s">
        <v>1</v>
      </c>
      <c r="BU14" s="17"/>
      <c r="BV14" s="17"/>
      <c r="BW14" s="17" t="s">
        <v>1</v>
      </c>
      <c r="BX14" s="17"/>
      <c r="BY14" s="17"/>
      <c r="BZ14" s="17" t="s">
        <v>1</v>
      </c>
      <c r="CA14" s="17"/>
      <c r="CB14" s="17"/>
      <c r="CC14" s="17" t="s">
        <v>1</v>
      </c>
      <c r="CD14" s="17" t="s">
        <v>1</v>
      </c>
      <c r="CE14" s="17" t="s">
        <v>1</v>
      </c>
      <c r="CF14" s="17" t="s">
        <v>1</v>
      </c>
      <c r="CG14" s="17"/>
      <c r="CH14" s="17"/>
      <c r="CI14" s="17" t="s">
        <v>1</v>
      </c>
      <c r="CJ14" s="17" t="s">
        <v>1</v>
      </c>
      <c r="CK14" s="17" t="s">
        <v>1</v>
      </c>
      <c r="CL14" s="17" t="s">
        <v>1</v>
      </c>
      <c r="CM14" s="17"/>
      <c r="CN14" s="17"/>
      <c r="CO14" s="17" t="s">
        <v>1</v>
      </c>
      <c r="CP14" s="17" t="s">
        <v>1</v>
      </c>
      <c r="CQ14" s="17" t="s">
        <v>1</v>
      </c>
      <c r="CR14" s="17"/>
      <c r="CS14" s="17" t="s">
        <v>1</v>
      </c>
      <c r="CT14" s="17" t="s">
        <v>1</v>
      </c>
      <c r="CU14" s="17" t="s">
        <v>1</v>
      </c>
      <c r="CV14" s="17" t="s">
        <v>1</v>
      </c>
      <c r="CW14" s="17"/>
      <c r="CX14" s="17" t="s">
        <v>1</v>
      </c>
      <c r="CY14" s="17"/>
      <c r="CZ14" s="17" t="s">
        <v>1</v>
      </c>
      <c r="DA14" s="17" t="s">
        <v>1</v>
      </c>
      <c r="DB14" s="17" t="s">
        <v>1</v>
      </c>
      <c r="DC14" s="17" t="s">
        <v>1</v>
      </c>
      <c r="DD14" s="17" t="s">
        <v>1</v>
      </c>
      <c r="DE14" s="17"/>
      <c r="DF14" s="17" t="s">
        <v>1</v>
      </c>
      <c r="DG14" s="17" t="s">
        <v>1</v>
      </c>
      <c r="DH14" s="17" t="s">
        <v>1</v>
      </c>
      <c r="DI14" s="17"/>
      <c r="DJ14" s="17" t="s">
        <v>1</v>
      </c>
      <c r="DK14" s="17"/>
      <c r="DL14" s="17" t="s">
        <v>1</v>
      </c>
      <c r="DM14" s="17" t="s">
        <v>1</v>
      </c>
      <c r="DN14" s="17" t="s">
        <v>1</v>
      </c>
      <c r="DO14" s="17"/>
      <c r="DP14" s="17"/>
      <c r="DQ14" s="17" t="s">
        <v>1</v>
      </c>
      <c r="DR14" s="17" t="s">
        <v>1</v>
      </c>
      <c r="DS14" s="17" t="s">
        <v>1</v>
      </c>
      <c r="DT14" s="17" t="s">
        <v>1</v>
      </c>
      <c r="DU14" s="17" t="s">
        <v>1</v>
      </c>
      <c r="DV14" s="17"/>
      <c r="DW14" s="17"/>
      <c r="DX14" s="17" t="s">
        <v>1</v>
      </c>
      <c r="DY14" s="17" t="s">
        <v>1</v>
      </c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1:163" ht="11" thickBot="1" x14ac:dyDescent="0.3">
      <c r="A15" s="7">
        <v>17</v>
      </c>
      <c r="B15" s="18" t="s">
        <v>372</v>
      </c>
      <c r="C15" s="8" t="s">
        <v>2</v>
      </c>
      <c r="D15" s="8" t="s">
        <v>2</v>
      </c>
      <c r="E15" s="8"/>
      <c r="F15" s="8"/>
      <c r="G15" s="8" t="s">
        <v>2</v>
      </c>
      <c r="H15" s="8"/>
      <c r="I15" s="8"/>
      <c r="J15" s="8"/>
      <c r="K15" s="8"/>
      <c r="L15" s="8"/>
      <c r="M15" s="8" t="s">
        <v>2</v>
      </c>
      <c r="N15" s="8"/>
      <c r="O15" s="8"/>
      <c r="P15" s="8" t="s">
        <v>2</v>
      </c>
      <c r="Q15" s="8"/>
      <c r="R15" s="8"/>
      <c r="S15" s="8" t="s">
        <v>2</v>
      </c>
      <c r="T15" s="8"/>
      <c r="U15" s="8" t="s">
        <v>2</v>
      </c>
      <c r="V15" s="8"/>
      <c r="W15" s="8" t="s">
        <v>2</v>
      </c>
      <c r="X15" s="8" t="s">
        <v>2</v>
      </c>
      <c r="Y15" s="8"/>
      <c r="Z15" s="8"/>
      <c r="AA15" s="8" t="s">
        <v>2</v>
      </c>
      <c r="AB15" s="8"/>
      <c r="AC15" s="8"/>
      <c r="AD15" s="8"/>
      <c r="AE15" s="8" t="s">
        <v>2</v>
      </c>
      <c r="AF15" s="8" t="s">
        <v>2</v>
      </c>
      <c r="AG15" s="8"/>
      <c r="AH15" s="8"/>
      <c r="AI15" s="8"/>
      <c r="AJ15" s="8"/>
      <c r="AK15" s="8" t="s">
        <v>2</v>
      </c>
      <c r="AL15" s="8"/>
      <c r="AM15" s="8"/>
      <c r="AN15" s="8"/>
      <c r="AO15" s="8" t="s">
        <v>2</v>
      </c>
      <c r="AP15" s="8" t="s">
        <v>2</v>
      </c>
      <c r="AQ15" s="8"/>
      <c r="AR15" s="8"/>
      <c r="AS15" s="8"/>
      <c r="AT15" s="8"/>
      <c r="AU15" s="8"/>
      <c r="AV15" s="8"/>
      <c r="AW15" s="8"/>
      <c r="AX15" s="8" t="s">
        <v>2</v>
      </c>
      <c r="AY15" s="8"/>
      <c r="AZ15" s="8" t="s">
        <v>2</v>
      </c>
      <c r="BA15" s="8" t="s">
        <v>2</v>
      </c>
      <c r="BB15" s="8"/>
      <c r="BC15" s="8"/>
      <c r="BD15" s="8"/>
      <c r="BE15" s="8"/>
      <c r="BF15" s="8" t="s">
        <v>2</v>
      </c>
      <c r="BG15" s="8"/>
      <c r="BH15" s="8"/>
      <c r="BI15" s="8" t="s">
        <v>2</v>
      </c>
      <c r="BJ15" s="8"/>
      <c r="BK15" s="8"/>
      <c r="BL15" s="8"/>
      <c r="BM15" s="8"/>
      <c r="BN15" s="8" t="s">
        <v>2</v>
      </c>
      <c r="BO15" s="8"/>
      <c r="BP15" s="8"/>
      <c r="BQ15" s="8"/>
      <c r="BR15" s="8" t="s">
        <v>2</v>
      </c>
      <c r="BS15" s="8"/>
      <c r="BT15" s="8"/>
      <c r="BU15" s="8" t="s">
        <v>2</v>
      </c>
      <c r="BV15" s="8" t="s">
        <v>2</v>
      </c>
      <c r="BW15" s="8"/>
      <c r="BX15" s="8" t="s">
        <v>2</v>
      </c>
      <c r="BY15" s="8" t="s">
        <v>2</v>
      </c>
      <c r="BZ15" s="8"/>
      <c r="CA15" s="8" t="s">
        <v>2</v>
      </c>
      <c r="CB15" s="8" t="s">
        <v>2</v>
      </c>
      <c r="CC15" s="8"/>
      <c r="CD15" s="8"/>
      <c r="CE15" s="8"/>
      <c r="CF15" s="8"/>
      <c r="CG15" s="8" t="s">
        <v>2</v>
      </c>
      <c r="CH15" s="8" t="s">
        <v>2</v>
      </c>
      <c r="CI15" s="8"/>
      <c r="CJ15" s="8"/>
      <c r="CK15" s="8"/>
      <c r="CL15" s="8"/>
      <c r="CM15" s="8" t="s">
        <v>2</v>
      </c>
      <c r="CN15" s="8" t="s">
        <v>2</v>
      </c>
      <c r="CO15" s="8"/>
      <c r="CP15" s="8"/>
      <c r="CQ15" s="8"/>
      <c r="CR15" s="8" t="s">
        <v>2</v>
      </c>
      <c r="CS15" s="8"/>
      <c r="CT15" s="8"/>
      <c r="CU15" s="8"/>
      <c r="CV15" s="8"/>
      <c r="CW15" s="8" t="s">
        <v>2</v>
      </c>
      <c r="CX15" s="8"/>
      <c r="CY15" s="8" t="s">
        <v>2</v>
      </c>
      <c r="CZ15" s="8"/>
      <c r="DA15" s="8"/>
      <c r="DB15" s="8"/>
      <c r="DC15" s="8"/>
      <c r="DD15" s="8"/>
      <c r="DE15" s="8" t="s">
        <v>2</v>
      </c>
      <c r="DF15" s="8"/>
      <c r="DG15" s="8"/>
      <c r="DH15" s="8"/>
      <c r="DI15" s="8" t="s">
        <v>2</v>
      </c>
      <c r="DJ15" s="8"/>
      <c r="DK15" s="8" t="s">
        <v>2</v>
      </c>
      <c r="DL15" s="8"/>
      <c r="DM15" s="8"/>
      <c r="DN15" s="8"/>
      <c r="DO15" s="8" t="s">
        <v>2</v>
      </c>
      <c r="DP15" s="8" t="s">
        <v>2</v>
      </c>
      <c r="DQ15" s="8"/>
      <c r="DR15" s="8"/>
      <c r="DS15" s="8"/>
      <c r="DT15" s="8"/>
      <c r="DU15" s="8"/>
      <c r="DV15" s="8" t="s">
        <v>2</v>
      </c>
      <c r="DW15" s="8" t="s">
        <v>2</v>
      </c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x14ac:dyDescent="0.25">
      <c r="A16" s="9">
        <v>19</v>
      </c>
      <c r="B16" s="19" t="s">
        <v>365</v>
      </c>
      <c r="C16" s="11" t="s">
        <v>1</v>
      </c>
      <c r="D16" s="11"/>
      <c r="E16" s="11" t="s">
        <v>1</v>
      </c>
      <c r="F16" s="11" t="s">
        <v>1</v>
      </c>
      <c r="G16" s="11" t="s">
        <v>1</v>
      </c>
      <c r="H16" s="11"/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/>
      <c r="O16" s="11" t="s">
        <v>1</v>
      </c>
      <c r="P16" s="11" t="s">
        <v>1</v>
      </c>
      <c r="Q16" s="11"/>
      <c r="R16" s="11" t="s">
        <v>1</v>
      </c>
      <c r="S16" s="11" t="s">
        <v>1</v>
      </c>
      <c r="T16" s="11"/>
      <c r="U16" s="11"/>
      <c r="V16" s="11" t="s">
        <v>1</v>
      </c>
      <c r="W16" s="11" t="s">
        <v>1</v>
      </c>
      <c r="X16" s="11" t="s">
        <v>1</v>
      </c>
      <c r="Y16" s="11" t="s">
        <v>1</v>
      </c>
      <c r="Z16" s="11" t="s">
        <v>1</v>
      </c>
      <c r="AA16" s="11" t="s">
        <v>1</v>
      </c>
      <c r="AB16" s="11"/>
      <c r="AC16" s="11" t="s">
        <v>1</v>
      </c>
      <c r="AD16" s="11" t="s">
        <v>1</v>
      </c>
      <c r="AE16" s="11" t="s">
        <v>1</v>
      </c>
      <c r="AF16" s="11" t="s">
        <v>1</v>
      </c>
      <c r="AG16" s="11"/>
      <c r="AH16" s="11" t="s">
        <v>1</v>
      </c>
      <c r="AI16" s="11" t="s">
        <v>1</v>
      </c>
      <c r="AJ16" s="11"/>
      <c r="AK16" s="11"/>
      <c r="AL16" s="11" t="s">
        <v>1</v>
      </c>
      <c r="AM16" s="11" t="s">
        <v>1</v>
      </c>
      <c r="AN16" s="11" t="s">
        <v>1</v>
      </c>
      <c r="AO16" s="11"/>
      <c r="AP16" s="11" t="s">
        <v>1</v>
      </c>
      <c r="AQ16" s="11" t="s">
        <v>1</v>
      </c>
      <c r="AR16" s="11" t="s">
        <v>1</v>
      </c>
      <c r="AS16" s="11" t="s">
        <v>1</v>
      </c>
      <c r="AT16" s="11" t="s">
        <v>1</v>
      </c>
      <c r="AU16" s="11"/>
      <c r="AV16" s="11" t="s">
        <v>1</v>
      </c>
      <c r="AW16" s="11" t="s">
        <v>1</v>
      </c>
      <c r="AX16" s="11" t="s">
        <v>1</v>
      </c>
      <c r="AY16" s="11" t="s">
        <v>1</v>
      </c>
      <c r="AZ16" s="11" t="s">
        <v>1</v>
      </c>
      <c r="BA16" s="11" t="s">
        <v>1</v>
      </c>
      <c r="BB16" s="11" t="s">
        <v>1</v>
      </c>
      <c r="BC16" s="11" t="s">
        <v>1</v>
      </c>
      <c r="BD16" s="11" t="s">
        <v>1</v>
      </c>
      <c r="BE16" s="11"/>
      <c r="BF16" s="11" t="s">
        <v>1</v>
      </c>
      <c r="BG16" s="11"/>
      <c r="BH16" s="11"/>
      <c r="BI16" s="11"/>
      <c r="BJ16" s="11" t="s">
        <v>1</v>
      </c>
      <c r="BK16" s="11" t="s">
        <v>1</v>
      </c>
      <c r="BL16" s="11" t="s">
        <v>1</v>
      </c>
      <c r="BM16" s="11" t="s">
        <v>1</v>
      </c>
      <c r="BN16" s="11"/>
      <c r="BO16" s="11"/>
      <c r="BP16" s="11"/>
      <c r="BQ16" s="11"/>
      <c r="BR16" s="11"/>
      <c r="BS16" s="11" t="s">
        <v>1</v>
      </c>
      <c r="BT16" s="11"/>
      <c r="BU16" s="11" t="s">
        <v>1</v>
      </c>
      <c r="BV16" s="11" t="s">
        <v>1</v>
      </c>
      <c r="BW16" s="11"/>
      <c r="BX16" s="11" t="s">
        <v>1</v>
      </c>
      <c r="BY16" s="11" t="s">
        <v>1</v>
      </c>
      <c r="BZ16" s="11" t="s">
        <v>1</v>
      </c>
      <c r="CA16" s="11"/>
      <c r="CB16" s="11" t="s">
        <v>1</v>
      </c>
      <c r="CC16" s="11" t="s">
        <v>1</v>
      </c>
      <c r="CD16" s="11" t="s">
        <v>1</v>
      </c>
      <c r="CE16" s="11"/>
      <c r="CF16" s="11" t="s">
        <v>1</v>
      </c>
      <c r="CG16" s="11" t="s">
        <v>1</v>
      </c>
      <c r="CH16" s="11"/>
      <c r="CI16" s="11" t="s">
        <v>1</v>
      </c>
      <c r="CJ16" s="11" t="s">
        <v>1</v>
      </c>
      <c r="CK16" s="11" t="s">
        <v>1</v>
      </c>
      <c r="CL16" s="11" t="s">
        <v>1</v>
      </c>
      <c r="CM16" s="11"/>
      <c r="CN16" s="11" t="s">
        <v>1</v>
      </c>
      <c r="CO16" s="11" t="s">
        <v>1</v>
      </c>
      <c r="CP16" s="11" t="s">
        <v>1</v>
      </c>
      <c r="CQ16" s="11" t="s">
        <v>1</v>
      </c>
      <c r="CR16" s="11"/>
      <c r="CS16" s="11"/>
      <c r="CT16" s="11" t="s">
        <v>1</v>
      </c>
      <c r="CU16" s="11" t="s">
        <v>1</v>
      </c>
      <c r="CV16" s="11" t="s">
        <v>1</v>
      </c>
      <c r="CW16" s="11" t="s">
        <v>1</v>
      </c>
      <c r="CX16" s="11" t="s">
        <v>1</v>
      </c>
      <c r="CY16" s="11"/>
      <c r="CZ16" s="11" t="s">
        <v>1</v>
      </c>
      <c r="DA16" s="11" t="s">
        <v>1</v>
      </c>
      <c r="DB16" s="11"/>
      <c r="DC16" s="11" t="s">
        <v>1</v>
      </c>
      <c r="DD16" s="11" t="s">
        <v>1</v>
      </c>
      <c r="DE16" s="11" t="s">
        <v>1</v>
      </c>
      <c r="DF16" s="11" t="s">
        <v>1</v>
      </c>
      <c r="DG16" s="11" t="s">
        <v>1</v>
      </c>
      <c r="DH16" s="11" t="s">
        <v>1</v>
      </c>
      <c r="DI16" s="11" t="s">
        <v>1</v>
      </c>
      <c r="DJ16" s="11" t="s">
        <v>1</v>
      </c>
      <c r="DK16" s="11"/>
      <c r="DL16" s="11" t="s">
        <v>1</v>
      </c>
      <c r="DM16" s="11" t="s">
        <v>1</v>
      </c>
      <c r="DN16" s="11" t="s">
        <v>1</v>
      </c>
      <c r="DO16" s="11"/>
      <c r="DP16" s="11" t="s">
        <v>1</v>
      </c>
      <c r="DQ16" s="11" t="s">
        <v>1</v>
      </c>
      <c r="DR16" s="11" t="s">
        <v>1</v>
      </c>
      <c r="DS16" s="11" t="s">
        <v>1</v>
      </c>
      <c r="DT16" s="11" t="s">
        <v>1</v>
      </c>
      <c r="DU16" s="11"/>
      <c r="DV16" s="11" t="s">
        <v>1</v>
      </c>
      <c r="DW16" s="11" t="s">
        <v>1</v>
      </c>
      <c r="DX16" s="11"/>
      <c r="DY16" s="11" t="s">
        <v>1</v>
      </c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" thickBot="1" x14ac:dyDescent="0.3">
      <c r="A17" s="12">
        <v>23</v>
      </c>
      <c r="B17" s="13" t="s">
        <v>376</v>
      </c>
      <c r="C17" s="14"/>
      <c r="D17" s="14" t="s">
        <v>2</v>
      </c>
      <c r="E17" s="14"/>
      <c r="F17" s="14"/>
      <c r="G17" s="14"/>
      <c r="H17" s="14" t="s">
        <v>2</v>
      </c>
      <c r="I17" s="14"/>
      <c r="J17" s="14"/>
      <c r="K17" s="14"/>
      <c r="L17" s="14"/>
      <c r="M17" s="14"/>
      <c r="N17" s="14" t="s">
        <v>2</v>
      </c>
      <c r="O17" s="14"/>
      <c r="P17" s="14"/>
      <c r="Q17" s="14" t="s">
        <v>2</v>
      </c>
      <c r="R17" s="14"/>
      <c r="S17" s="14"/>
      <c r="T17" s="14" t="s">
        <v>2</v>
      </c>
      <c r="U17" s="14" t="s">
        <v>2</v>
      </c>
      <c r="V17" s="14"/>
      <c r="W17" s="14"/>
      <c r="X17" s="14"/>
      <c r="Y17" s="14"/>
      <c r="Z17" s="14"/>
      <c r="AA17" s="14"/>
      <c r="AB17" s="14" t="s">
        <v>2</v>
      </c>
      <c r="AC17" s="14"/>
      <c r="AD17" s="14"/>
      <c r="AE17" s="14"/>
      <c r="AF17" s="14"/>
      <c r="AG17" s="14" t="s">
        <v>2</v>
      </c>
      <c r="AH17" s="14"/>
      <c r="AI17" s="14"/>
      <c r="AJ17" s="14" t="s">
        <v>2</v>
      </c>
      <c r="AK17" s="14" t="s">
        <v>2</v>
      </c>
      <c r="AL17" s="14"/>
      <c r="AM17" s="14"/>
      <c r="AN17" s="14"/>
      <c r="AO17" s="14" t="s">
        <v>2</v>
      </c>
      <c r="AP17" s="14"/>
      <c r="AQ17" s="14"/>
      <c r="AR17" s="14"/>
      <c r="AS17" s="14"/>
      <c r="AT17" s="14"/>
      <c r="AU17" s="14" t="s">
        <v>2</v>
      </c>
      <c r="AV17" s="14"/>
      <c r="AW17" s="14"/>
      <c r="AX17" s="14"/>
      <c r="AY17" s="14"/>
      <c r="AZ17" s="14"/>
      <c r="BA17" s="14"/>
      <c r="BB17" s="14"/>
      <c r="BC17" s="14"/>
      <c r="BD17" s="14"/>
      <c r="BE17" s="14" t="s">
        <v>2</v>
      </c>
      <c r="BF17" s="14"/>
      <c r="BG17" s="14" t="s">
        <v>2</v>
      </c>
      <c r="BH17" s="14" t="s">
        <v>2</v>
      </c>
      <c r="BI17" s="14" t="s">
        <v>2</v>
      </c>
      <c r="BJ17" s="14"/>
      <c r="BK17" s="14"/>
      <c r="BL17" s="14"/>
      <c r="BM17" s="14"/>
      <c r="BN17" s="14" t="s">
        <v>2</v>
      </c>
      <c r="BO17" s="14" t="s">
        <v>2</v>
      </c>
      <c r="BP17" s="14" t="s">
        <v>2</v>
      </c>
      <c r="BQ17" s="14" t="s">
        <v>2</v>
      </c>
      <c r="BR17" s="14" t="s">
        <v>2</v>
      </c>
      <c r="BS17" s="14"/>
      <c r="BT17" s="14" t="s">
        <v>2</v>
      </c>
      <c r="BU17" s="14"/>
      <c r="BV17" s="14"/>
      <c r="BW17" s="14" t="s">
        <v>2</v>
      </c>
      <c r="BX17" s="14"/>
      <c r="BY17" s="14"/>
      <c r="BZ17" s="14"/>
      <c r="CA17" s="14" t="s">
        <v>2</v>
      </c>
      <c r="CB17" s="14"/>
      <c r="CC17" s="14"/>
      <c r="CD17" s="14"/>
      <c r="CE17" s="14" t="s">
        <v>2</v>
      </c>
      <c r="CF17" s="14"/>
      <c r="CG17" s="14"/>
      <c r="CH17" s="14" t="s">
        <v>2</v>
      </c>
      <c r="CI17" s="14"/>
      <c r="CJ17" s="14"/>
      <c r="CK17" s="14"/>
      <c r="CL17" s="14"/>
      <c r="CM17" s="14" t="s">
        <v>2</v>
      </c>
      <c r="CN17" s="14"/>
      <c r="CO17" s="14"/>
      <c r="CP17" s="14"/>
      <c r="CQ17" s="14"/>
      <c r="CR17" s="14" t="s">
        <v>2</v>
      </c>
      <c r="CS17" s="14" t="s">
        <v>2</v>
      </c>
      <c r="CT17" s="14"/>
      <c r="CU17" s="14"/>
      <c r="CV17" s="14"/>
      <c r="CW17" s="14"/>
      <c r="CX17" s="14"/>
      <c r="CY17" s="14" t="s">
        <v>2</v>
      </c>
      <c r="CZ17" s="14"/>
      <c r="DA17" s="14"/>
      <c r="DB17" s="14" t="s">
        <v>2</v>
      </c>
      <c r="DC17" s="14"/>
      <c r="DD17" s="14"/>
      <c r="DE17" s="14"/>
      <c r="DF17" s="14"/>
      <c r="DG17" s="14"/>
      <c r="DH17" s="14"/>
      <c r="DI17" s="14"/>
      <c r="DJ17" s="14"/>
      <c r="DK17" s="14" t="s">
        <v>2</v>
      </c>
      <c r="DL17" s="14"/>
      <c r="DM17" s="14"/>
      <c r="DN17" s="14"/>
      <c r="DO17" s="14" t="s">
        <v>2</v>
      </c>
      <c r="DP17" s="14"/>
      <c r="DQ17" s="14"/>
      <c r="DR17" s="14"/>
      <c r="DS17" s="14"/>
      <c r="DT17" s="14"/>
      <c r="DU17" s="14" t="s">
        <v>2</v>
      </c>
      <c r="DV17" s="14"/>
      <c r="DW17" s="14"/>
      <c r="DX17" s="14" t="s">
        <v>2</v>
      </c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x14ac:dyDescent="0.25">
      <c r="A18" s="15">
        <v>24</v>
      </c>
      <c r="B18" s="16" t="s">
        <v>366</v>
      </c>
      <c r="C18" s="17" t="s">
        <v>1</v>
      </c>
      <c r="D18" s="17" t="s">
        <v>1</v>
      </c>
      <c r="E18" s="17" t="s">
        <v>1</v>
      </c>
      <c r="F18" s="17" t="s">
        <v>1</v>
      </c>
      <c r="G18" s="17" t="s">
        <v>1</v>
      </c>
      <c r="H18" s="17" t="s">
        <v>1</v>
      </c>
      <c r="I18" s="17"/>
      <c r="J18" s="17" t="s">
        <v>1</v>
      </c>
      <c r="K18" s="17" t="s">
        <v>1</v>
      </c>
      <c r="L18" s="17" t="s">
        <v>1</v>
      </c>
      <c r="M18" s="17" t="s">
        <v>1</v>
      </c>
      <c r="N18" s="17" t="s">
        <v>1</v>
      </c>
      <c r="O18" s="17" t="s">
        <v>1</v>
      </c>
      <c r="P18" s="17" t="s">
        <v>1</v>
      </c>
      <c r="Q18" s="17" t="s">
        <v>1</v>
      </c>
      <c r="R18" s="17" t="s">
        <v>1</v>
      </c>
      <c r="S18" s="17" t="s">
        <v>1</v>
      </c>
      <c r="T18" s="17" t="s">
        <v>1</v>
      </c>
      <c r="U18" s="17" t="s">
        <v>1</v>
      </c>
      <c r="V18" s="17" t="s">
        <v>1</v>
      </c>
      <c r="W18" s="17" t="s">
        <v>1</v>
      </c>
      <c r="X18" s="17" t="s">
        <v>1</v>
      </c>
      <c r="Y18" s="17" t="s">
        <v>1</v>
      </c>
      <c r="Z18" s="17" t="s">
        <v>1</v>
      </c>
      <c r="AA18" s="17" t="s">
        <v>1</v>
      </c>
      <c r="AB18" s="17"/>
      <c r="AC18" s="17" t="s">
        <v>1</v>
      </c>
      <c r="AD18" s="17" t="s">
        <v>1</v>
      </c>
      <c r="AE18" s="17" t="s">
        <v>1</v>
      </c>
      <c r="AF18" s="17" t="s">
        <v>1</v>
      </c>
      <c r="AG18" s="17"/>
      <c r="AH18" s="17" t="s">
        <v>1</v>
      </c>
      <c r="AI18" s="17" t="s">
        <v>1</v>
      </c>
      <c r="AJ18" s="17" t="s">
        <v>1</v>
      </c>
      <c r="AK18" s="17" t="s">
        <v>1</v>
      </c>
      <c r="AL18" s="17" t="s">
        <v>1</v>
      </c>
      <c r="AM18" s="17" t="s">
        <v>1</v>
      </c>
      <c r="AN18" s="17" t="s">
        <v>1</v>
      </c>
      <c r="AO18" s="17"/>
      <c r="AP18" s="17"/>
      <c r="AQ18" s="17" t="s">
        <v>1</v>
      </c>
      <c r="AR18" s="17" t="s">
        <v>1</v>
      </c>
      <c r="AS18" s="17" t="s">
        <v>1</v>
      </c>
      <c r="AT18" s="17" t="s">
        <v>1</v>
      </c>
      <c r="AU18" s="17" t="s">
        <v>1</v>
      </c>
      <c r="AV18" s="17" t="s">
        <v>1</v>
      </c>
      <c r="AW18" s="17" t="s">
        <v>1</v>
      </c>
      <c r="AX18" s="17" t="s">
        <v>1</v>
      </c>
      <c r="AY18" s="17" t="s">
        <v>1</v>
      </c>
      <c r="AZ18" s="17" t="s">
        <v>1</v>
      </c>
      <c r="BA18" s="17" t="s">
        <v>1</v>
      </c>
      <c r="BB18" s="17" t="s">
        <v>1</v>
      </c>
      <c r="BC18" s="17" t="s">
        <v>1</v>
      </c>
      <c r="BD18" s="17" t="s">
        <v>1</v>
      </c>
      <c r="BE18" s="17" t="s">
        <v>1</v>
      </c>
      <c r="BF18" s="17" t="s">
        <v>1</v>
      </c>
      <c r="BG18" s="17" t="s">
        <v>1</v>
      </c>
      <c r="BH18" s="17" t="s">
        <v>1</v>
      </c>
      <c r="BI18" s="17"/>
      <c r="BJ18" s="17" t="s">
        <v>1</v>
      </c>
      <c r="BK18" s="17" t="s">
        <v>1</v>
      </c>
      <c r="BL18" s="17" t="s">
        <v>1</v>
      </c>
      <c r="BM18" s="17" t="s">
        <v>1</v>
      </c>
      <c r="BN18" s="17" t="s">
        <v>1</v>
      </c>
      <c r="BO18" s="17" t="s">
        <v>1</v>
      </c>
      <c r="BP18" s="17" t="s">
        <v>1</v>
      </c>
      <c r="BQ18" s="17" t="s">
        <v>1</v>
      </c>
      <c r="BR18" s="17"/>
      <c r="BS18" s="17" t="s">
        <v>1</v>
      </c>
      <c r="BT18" s="17" t="s">
        <v>1</v>
      </c>
      <c r="BU18" s="17" t="s">
        <v>1</v>
      </c>
      <c r="BV18" s="17" t="s">
        <v>1</v>
      </c>
      <c r="BW18" s="17" t="s">
        <v>1</v>
      </c>
      <c r="BX18" s="17" t="s">
        <v>1</v>
      </c>
      <c r="BY18" s="17" t="s">
        <v>1</v>
      </c>
      <c r="BZ18" s="17" t="s">
        <v>1</v>
      </c>
      <c r="CA18" s="17"/>
      <c r="CB18" s="17" t="s">
        <v>1</v>
      </c>
      <c r="CC18" s="17" t="s">
        <v>1</v>
      </c>
      <c r="CD18" s="17"/>
      <c r="CE18" s="17"/>
      <c r="CF18" s="17"/>
      <c r="CG18" s="17" t="s">
        <v>1</v>
      </c>
      <c r="CH18" s="17"/>
      <c r="CI18" s="17" t="s">
        <v>1</v>
      </c>
      <c r="CJ18" s="17"/>
      <c r="CK18" s="17"/>
      <c r="CL18" s="17"/>
      <c r="CM18" s="17" t="s">
        <v>1</v>
      </c>
      <c r="CN18" s="17" t="s">
        <v>1</v>
      </c>
      <c r="CO18" s="17" t="s">
        <v>1</v>
      </c>
      <c r="CP18" s="17" t="s">
        <v>1</v>
      </c>
      <c r="CQ18" s="17" t="s">
        <v>1</v>
      </c>
      <c r="CR18" s="17" t="s">
        <v>1</v>
      </c>
      <c r="CS18" s="17" t="s">
        <v>1</v>
      </c>
      <c r="CT18" s="17" t="s">
        <v>1</v>
      </c>
      <c r="CU18" s="17" t="s">
        <v>1</v>
      </c>
      <c r="CV18" s="17"/>
      <c r="CW18" s="17"/>
      <c r="CX18" s="17" t="s">
        <v>1</v>
      </c>
      <c r="CY18" s="17" t="s">
        <v>1</v>
      </c>
      <c r="CZ18" s="17" t="s">
        <v>1</v>
      </c>
      <c r="DA18" s="17" t="s">
        <v>1</v>
      </c>
      <c r="DB18" s="17" t="s">
        <v>1</v>
      </c>
      <c r="DC18" s="17" t="s">
        <v>1</v>
      </c>
      <c r="DD18" s="17" t="s">
        <v>1</v>
      </c>
      <c r="DE18" s="17" t="s">
        <v>1</v>
      </c>
      <c r="DF18" s="17"/>
      <c r="DG18" s="17" t="s">
        <v>1</v>
      </c>
      <c r="DH18" s="17" t="s">
        <v>1</v>
      </c>
      <c r="DI18" s="17" t="s">
        <v>1</v>
      </c>
      <c r="DJ18" s="17" t="s">
        <v>1</v>
      </c>
      <c r="DK18" s="17" t="s">
        <v>1</v>
      </c>
      <c r="DL18" s="17" t="s">
        <v>1</v>
      </c>
      <c r="DM18" s="17" t="s">
        <v>1</v>
      </c>
      <c r="DN18" s="17" t="s">
        <v>1</v>
      </c>
      <c r="DO18" s="17"/>
      <c r="DP18" s="17" t="s">
        <v>1</v>
      </c>
      <c r="DQ18" s="17"/>
      <c r="DR18" s="17" t="s">
        <v>1</v>
      </c>
      <c r="DS18" s="17" t="s">
        <v>1</v>
      </c>
      <c r="DT18" s="17"/>
      <c r="DU18" s="17"/>
      <c r="DV18" s="17" t="s">
        <v>1</v>
      </c>
      <c r="DW18" s="17" t="s">
        <v>1</v>
      </c>
      <c r="DX18" s="17" t="s">
        <v>1</v>
      </c>
      <c r="DY18" s="17" t="s">
        <v>1</v>
      </c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" thickBot="1" x14ac:dyDescent="0.3">
      <c r="A19" s="7">
        <v>20</v>
      </c>
      <c r="B19" s="18" t="s">
        <v>391</v>
      </c>
      <c r="C19" s="8"/>
      <c r="D19" s="8"/>
      <c r="E19" s="8"/>
      <c r="F19" s="8"/>
      <c r="G19" s="8"/>
      <c r="H19" s="8"/>
      <c r="I19" s="8" t="s">
        <v>2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 t="s">
        <v>2</v>
      </c>
      <c r="AC19" s="8"/>
      <c r="AD19" s="8"/>
      <c r="AE19" s="8"/>
      <c r="AF19" s="8"/>
      <c r="AG19" s="8" t="s">
        <v>2</v>
      </c>
      <c r="AH19" s="8"/>
      <c r="AI19" s="8"/>
      <c r="AJ19" s="8"/>
      <c r="AK19" s="8"/>
      <c r="AL19" s="8"/>
      <c r="AM19" s="8"/>
      <c r="AN19" s="8"/>
      <c r="AO19" s="8" t="s">
        <v>2</v>
      </c>
      <c r="AP19" s="8" t="s">
        <v>2</v>
      </c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 t="s">
        <v>2</v>
      </c>
      <c r="BJ19" s="8"/>
      <c r="BK19" s="8"/>
      <c r="BL19" s="8"/>
      <c r="BM19" s="8"/>
      <c r="BN19" s="8"/>
      <c r="BO19" s="8"/>
      <c r="BP19" s="8"/>
      <c r="BQ19" s="8"/>
      <c r="BR19" s="8" t="s">
        <v>2</v>
      </c>
      <c r="BS19" s="8"/>
      <c r="BT19" s="8"/>
      <c r="BU19" s="8"/>
      <c r="BV19" s="8"/>
      <c r="BW19" s="8"/>
      <c r="BX19" s="8"/>
      <c r="BY19" s="8"/>
      <c r="BZ19" s="8"/>
      <c r="CA19" s="8" t="s">
        <v>2</v>
      </c>
      <c r="CB19" s="8"/>
      <c r="CC19" s="8"/>
      <c r="CD19" s="8" t="s">
        <v>2</v>
      </c>
      <c r="CE19" s="8" t="s">
        <v>2</v>
      </c>
      <c r="CF19" s="8" t="s">
        <v>2</v>
      </c>
      <c r="CG19" s="8"/>
      <c r="CH19" s="8" t="s">
        <v>2</v>
      </c>
      <c r="CI19" s="8"/>
      <c r="CJ19" s="8" t="s">
        <v>2</v>
      </c>
      <c r="CK19" s="8" t="s">
        <v>2</v>
      </c>
      <c r="CL19" s="8" t="s">
        <v>2</v>
      </c>
      <c r="CM19" s="8"/>
      <c r="CN19" s="8"/>
      <c r="CO19" s="8"/>
      <c r="CP19" s="8"/>
      <c r="CQ19" s="8"/>
      <c r="CR19" s="8"/>
      <c r="CS19" s="8"/>
      <c r="CT19" s="8"/>
      <c r="CU19" s="8"/>
      <c r="CV19" s="8" t="s">
        <v>2</v>
      </c>
      <c r="CW19" s="8" t="s">
        <v>2</v>
      </c>
      <c r="CX19" s="8"/>
      <c r="CY19" s="8"/>
      <c r="CZ19" s="8"/>
      <c r="DA19" s="8"/>
      <c r="DB19" s="8"/>
      <c r="DC19" s="8"/>
      <c r="DD19" s="8"/>
      <c r="DE19" s="8"/>
      <c r="DF19" s="8" t="s">
        <v>2</v>
      </c>
      <c r="DG19" s="8"/>
      <c r="DH19" s="8"/>
      <c r="DI19" s="8"/>
      <c r="DJ19" s="8"/>
      <c r="DK19" s="8"/>
      <c r="DL19" s="8"/>
      <c r="DM19" s="8"/>
      <c r="DN19" s="8"/>
      <c r="DO19" s="8" t="s">
        <v>2</v>
      </c>
      <c r="DP19" s="8"/>
      <c r="DQ19" s="8" t="s">
        <v>2</v>
      </c>
      <c r="DR19" s="8"/>
      <c r="DS19" s="8"/>
      <c r="DT19" s="8" t="s">
        <v>2</v>
      </c>
      <c r="DU19" s="8" t="s">
        <v>2</v>
      </c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x14ac:dyDescent="0.25">
      <c r="A20" s="9">
        <v>20</v>
      </c>
      <c r="B20" s="19" t="s">
        <v>367</v>
      </c>
      <c r="C20" s="11"/>
      <c r="D20" s="11"/>
      <c r="E20" s="11"/>
      <c r="F20" s="11" t="s">
        <v>2</v>
      </c>
      <c r="G20" s="11"/>
      <c r="H20" s="11"/>
      <c r="I20" s="11" t="s">
        <v>2</v>
      </c>
      <c r="J20" s="11"/>
      <c r="K20" s="11" t="s">
        <v>2</v>
      </c>
      <c r="L20" s="11"/>
      <c r="M20" s="11" t="s">
        <v>2</v>
      </c>
      <c r="N20" s="11" t="s">
        <v>2</v>
      </c>
      <c r="O20" s="11"/>
      <c r="P20" s="11" t="s">
        <v>2</v>
      </c>
      <c r="Q20" s="11" t="s">
        <v>2</v>
      </c>
      <c r="R20" s="11" t="s">
        <v>2</v>
      </c>
      <c r="S20" s="11" t="s">
        <v>2</v>
      </c>
      <c r="T20" s="11"/>
      <c r="U20" s="11"/>
      <c r="V20" s="11" t="s">
        <v>2</v>
      </c>
      <c r="W20" s="11" t="s">
        <v>2</v>
      </c>
      <c r="X20" s="11" t="s">
        <v>2</v>
      </c>
      <c r="Y20" s="11"/>
      <c r="Z20" s="11"/>
      <c r="AA20" s="11"/>
      <c r="AB20" s="11" t="s">
        <v>2</v>
      </c>
      <c r="AC20" s="11" t="s">
        <v>2</v>
      </c>
      <c r="AD20" s="11" t="s">
        <v>2</v>
      </c>
      <c r="AE20" s="11"/>
      <c r="AF20" s="11"/>
      <c r="AG20" s="11"/>
      <c r="AH20" s="11" t="s">
        <v>2</v>
      </c>
      <c r="AI20" s="11"/>
      <c r="AJ20" s="11"/>
      <c r="AK20" s="11" t="s">
        <v>2</v>
      </c>
      <c r="AL20" s="11" t="s">
        <v>2</v>
      </c>
      <c r="AM20" s="11" t="s">
        <v>2</v>
      </c>
      <c r="AN20" s="11" t="s">
        <v>2</v>
      </c>
      <c r="AO20" s="11"/>
      <c r="AP20" s="11"/>
      <c r="AQ20" s="11" t="s">
        <v>2</v>
      </c>
      <c r="AR20" s="11" t="s">
        <v>2</v>
      </c>
      <c r="AS20" s="11" t="s">
        <v>2</v>
      </c>
      <c r="AT20" s="11" t="s">
        <v>2</v>
      </c>
      <c r="AU20" s="11" t="s">
        <v>2</v>
      </c>
      <c r="AV20" s="11"/>
      <c r="AW20" s="11"/>
      <c r="AX20" s="11" t="s">
        <v>2</v>
      </c>
      <c r="AY20" s="11" t="s">
        <v>2</v>
      </c>
      <c r="AZ20" s="11"/>
      <c r="BA20" s="11"/>
      <c r="BB20" s="11"/>
      <c r="BC20" s="11" t="s">
        <v>2</v>
      </c>
      <c r="BD20" s="11"/>
      <c r="BE20" s="11"/>
      <c r="BF20" s="11" t="s">
        <v>2</v>
      </c>
      <c r="BG20" s="11" t="s">
        <v>2</v>
      </c>
      <c r="BH20" s="11" t="s">
        <v>2</v>
      </c>
      <c r="BI20" s="11" t="s">
        <v>2</v>
      </c>
      <c r="BJ20" s="11" t="s">
        <v>2</v>
      </c>
      <c r="BK20" s="11" t="s">
        <v>2</v>
      </c>
      <c r="BL20" s="11" t="s">
        <v>2</v>
      </c>
      <c r="BM20" s="11" t="s">
        <v>2</v>
      </c>
      <c r="BN20" s="11"/>
      <c r="BO20" s="11" t="s">
        <v>2</v>
      </c>
      <c r="BP20" s="11" t="s">
        <v>2</v>
      </c>
      <c r="BQ20" s="11" t="s">
        <v>2</v>
      </c>
      <c r="BR20" s="11"/>
      <c r="BS20" s="11" t="s">
        <v>2</v>
      </c>
      <c r="BT20" s="11" t="s">
        <v>2</v>
      </c>
      <c r="BU20" s="11" t="s">
        <v>2</v>
      </c>
      <c r="BV20" s="11"/>
      <c r="BW20" s="11" t="s">
        <v>2</v>
      </c>
      <c r="BX20" s="11" t="s">
        <v>2</v>
      </c>
      <c r="BY20" s="11" t="s">
        <v>2</v>
      </c>
      <c r="BZ20" s="11"/>
      <c r="CA20" s="11"/>
      <c r="CB20" s="11"/>
      <c r="CC20" s="11"/>
      <c r="CD20" s="11"/>
      <c r="CE20" s="11" t="s">
        <v>2</v>
      </c>
      <c r="CF20" s="11"/>
      <c r="CG20" s="11" t="s">
        <v>2</v>
      </c>
      <c r="CH20" s="11" t="s">
        <v>2</v>
      </c>
      <c r="CI20" s="11" t="s">
        <v>2</v>
      </c>
      <c r="CJ20" s="11"/>
      <c r="CK20" s="11" t="s">
        <v>2</v>
      </c>
      <c r="CL20" s="11"/>
      <c r="CM20" s="11"/>
      <c r="CN20" s="11" t="s">
        <v>2</v>
      </c>
      <c r="CO20" s="11" t="s">
        <v>2</v>
      </c>
      <c r="CP20" s="11"/>
      <c r="CQ20" s="11" t="s">
        <v>2</v>
      </c>
      <c r="CR20" s="11" t="s">
        <v>2</v>
      </c>
      <c r="CS20" s="11" t="s">
        <v>2</v>
      </c>
      <c r="CT20" s="11"/>
      <c r="CU20" s="11"/>
      <c r="CV20" s="11" t="s">
        <v>2</v>
      </c>
      <c r="CW20" s="11" t="s">
        <v>2</v>
      </c>
      <c r="CX20" s="11"/>
      <c r="CY20" s="11"/>
      <c r="CZ20" s="11"/>
      <c r="DA20" s="11" t="s">
        <v>2</v>
      </c>
      <c r="DB20" s="11" t="s">
        <v>2</v>
      </c>
      <c r="DC20" s="11" t="s">
        <v>2</v>
      </c>
      <c r="DD20" s="11" t="s">
        <v>2</v>
      </c>
      <c r="DE20" s="11"/>
      <c r="DF20" s="11" t="s">
        <v>2</v>
      </c>
      <c r="DG20" s="11" t="s">
        <v>2</v>
      </c>
      <c r="DH20" s="11"/>
      <c r="DI20" s="11" t="s">
        <v>2</v>
      </c>
      <c r="DJ20" s="11" t="s">
        <v>2</v>
      </c>
      <c r="DK20" s="11" t="s">
        <v>2</v>
      </c>
      <c r="DL20" s="11"/>
      <c r="DM20" s="11"/>
      <c r="DN20" s="11" t="s">
        <v>2</v>
      </c>
      <c r="DO20" s="11"/>
      <c r="DP20" s="11"/>
      <c r="DQ20" s="11" t="s">
        <v>2</v>
      </c>
      <c r="DR20" s="11"/>
      <c r="DS20" s="11" t="s">
        <v>2</v>
      </c>
      <c r="DT20" s="11"/>
      <c r="DU20" s="11"/>
      <c r="DV20" s="11" t="s">
        <v>2</v>
      </c>
      <c r="DW20" s="11" t="s">
        <v>2</v>
      </c>
      <c r="DX20" s="11"/>
      <c r="DY20" s="11" t="s">
        <v>2</v>
      </c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" thickBot="1" x14ac:dyDescent="0.3">
      <c r="A21" s="12">
        <v>13</v>
      </c>
      <c r="B21" s="13" t="s">
        <v>380</v>
      </c>
      <c r="C21" s="14" t="s">
        <v>1</v>
      </c>
      <c r="D21" s="14" t="s">
        <v>1</v>
      </c>
      <c r="E21" s="14" t="s">
        <v>1</v>
      </c>
      <c r="F21" s="14"/>
      <c r="G21" s="14" t="s">
        <v>1</v>
      </c>
      <c r="H21" s="14" t="s">
        <v>1</v>
      </c>
      <c r="I21" s="14"/>
      <c r="J21" s="14" t="s">
        <v>1</v>
      </c>
      <c r="K21" s="14"/>
      <c r="L21" s="14" t="s">
        <v>1</v>
      </c>
      <c r="M21" s="14"/>
      <c r="N21" s="14"/>
      <c r="O21" s="14" t="s">
        <v>1</v>
      </c>
      <c r="P21" s="14"/>
      <c r="Q21" s="14"/>
      <c r="R21" s="14"/>
      <c r="S21" s="14"/>
      <c r="T21" s="14" t="s">
        <v>1</v>
      </c>
      <c r="U21" s="14" t="s">
        <v>1</v>
      </c>
      <c r="V21" s="14"/>
      <c r="W21" s="14"/>
      <c r="X21" s="14"/>
      <c r="Y21" s="14" t="s">
        <v>1</v>
      </c>
      <c r="Z21" s="14" t="s">
        <v>1</v>
      </c>
      <c r="AA21" s="14" t="s">
        <v>1</v>
      </c>
      <c r="AB21" s="14"/>
      <c r="AC21" s="14"/>
      <c r="AD21" s="14"/>
      <c r="AE21" s="14" t="s">
        <v>1</v>
      </c>
      <c r="AF21" s="14" t="s">
        <v>1</v>
      </c>
      <c r="AG21" s="14" t="s">
        <v>1</v>
      </c>
      <c r="AH21" s="14"/>
      <c r="AI21" s="14" t="s">
        <v>1</v>
      </c>
      <c r="AJ21" s="14" t="s">
        <v>1</v>
      </c>
      <c r="AK21" s="14"/>
      <c r="AL21" s="14"/>
      <c r="AM21" s="14"/>
      <c r="AN21" s="14"/>
      <c r="AO21" s="14" t="s">
        <v>1</v>
      </c>
      <c r="AP21" s="14" t="s">
        <v>1</v>
      </c>
      <c r="AQ21" s="14"/>
      <c r="AR21" s="14"/>
      <c r="AS21" s="14"/>
      <c r="AT21" s="14"/>
      <c r="AU21" s="14"/>
      <c r="AV21" s="14" t="s">
        <v>1</v>
      </c>
      <c r="AW21" s="14" t="s">
        <v>1</v>
      </c>
      <c r="AX21" s="14"/>
      <c r="AY21" s="14"/>
      <c r="AZ21" s="14" t="s">
        <v>1</v>
      </c>
      <c r="BA21" s="14" t="s">
        <v>1</v>
      </c>
      <c r="BB21" s="14" t="s">
        <v>1</v>
      </c>
      <c r="BC21" s="14"/>
      <c r="BD21" s="14" t="s">
        <v>1</v>
      </c>
      <c r="BE21" s="14" t="s">
        <v>1</v>
      </c>
      <c r="BF21" s="14"/>
      <c r="BG21" s="14"/>
      <c r="BH21" s="14"/>
      <c r="BI21" s="14"/>
      <c r="BJ21" s="14"/>
      <c r="BK21" s="14"/>
      <c r="BL21" s="14"/>
      <c r="BM21" s="14"/>
      <c r="BN21" s="14" t="s">
        <v>1</v>
      </c>
      <c r="BO21" s="14"/>
      <c r="BP21" s="14"/>
      <c r="BQ21" s="14"/>
      <c r="BR21" s="14" t="s">
        <v>1</v>
      </c>
      <c r="BS21" s="14"/>
      <c r="BT21" s="14"/>
      <c r="BU21" s="14"/>
      <c r="BV21" s="14" t="s">
        <v>1</v>
      </c>
      <c r="BW21" s="14"/>
      <c r="BX21" s="14"/>
      <c r="BY21" s="14"/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/>
      <c r="CF21" s="14" t="s">
        <v>1</v>
      </c>
      <c r="CG21" s="14"/>
      <c r="CH21" s="14"/>
      <c r="CI21" s="14"/>
      <c r="CJ21" s="14" t="s">
        <v>1</v>
      </c>
      <c r="CK21" s="14"/>
      <c r="CL21" s="14" t="s">
        <v>1</v>
      </c>
      <c r="CM21" s="14" t="s">
        <v>1</v>
      </c>
      <c r="CN21" s="14"/>
      <c r="CO21" s="14"/>
      <c r="CP21" s="14" t="s">
        <v>1</v>
      </c>
      <c r="CQ21" s="14"/>
      <c r="CR21" s="14"/>
      <c r="CS21" s="14"/>
      <c r="CT21" s="14" t="s">
        <v>1</v>
      </c>
      <c r="CU21" s="14" t="s">
        <v>1</v>
      </c>
      <c r="CV21" s="14"/>
      <c r="CW21" s="14"/>
      <c r="CX21" s="14" t="s">
        <v>1</v>
      </c>
      <c r="CY21" s="14" t="s">
        <v>1</v>
      </c>
      <c r="CZ21" s="14" t="s">
        <v>1</v>
      </c>
      <c r="DA21" s="14"/>
      <c r="DB21" s="14"/>
      <c r="DC21" s="14"/>
      <c r="DD21" s="14"/>
      <c r="DE21" s="14" t="s">
        <v>1</v>
      </c>
      <c r="DF21" s="14"/>
      <c r="DG21" s="14"/>
      <c r="DH21" s="14" t="s">
        <v>1</v>
      </c>
      <c r="DI21" s="14"/>
      <c r="DJ21" s="14"/>
      <c r="DK21" s="14"/>
      <c r="DL21" s="14" t="s">
        <v>1</v>
      </c>
      <c r="DM21" s="14" t="s">
        <v>1</v>
      </c>
      <c r="DN21" s="14"/>
      <c r="DO21" s="14" t="s">
        <v>1</v>
      </c>
      <c r="DP21" s="14" t="s">
        <v>1</v>
      </c>
      <c r="DQ21" s="14"/>
      <c r="DR21" s="14" t="s">
        <v>1</v>
      </c>
      <c r="DS21" s="14"/>
      <c r="DT21" s="14" t="s">
        <v>1</v>
      </c>
      <c r="DU21" s="14" t="s">
        <v>1</v>
      </c>
      <c r="DV21" s="14"/>
      <c r="DW21" s="14"/>
      <c r="DX21" s="14" t="s">
        <v>1</v>
      </c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x14ac:dyDescent="0.25">
      <c r="A22" s="15">
        <v>14</v>
      </c>
      <c r="B22" s="60" t="s">
        <v>368</v>
      </c>
      <c r="C22" s="17"/>
      <c r="D22" s="17" t="s">
        <v>1</v>
      </c>
      <c r="E22" s="17"/>
      <c r="F22" s="17" t="s">
        <v>1</v>
      </c>
      <c r="G22" s="17" t="s">
        <v>1</v>
      </c>
      <c r="H22" s="17"/>
      <c r="I22" s="17" t="s">
        <v>1</v>
      </c>
      <c r="J22" s="17"/>
      <c r="K22" s="17"/>
      <c r="L22" s="17"/>
      <c r="M22" s="17" t="s">
        <v>1</v>
      </c>
      <c r="N22" s="17" t="s">
        <v>1</v>
      </c>
      <c r="O22" s="17" t="s">
        <v>1</v>
      </c>
      <c r="P22" s="17" t="s">
        <v>1</v>
      </c>
      <c r="Q22" s="17"/>
      <c r="R22" s="17" t="s">
        <v>1</v>
      </c>
      <c r="S22" s="17"/>
      <c r="T22" s="17" t="s">
        <v>1</v>
      </c>
      <c r="U22" s="17" t="s">
        <v>1</v>
      </c>
      <c r="V22" s="17"/>
      <c r="W22" s="17" t="s">
        <v>1</v>
      </c>
      <c r="X22" s="17"/>
      <c r="Y22" s="17"/>
      <c r="Z22" s="17" t="s">
        <v>1</v>
      </c>
      <c r="AA22" s="17"/>
      <c r="AB22" s="17"/>
      <c r="AC22" s="17" t="s">
        <v>1</v>
      </c>
      <c r="AD22" s="17"/>
      <c r="AE22" s="17"/>
      <c r="AF22" s="17" t="s">
        <v>1</v>
      </c>
      <c r="AG22" s="17"/>
      <c r="AH22" s="17"/>
      <c r="AI22" s="17" t="s">
        <v>1</v>
      </c>
      <c r="AJ22" s="17"/>
      <c r="AK22" s="17"/>
      <c r="AL22" s="17" t="s">
        <v>1</v>
      </c>
      <c r="AM22" s="17"/>
      <c r="AN22" s="17" t="s">
        <v>1</v>
      </c>
      <c r="AO22" s="17"/>
      <c r="AP22" s="17" t="s">
        <v>1</v>
      </c>
      <c r="AQ22" s="17" t="s">
        <v>1</v>
      </c>
      <c r="AR22" s="17" t="s">
        <v>1</v>
      </c>
      <c r="AS22" s="17"/>
      <c r="AT22" s="17" t="s">
        <v>1</v>
      </c>
      <c r="AU22" s="17" t="s">
        <v>1</v>
      </c>
      <c r="AV22" s="17" t="s">
        <v>1</v>
      </c>
      <c r="AW22" s="17" t="s">
        <v>1</v>
      </c>
      <c r="AX22" s="17"/>
      <c r="AY22" s="17" t="s">
        <v>1</v>
      </c>
      <c r="AZ22" s="17"/>
      <c r="BA22" s="17"/>
      <c r="BB22" s="17" t="s">
        <v>1</v>
      </c>
      <c r="BC22" s="17" t="s">
        <v>1</v>
      </c>
      <c r="BD22" s="17" t="s">
        <v>1</v>
      </c>
      <c r="BE22" s="17" t="s">
        <v>1</v>
      </c>
      <c r="BF22" s="17"/>
      <c r="BG22" s="17" t="s">
        <v>1</v>
      </c>
      <c r="BH22" s="17"/>
      <c r="BI22" s="17"/>
      <c r="BJ22" s="17" t="s">
        <v>1</v>
      </c>
      <c r="BK22" s="17" t="s">
        <v>1</v>
      </c>
      <c r="BL22" s="17" t="s">
        <v>1</v>
      </c>
      <c r="BM22" s="17" t="s">
        <v>1</v>
      </c>
      <c r="BN22" s="17"/>
      <c r="BO22" s="17" t="s">
        <v>1</v>
      </c>
      <c r="BP22" s="17" t="s">
        <v>1</v>
      </c>
      <c r="BQ22" s="17" t="s">
        <v>1</v>
      </c>
      <c r="BR22" s="17"/>
      <c r="BS22" s="17" t="s">
        <v>1</v>
      </c>
      <c r="BT22" s="17"/>
      <c r="BU22" s="17"/>
      <c r="BV22" s="17" t="s">
        <v>1</v>
      </c>
      <c r="BW22" s="17"/>
      <c r="BX22" s="17"/>
      <c r="BY22" s="17"/>
      <c r="BZ22" s="17"/>
      <c r="CA22" s="17"/>
      <c r="CB22" s="17"/>
      <c r="CC22" s="17"/>
      <c r="CD22" s="17" t="s">
        <v>1</v>
      </c>
      <c r="CE22" s="17" t="s">
        <v>1</v>
      </c>
      <c r="CF22" s="17"/>
      <c r="CG22" s="17"/>
      <c r="CH22" s="17"/>
      <c r="CI22" s="17" t="s">
        <v>1</v>
      </c>
      <c r="CJ22" s="17"/>
      <c r="CK22" s="17"/>
      <c r="CL22" s="17"/>
      <c r="CM22" s="17"/>
      <c r="CN22" s="17" t="s">
        <v>1</v>
      </c>
      <c r="CO22" s="17" t="s">
        <v>1</v>
      </c>
      <c r="CP22" s="17" t="s">
        <v>1</v>
      </c>
      <c r="CQ22" s="17"/>
      <c r="CR22" s="17"/>
      <c r="CS22" s="17"/>
      <c r="CT22" s="17"/>
      <c r="CU22" s="17"/>
      <c r="CV22" s="17"/>
      <c r="CW22" s="17"/>
      <c r="CX22" s="17"/>
      <c r="CY22" s="17" t="s">
        <v>1</v>
      </c>
      <c r="CZ22" s="17" t="s">
        <v>1</v>
      </c>
      <c r="DA22" s="17"/>
      <c r="DB22" s="17" t="s">
        <v>1</v>
      </c>
      <c r="DC22" s="17" t="s">
        <v>1</v>
      </c>
      <c r="DD22" s="17" t="s">
        <v>1</v>
      </c>
      <c r="DE22" s="17"/>
      <c r="DF22" s="17"/>
      <c r="DG22" s="17"/>
      <c r="DH22" s="17" t="s">
        <v>1</v>
      </c>
      <c r="DI22" s="17"/>
      <c r="DJ22" s="17"/>
      <c r="DK22" s="17"/>
      <c r="DL22" s="17"/>
      <c r="DM22" s="17"/>
      <c r="DN22" s="17"/>
      <c r="DO22" s="17"/>
      <c r="DP22" s="17"/>
      <c r="DQ22" s="17" t="s">
        <v>1</v>
      </c>
      <c r="DR22" s="17"/>
      <c r="DS22" s="17"/>
      <c r="DT22" s="17"/>
      <c r="DU22" s="17"/>
      <c r="DV22" s="17" t="s">
        <v>1</v>
      </c>
      <c r="DW22" s="17" t="s">
        <v>1</v>
      </c>
      <c r="DX22" s="17" t="s">
        <v>1</v>
      </c>
      <c r="DY22" s="17" t="s">
        <v>1</v>
      </c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" thickBot="1" x14ac:dyDescent="0.3">
      <c r="A23" s="7">
        <v>26</v>
      </c>
      <c r="B23" s="61" t="s">
        <v>379</v>
      </c>
      <c r="C23" s="8" t="s">
        <v>2</v>
      </c>
      <c r="D23" s="8"/>
      <c r="E23" s="8" t="s">
        <v>2</v>
      </c>
      <c r="F23" s="8"/>
      <c r="G23" s="8"/>
      <c r="H23" s="8" t="s">
        <v>2</v>
      </c>
      <c r="I23" s="8"/>
      <c r="J23" s="8" t="s">
        <v>2</v>
      </c>
      <c r="K23" s="8" t="s">
        <v>2</v>
      </c>
      <c r="L23" s="8" t="s">
        <v>2</v>
      </c>
      <c r="M23" s="8"/>
      <c r="N23" s="8"/>
      <c r="O23" s="8"/>
      <c r="P23" s="8"/>
      <c r="Q23" s="8" t="s">
        <v>2</v>
      </c>
      <c r="R23" s="8"/>
      <c r="S23" s="8" t="s">
        <v>2</v>
      </c>
      <c r="T23" s="8"/>
      <c r="U23" s="8"/>
      <c r="V23" s="8" t="s">
        <v>2</v>
      </c>
      <c r="W23" s="8"/>
      <c r="X23" s="8" t="s">
        <v>2</v>
      </c>
      <c r="Y23" s="8" t="s">
        <v>2</v>
      </c>
      <c r="Z23" s="8"/>
      <c r="AA23" s="8" t="s">
        <v>2</v>
      </c>
      <c r="AB23" s="8" t="s">
        <v>2</v>
      </c>
      <c r="AC23" s="8"/>
      <c r="AD23" s="8" t="s">
        <v>2</v>
      </c>
      <c r="AE23" s="8" t="s">
        <v>2</v>
      </c>
      <c r="AF23" s="8"/>
      <c r="AG23" s="8" t="s">
        <v>2</v>
      </c>
      <c r="AH23" s="8" t="s">
        <v>2</v>
      </c>
      <c r="AI23" s="8"/>
      <c r="AJ23" s="8" t="s">
        <v>2</v>
      </c>
      <c r="AK23" s="8" t="s">
        <v>2</v>
      </c>
      <c r="AL23" s="8"/>
      <c r="AM23" s="8" t="s">
        <v>2</v>
      </c>
      <c r="AN23" s="8"/>
      <c r="AO23" s="8" t="s">
        <v>2</v>
      </c>
      <c r="AP23" s="8"/>
      <c r="AQ23" s="8"/>
      <c r="AR23" s="8"/>
      <c r="AS23" s="8" t="s">
        <v>2</v>
      </c>
      <c r="AT23" s="8"/>
      <c r="AU23" s="8"/>
      <c r="AV23" s="8"/>
      <c r="AW23" s="8"/>
      <c r="AX23" s="8" t="s">
        <v>2</v>
      </c>
      <c r="AY23" s="8"/>
      <c r="AZ23" s="8" t="s">
        <v>2</v>
      </c>
      <c r="BA23" s="8" t="s">
        <v>2</v>
      </c>
      <c r="BB23" s="8"/>
      <c r="BC23" s="8"/>
      <c r="BD23" s="8"/>
      <c r="BE23" s="8"/>
      <c r="BF23" s="8" t="s">
        <v>2</v>
      </c>
      <c r="BG23" s="8"/>
      <c r="BH23" s="8" t="s">
        <v>2</v>
      </c>
      <c r="BI23" s="8" t="s">
        <v>2</v>
      </c>
      <c r="BJ23" s="8"/>
      <c r="BK23" s="8"/>
      <c r="BL23" s="8"/>
      <c r="BM23" s="8"/>
      <c r="BN23" s="8" t="s">
        <v>2</v>
      </c>
      <c r="BO23" s="8"/>
      <c r="BP23" s="8"/>
      <c r="BQ23" s="8"/>
      <c r="BR23" s="8" t="s">
        <v>2</v>
      </c>
      <c r="BS23" s="8"/>
      <c r="BT23" s="8" t="s">
        <v>2</v>
      </c>
      <c r="BU23" s="8" t="s">
        <v>2</v>
      </c>
      <c r="BV23" s="8"/>
      <c r="BW23" s="8" t="s">
        <v>2</v>
      </c>
      <c r="BX23" s="8" t="s">
        <v>2</v>
      </c>
      <c r="BY23" s="8" t="s">
        <v>2</v>
      </c>
      <c r="BZ23" s="8" t="s">
        <v>2</v>
      </c>
      <c r="CA23" s="8" t="s">
        <v>2</v>
      </c>
      <c r="CB23" s="8" t="s">
        <v>2</v>
      </c>
      <c r="CC23" s="8" t="s">
        <v>2</v>
      </c>
      <c r="CD23" s="8"/>
      <c r="CE23" s="8"/>
      <c r="CF23" s="8" t="s">
        <v>2</v>
      </c>
      <c r="CG23" s="8" t="s">
        <v>2</v>
      </c>
      <c r="CH23" s="8" t="s">
        <v>2</v>
      </c>
      <c r="CI23" s="8"/>
      <c r="CJ23" s="8" t="s">
        <v>2</v>
      </c>
      <c r="CK23" s="8" t="s">
        <v>2</v>
      </c>
      <c r="CL23" s="8" t="s">
        <v>2</v>
      </c>
      <c r="CM23" s="8" t="s">
        <v>2</v>
      </c>
      <c r="CN23" s="8"/>
      <c r="CO23" s="8"/>
      <c r="CP23" s="8"/>
      <c r="CQ23" s="8" t="s">
        <v>2</v>
      </c>
      <c r="CR23" s="8" t="s">
        <v>2</v>
      </c>
      <c r="CS23" s="8" t="s">
        <v>2</v>
      </c>
      <c r="CT23" s="8" t="s">
        <v>2</v>
      </c>
      <c r="CU23" s="8" t="s">
        <v>2</v>
      </c>
      <c r="CV23" s="8" t="s">
        <v>2</v>
      </c>
      <c r="CW23" s="8" t="s">
        <v>2</v>
      </c>
      <c r="CX23" s="8" t="s">
        <v>2</v>
      </c>
      <c r="CY23" s="8"/>
      <c r="CZ23" s="8"/>
      <c r="DA23" s="8" t="s">
        <v>2</v>
      </c>
      <c r="DB23" s="8"/>
      <c r="DC23" s="8"/>
      <c r="DD23" s="8"/>
      <c r="DE23" s="8" t="s">
        <v>2</v>
      </c>
      <c r="DF23" s="8" t="s">
        <v>2</v>
      </c>
      <c r="DG23" s="8" t="s">
        <v>2</v>
      </c>
      <c r="DH23" s="8"/>
      <c r="DI23" s="8" t="s">
        <v>2</v>
      </c>
      <c r="DJ23" s="8" t="s">
        <v>2</v>
      </c>
      <c r="DK23" s="8" t="s">
        <v>2</v>
      </c>
      <c r="DL23" s="8" t="s">
        <v>2</v>
      </c>
      <c r="DM23" s="8" t="s">
        <v>2</v>
      </c>
      <c r="DN23" s="8" t="s">
        <v>2</v>
      </c>
      <c r="DO23" s="8" t="s">
        <v>2</v>
      </c>
      <c r="DP23" s="8" t="s">
        <v>2</v>
      </c>
      <c r="DQ23" s="8"/>
      <c r="DR23" s="8" t="s">
        <v>2</v>
      </c>
      <c r="DS23" s="8" t="s">
        <v>2</v>
      </c>
      <c r="DT23" s="8" t="s">
        <v>2</v>
      </c>
      <c r="DU23" s="8" t="s">
        <v>2</v>
      </c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x14ac:dyDescent="0.25">
      <c r="A24" s="9">
        <v>31</v>
      </c>
      <c r="B24" s="19" t="s">
        <v>387</v>
      </c>
      <c r="C24" s="11"/>
      <c r="D24" s="11" t="s">
        <v>2</v>
      </c>
      <c r="E24" s="11"/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  <c r="K24" s="11"/>
      <c r="L24" s="11" t="s">
        <v>2</v>
      </c>
      <c r="M24" s="11"/>
      <c r="N24" s="11" t="s">
        <v>2</v>
      </c>
      <c r="O24" s="11" t="s">
        <v>2</v>
      </c>
      <c r="P24" s="11" t="s">
        <v>2</v>
      </c>
      <c r="Q24" s="11"/>
      <c r="R24" s="11"/>
      <c r="S24" s="11"/>
      <c r="T24" s="11" t="s">
        <v>2</v>
      </c>
      <c r="U24" s="11"/>
      <c r="V24" s="11" t="s">
        <v>2</v>
      </c>
      <c r="W24" s="11" t="s">
        <v>2</v>
      </c>
      <c r="X24" s="11" t="s">
        <v>2</v>
      </c>
      <c r="Y24" s="11" t="s">
        <v>2</v>
      </c>
      <c r="Z24" s="11" t="s">
        <v>2</v>
      </c>
      <c r="AA24" s="11"/>
      <c r="AB24" s="11" t="s">
        <v>2</v>
      </c>
      <c r="AC24" s="11" t="s">
        <v>2</v>
      </c>
      <c r="AD24" s="11" t="s">
        <v>2</v>
      </c>
      <c r="AE24" s="11"/>
      <c r="AF24" s="11"/>
      <c r="AG24" s="11" t="s">
        <v>2</v>
      </c>
      <c r="AH24" s="11"/>
      <c r="AI24" s="11" t="s">
        <v>2</v>
      </c>
      <c r="AJ24" s="11"/>
      <c r="AK24" s="11" t="s">
        <v>2</v>
      </c>
      <c r="AL24" s="11" t="s">
        <v>2</v>
      </c>
      <c r="AM24" s="11" t="s">
        <v>2</v>
      </c>
      <c r="AN24" s="11" t="s">
        <v>2</v>
      </c>
      <c r="AO24" s="11"/>
      <c r="AP24" s="11"/>
      <c r="AQ24" s="11" t="s">
        <v>2</v>
      </c>
      <c r="AR24" s="11" t="s">
        <v>2</v>
      </c>
      <c r="AS24" s="11" t="s">
        <v>2</v>
      </c>
      <c r="AT24" s="11" t="s">
        <v>2</v>
      </c>
      <c r="AU24" s="11"/>
      <c r="AV24" s="11" t="s">
        <v>2</v>
      </c>
      <c r="AW24" s="11" t="s">
        <v>2</v>
      </c>
      <c r="AX24" s="11"/>
      <c r="AY24" s="11" t="s">
        <v>2</v>
      </c>
      <c r="AZ24" s="11" t="s">
        <v>2</v>
      </c>
      <c r="BA24" s="11"/>
      <c r="BB24" s="11" t="s">
        <v>2</v>
      </c>
      <c r="BC24" s="11" t="s">
        <v>2</v>
      </c>
      <c r="BD24" s="11"/>
      <c r="BE24" s="11"/>
      <c r="BF24" s="11" t="s">
        <v>2</v>
      </c>
      <c r="BG24" s="11" t="s">
        <v>2</v>
      </c>
      <c r="BH24" s="11"/>
      <c r="BI24" s="11"/>
      <c r="BJ24" s="11" t="s">
        <v>2</v>
      </c>
      <c r="BK24" s="11" t="s">
        <v>2</v>
      </c>
      <c r="BL24" s="11" t="s">
        <v>2</v>
      </c>
      <c r="BM24" s="11" t="s">
        <v>2</v>
      </c>
      <c r="BN24" s="11" t="s">
        <v>2</v>
      </c>
      <c r="BO24" s="11"/>
      <c r="BP24" s="11"/>
      <c r="BQ24" s="11"/>
      <c r="BR24" s="11"/>
      <c r="BS24" s="11" t="s">
        <v>2</v>
      </c>
      <c r="BT24" s="11"/>
      <c r="BU24" s="11" t="s">
        <v>2</v>
      </c>
      <c r="BV24" s="11" t="s">
        <v>2</v>
      </c>
      <c r="BW24" s="11"/>
      <c r="BX24" s="11" t="s">
        <v>2</v>
      </c>
      <c r="BY24" s="11" t="s">
        <v>2</v>
      </c>
      <c r="BZ24" s="11" t="s">
        <v>2</v>
      </c>
      <c r="CA24" s="11" t="s">
        <v>2</v>
      </c>
      <c r="CB24" s="11"/>
      <c r="CC24" s="11"/>
      <c r="CD24" s="11"/>
      <c r="CE24" s="11" t="s">
        <v>2</v>
      </c>
      <c r="CF24" s="11"/>
      <c r="CG24" s="11" t="s">
        <v>2</v>
      </c>
      <c r="CH24" s="11" t="s">
        <v>2</v>
      </c>
      <c r="CI24" s="11" t="s">
        <v>2</v>
      </c>
      <c r="CJ24" s="11"/>
      <c r="CK24" s="11" t="s">
        <v>2</v>
      </c>
      <c r="CL24" s="11"/>
      <c r="CM24" s="11" t="s">
        <v>2</v>
      </c>
      <c r="CN24" s="11"/>
      <c r="CO24" s="11" t="s">
        <v>2</v>
      </c>
      <c r="CP24" s="11"/>
      <c r="CQ24" s="11" t="s">
        <v>2</v>
      </c>
      <c r="CR24" s="11" t="s">
        <v>2</v>
      </c>
      <c r="CS24" s="11" t="s">
        <v>2</v>
      </c>
      <c r="CT24" s="11" t="s">
        <v>2</v>
      </c>
      <c r="CU24" s="11" t="s">
        <v>2</v>
      </c>
      <c r="CV24" s="11" t="s">
        <v>2</v>
      </c>
      <c r="CW24" s="11" t="s">
        <v>2</v>
      </c>
      <c r="CX24" s="11" t="s">
        <v>2</v>
      </c>
      <c r="CY24" s="11" t="s">
        <v>2</v>
      </c>
      <c r="CZ24" s="11" t="s">
        <v>2</v>
      </c>
      <c r="DA24" s="11" t="s">
        <v>2</v>
      </c>
      <c r="DB24" s="11" t="s">
        <v>2</v>
      </c>
      <c r="DC24" s="11"/>
      <c r="DD24" s="11" t="s">
        <v>2</v>
      </c>
      <c r="DE24" s="11" t="s">
        <v>2</v>
      </c>
      <c r="DF24" s="11" t="s">
        <v>2</v>
      </c>
      <c r="DG24" s="11"/>
      <c r="DH24" s="11" t="s">
        <v>2</v>
      </c>
      <c r="DI24" s="11" t="s">
        <v>2</v>
      </c>
      <c r="DJ24" s="11" t="s">
        <v>2</v>
      </c>
      <c r="DK24" s="11"/>
      <c r="DL24" s="11" t="s">
        <v>2</v>
      </c>
      <c r="DM24" s="11" t="s">
        <v>2</v>
      </c>
      <c r="DN24" s="11"/>
      <c r="DO24" s="11"/>
      <c r="DP24" s="11"/>
      <c r="DQ24" s="11"/>
      <c r="DR24" s="11" t="s">
        <v>2</v>
      </c>
      <c r="DS24" s="11" t="s">
        <v>2</v>
      </c>
      <c r="DT24" s="11" t="s">
        <v>2</v>
      </c>
      <c r="DU24" s="11"/>
      <c r="DV24" s="11" t="s">
        <v>2</v>
      </c>
      <c r="DW24" s="11"/>
      <c r="DX24" s="11"/>
      <c r="DY24" s="11" t="s">
        <v>2</v>
      </c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" thickBot="1" x14ac:dyDescent="0.3">
      <c r="A25" s="12">
        <v>7</v>
      </c>
      <c r="B25" s="13" t="s">
        <v>382</v>
      </c>
      <c r="C25" s="14" t="s">
        <v>1</v>
      </c>
      <c r="D25" s="14"/>
      <c r="E25" s="14" t="s">
        <v>1</v>
      </c>
      <c r="F25" s="14"/>
      <c r="G25" s="14"/>
      <c r="H25" s="14"/>
      <c r="I25" s="14"/>
      <c r="J25" s="14"/>
      <c r="K25" s="14" t="s">
        <v>1</v>
      </c>
      <c r="L25" s="14"/>
      <c r="M25" s="14" t="s">
        <v>1</v>
      </c>
      <c r="N25" s="14"/>
      <c r="O25" s="14"/>
      <c r="P25" s="14"/>
      <c r="Q25" s="14" t="s">
        <v>1</v>
      </c>
      <c r="R25" s="14" t="s">
        <v>1</v>
      </c>
      <c r="S25" s="14" t="s">
        <v>1</v>
      </c>
      <c r="T25" s="14"/>
      <c r="U25" s="14" t="s">
        <v>1</v>
      </c>
      <c r="V25" s="14"/>
      <c r="W25" s="14"/>
      <c r="X25" s="14"/>
      <c r="Y25" s="14"/>
      <c r="Z25" s="14"/>
      <c r="AA25" s="14" t="s">
        <v>1</v>
      </c>
      <c r="AB25" s="14"/>
      <c r="AC25" s="14"/>
      <c r="AD25" s="14"/>
      <c r="AE25" s="14" t="s">
        <v>1</v>
      </c>
      <c r="AF25" s="14" t="s">
        <v>1</v>
      </c>
      <c r="AG25" s="14"/>
      <c r="AH25" s="14" t="s">
        <v>1</v>
      </c>
      <c r="AI25" s="14"/>
      <c r="AJ25" s="14" t="s">
        <v>1</v>
      </c>
      <c r="AK25" s="14"/>
      <c r="AL25" s="14"/>
      <c r="AM25" s="14"/>
      <c r="AN25" s="14"/>
      <c r="AO25" s="14" t="s">
        <v>1</v>
      </c>
      <c r="AP25" s="14" t="s">
        <v>1</v>
      </c>
      <c r="AQ25" s="14"/>
      <c r="AR25" s="14"/>
      <c r="AS25" s="14"/>
      <c r="AT25" s="14"/>
      <c r="AU25" s="14" t="s">
        <v>1</v>
      </c>
      <c r="AV25" s="14"/>
      <c r="AW25" s="14"/>
      <c r="AX25" s="14" t="s">
        <v>1</v>
      </c>
      <c r="AY25" s="14"/>
      <c r="AZ25" s="14"/>
      <c r="BA25" s="14" t="s">
        <v>1</v>
      </c>
      <c r="BB25" s="14"/>
      <c r="BC25" s="14"/>
      <c r="BD25" s="14" t="s">
        <v>1</v>
      </c>
      <c r="BE25" s="14" t="s">
        <v>1</v>
      </c>
      <c r="BF25" s="14"/>
      <c r="BG25" s="14"/>
      <c r="BH25" s="14" t="s">
        <v>1</v>
      </c>
      <c r="BI25" s="14" t="s">
        <v>1</v>
      </c>
      <c r="BJ25" s="14"/>
      <c r="BK25" s="14"/>
      <c r="BL25" s="14"/>
      <c r="BM25" s="14"/>
      <c r="BN25" s="14"/>
      <c r="BO25" s="14" t="s">
        <v>1</v>
      </c>
      <c r="BP25" s="14" t="s">
        <v>1</v>
      </c>
      <c r="BQ25" s="14" t="s">
        <v>1</v>
      </c>
      <c r="BR25" s="14" t="s">
        <v>1</v>
      </c>
      <c r="BS25" s="14"/>
      <c r="BT25" s="14" t="s">
        <v>1</v>
      </c>
      <c r="BU25" s="14"/>
      <c r="BV25" s="14"/>
      <c r="BW25" s="14" t="s">
        <v>1</v>
      </c>
      <c r="BX25" s="14"/>
      <c r="BY25" s="14"/>
      <c r="BZ25" s="14"/>
      <c r="CA25" s="14"/>
      <c r="CB25" s="14" t="s">
        <v>1</v>
      </c>
      <c r="CC25" s="14" t="s">
        <v>1</v>
      </c>
      <c r="CD25" s="14" t="s">
        <v>1</v>
      </c>
      <c r="CE25" s="14"/>
      <c r="CF25" s="14" t="s">
        <v>1</v>
      </c>
      <c r="CG25" s="14"/>
      <c r="CH25" s="14"/>
      <c r="CI25" s="14"/>
      <c r="CJ25" s="14" t="s">
        <v>1</v>
      </c>
      <c r="CK25" s="14"/>
      <c r="CL25" s="14" t="s">
        <v>1</v>
      </c>
      <c r="CM25" s="14"/>
      <c r="CN25" s="14" t="s">
        <v>1</v>
      </c>
      <c r="CO25" s="14"/>
      <c r="CP25" s="14" t="s">
        <v>1</v>
      </c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 t="s">
        <v>1</v>
      </c>
      <c r="DD25" s="14"/>
      <c r="DE25" s="14"/>
      <c r="DF25" s="14"/>
      <c r="DG25" s="14" t="s">
        <v>1</v>
      </c>
      <c r="DH25" s="14"/>
      <c r="DI25" s="14"/>
      <c r="DJ25" s="14"/>
      <c r="DK25" s="14" t="s">
        <v>1</v>
      </c>
      <c r="DL25" s="14"/>
      <c r="DM25" s="14"/>
      <c r="DN25" s="14" t="s">
        <v>1</v>
      </c>
      <c r="DO25" s="14" t="s">
        <v>1</v>
      </c>
      <c r="DP25" s="14" t="s">
        <v>1</v>
      </c>
      <c r="DQ25" s="14" t="s">
        <v>1</v>
      </c>
      <c r="DR25" s="14"/>
      <c r="DS25" s="14"/>
      <c r="DT25" s="14"/>
      <c r="DU25" s="14" t="s">
        <v>1</v>
      </c>
      <c r="DV25" s="14"/>
      <c r="DW25" s="14" t="s">
        <v>1</v>
      </c>
      <c r="DX25" s="14" t="s">
        <v>1</v>
      </c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x14ac:dyDescent="0.25">
      <c r="A26" s="15">
        <v>37</v>
      </c>
      <c r="B26" s="16" t="s">
        <v>369</v>
      </c>
      <c r="C26" s="17"/>
      <c r="D26" s="17" t="s">
        <v>2</v>
      </c>
      <c r="E26" s="17"/>
      <c r="F26" s="17" t="s">
        <v>2</v>
      </c>
      <c r="G26" s="17" t="s">
        <v>2</v>
      </c>
      <c r="H26" s="17"/>
      <c r="I26" s="17" t="s">
        <v>2</v>
      </c>
      <c r="J26" s="17"/>
      <c r="K26" s="17" t="s">
        <v>2</v>
      </c>
      <c r="L26" s="17" t="s">
        <v>2</v>
      </c>
      <c r="M26" s="17" t="s">
        <v>2</v>
      </c>
      <c r="N26" s="17" t="s">
        <v>2</v>
      </c>
      <c r="O26" s="17" t="s">
        <v>2</v>
      </c>
      <c r="P26" s="17" t="s">
        <v>2</v>
      </c>
      <c r="Q26" s="17"/>
      <c r="R26" s="17"/>
      <c r="S26" s="17"/>
      <c r="T26" s="17"/>
      <c r="U26" s="17" t="s">
        <v>2</v>
      </c>
      <c r="V26" s="17" t="s">
        <v>2</v>
      </c>
      <c r="W26" s="17" t="s">
        <v>2</v>
      </c>
      <c r="X26" s="17" t="s">
        <v>2</v>
      </c>
      <c r="Y26" s="17"/>
      <c r="Z26" s="17"/>
      <c r="AA26" s="17"/>
      <c r="AB26" s="17"/>
      <c r="AC26" s="17" t="s">
        <v>2</v>
      </c>
      <c r="AD26" s="17"/>
      <c r="AE26" s="17"/>
      <c r="AF26" s="17" t="s">
        <v>2</v>
      </c>
      <c r="AG26" s="17" t="s">
        <v>2</v>
      </c>
      <c r="AH26" s="17"/>
      <c r="AI26" s="17" t="s">
        <v>2</v>
      </c>
      <c r="AJ26" s="17"/>
      <c r="AK26" s="17"/>
      <c r="AL26" s="17"/>
      <c r="AM26" s="17"/>
      <c r="AN26" s="17" t="s">
        <v>2</v>
      </c>
      <c r="AO26" s="17"/>
      <c r="AP26" s="17"/>
      <c r="AQ26" s="17" t="s">
        <v>2</v>
      </c>
      <c r="AR26" s="17" t="s">
        <v>2</v>
      </c>
      <c r="AS26" s="17" t="s">
        <v>2</v>
      </c>
      <c r="AT26" s="17" t="s">
        <v>2</v>
      </c>
      <c r="AU26" s="17"/>
      <c r="AV26" s="17" t="s">
        <v>2</v>
      </c>
      <c r="AW26" s="17" t="s">
        <v>2</v>
      </c>
      <c r="AX26" s="17" t="s">
        <v>2</v>
      </c>
      <c r="AY26" s="17" t="s">
        <v>2</v>
      </c>
      <c r="AZ26" s="17"/>
      <c r="BA26" s="17"/>
      <c r="BB26" s="17"/>
      <c r="BC26" s="17" t="s">
        <v>2</v>
      </c>
      <c r="BD26" s="17" t="s">
        <v>2</v>
      </c>
      <c r="BE26" s="17" t="s">
        <v>2</v>
      </c>
      <c r="BF26" s="17"/>
      <c r="BG26" s="17"/>
      <c r="BH26" s="17"/>
      <c r="BI26" s="17" t="s">
        <v>2</v>
      </c>
      <c r="BJ26" s="17" t="s">
        <v>2</v>
      </c>
      <c r="BK26" s="17" t="s">
        <v>2</v>
      </c>
      <c r="BL26" s="17" t="s">
        <v>2</v>
      </c>
      <c r="BM26" s="17"/>
      <c r="BN26" s="17"/>
      <c r="BO26" s="17"/>
      <c r="BP26" s="17"/>
      <c r="BQ26" s="17"/>
      <c r="BR26" s="17"/>
      <c r="BS26" s="17" t="s">
        <v>2</v>
      </c>
      <c r="BT26" s="17"/>
      <c r="BU26" s="17" t="s">
        <v>2</v>
      </c>
      <c r="BV26" s="17" t="s">
        <v>2</v>
      </c>
      <c r="BW26" s="17" t="s">
        <v>2</v>
      </c>
      <c r="BX26" s="17"/>
      <c r="BY26" s="17" t="s">
        <v>2</v>
      </c>
      <c r="BZ26" s="17"/>
      <c r="CA26" s="17"/>
      <c r="CB26" s="17"/>
      <c r="CC26" s="17"/>
      <c r="CD26" s="17" t="s">
        <v>2</v>
      </c>
      <c r="CE26" s="17" t="s">
        <v>2</v>
      </c>
      <c r="CF26" s="17"/>
      <c r="CG26" s="17" t="s">
        <v>2</v>
      </c>
      <c r="CH26" s="17"/>
      <c r="CI26" s="17"/>
      <c r="CJ26" s="17"/>
      <c r="CK26" s="17"/>
      <c r="CL26" s="17"/>
      <c r="CM26" s="17"/>
      <c r="CN26" s="17" t="s">
        <v>2</v>
      </c>
      <c r="CO26" s="17"/>
      <c r="CP26" s="17"/>
      <c r="CQ26" s="17" t="s">
        <v>2</v>
      </c>
      <c r="CR26" s="17"/>
      <c r="CS26" s="17"/>
      <c r="CT26" s="17"/>
      <c r="CU26" s="17"/>
      <c r="CV26" s="17" t="s">
        <v>2</v>
      </c>
      <c r="CW26" s="17"/>
      <c r="CX26" s="17"/>
      <c r="CY26" s="17"/>
      <c r="CZ26" s="17" t="s">
        <v>2</v>
      </c>
      <c r="DA26" s="17"/>
      <c r="DB26" s="17"/>
      <c r="DC26" s="17"/>
      <c r="DD26" s="17"/>
      <c r="DE26" s="17" t="s">
        <v>2</v>
      </c>
      <c r="DF26" s="17"/>
      <c r="DG26" s="17"/>
      <c r="DH26" s="17"/>
      <c r="DI26" s="17" t="s">
        <v>2</v>
      </c>
      <c r="DJ26" s="17" t="s">
        <v>2</v>
      </c>
      <c r="DK26" s="17"/>
      <c r="DL26" s="17"/>
      <c r="DM26" s="17" t="s">
        <v>2</v>
      </c>
      <c r="DN26" s="17"/>
      <c r="DO26" s="17"/>
      <c r="DP26" s="17"/>
      <c r="DQ26" s="17" t="s">
        <v>2</v>
      </c>
      <c r="DR26" s="17" t="s">
        <v>2</v>
      </c>
      <c r="DS26" s="17"/>
      <c r="DT26" s="17" t="s">
        <v>2</v>
      </c>
      <c r="DU26" s="17"/>
      <c r="DV26" s="17" t="s">
        <v>2</v>
      </c>
      <c r="DW26" s="17"/>
      <c r="DX26" s="17" t="s">
        <v>2</v>
      </c>
      <c r="DY26" s="17" t="s">
        <v>2</v>
      </c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" thickBot="1" x14ac:dyDescent="0.3">
      <c r="A27" s="7">
        <v>20</v>
      </c>
      <c r="B27" s="18" t="s">
        <v>381</v>
      </c>
      <c r="C27" s="8" t="s">
        <v>1</v>
      </c>
      <c r="D27" s="8"/>
      <c r="E27" s="8" t="s">
        <v>1</v>
      </c>
      <c r="F27" s="8"/>
      <c r="G27" s="8"/>
      <c r="H27" s="8" t="s">
        <v>1</v>
      </c>
      <c r="I27" s="8"/>
      <c r="J27" s="8" t="s">
        <v>1</v>
      </c>
      <c r="K27" s="8"/>
      <c r="L27" s="8"/>
      <c r="M27" s="8"/>
      <c r="N27" s="8"/>
      <c r="O27" s="8"/>
      <c r="P27" s="8"/>
      <c r="Q27" s="8" t="s">
        <v>1</v>
      </c>
      <c r="R27" s="8" t="s">
        <v>1</v>
      </c>
      <c r="S27" s="8" t="s">
        <v>1</v>
      </c>
      <c r="T27" s="8" t="s">
        <v>1</v>
      </c>
      <c r="U27" s="8"/>
      <c r="V27" s="8"/>
      <c r="W27" s="8"/>
      <c r="X27" s="8"/>
      <c r="Y27" s="8" t="s">
        <v>1</v>
      </c>
      <c r="Z27" s="8" t="s">
        <v>1</v>
      </c>
      <c r="AA27" s="8" t="s">
        <v>1</v>
      </c>
      <c r="AB27" s="8" t="s">
        <v>1</v>
      </c>
      <c r="AC27" s="8"/>
      <c r="AD27" s="8" t="s">
        <v>1</v>
      </c>
      <c r="AE27" s="8" t="s">
        <v>1</v>
      </c>
      <c r="AF27" s="8"/>
      <c r="AG27" s="8"/>
      <c r="AH27" s="8" t="s">
        <v>1</v>
      </c>
      <c r="AI27" s="8"/>
      <c r="AJ27" s="8" t="s">
        <v>1</v>
      </c>
      <c r="AK27" s="8" t="s">
        <v>1</v>
      </c>
      <c r="AL27" s="8" t="s">
        <v>1</v>
      </c>
      <c r="AM27" s="8" t="s">
        <v>1</v>
      </c>
      <c r="AN27" s="8"/>
      <c r="AO27" s="8" t="s">
        <v>1</v>
      </c>
      <c r="AP27" s="8" t="s">
        <v>1</v>
      </c>
      <c r="AQ27" s="8"/>
      <c r="AR27" s="8"/>
      <c r="AS27" s="8"/>
      <c r="AT27" s="8"/>
      <c r="AU27" s="8" t="s">
        <v>1</v>
      </c>
      <c r="AV27" s="8"/>
      <c r="AW27" s="8"/>
      <c r="AX27" s="8"/>
      <c r="AY27" s="8"/>
      <c r="AZ27" s="8" t="s">
        <v>1</v>
      </c>
      <c r="BA27" s="8" t="s">
        <v>1</v>
      </c>
      <c r="BB27" s="8" t="s">
        <v>1</v>
      </c>
      <c r="BC27" s="8"/>
      <c r="BD27" s="8"/>
      <c r="BE27" s="8"/>
      <c r="BF27" s="8" t="s">
        <v>1</v>
      </c>
      <c r="BG27" s="8" t="s">
        <v>1</v>
      </c>
      <c r="BH27" s="8" t="s">
        <v>1</v>
      </c>
      <c r="BI27" s="8"/>
      <c r="BJ27" s="8"/>
      <c r="BK27" s="8"/>
      <c r="BL27" s="8"/>
      <c r="BM27" s="8" t="s">
        <v>1</v>
      </c>
      <c r="BN27" s="8" t="s">
        <v>1</v>
      </c>
      <c r="BO27" s="8" t="s">
        <v>1</v>
      </c>
      <c r="BP27" s="8" t="s">
        <v>1</v>
      </c>
      <c r="BQ27" s="8" t="s">
        <v>1</v>
      </c>
      <c r="BR27" s="8" t="s">
        <v>1</v>
      </c>
      <c r="BS27" s="8"/>
      <c r="BT27" s="8" t="s">
        <v>1</v>
      </c>
      <c r="BU27" s="8"/>
      <c r="BV27" s="8"/>
      <c r="BW27" s="8"/>
      <c r="BX27" s="8" t="s">
        <v>1</v>
      </c>
      <c r="BY27" s="8"/>
      <c r="BZ27" s="8" t="s">
        <v>1</v>
      </c>
      <c r="CA27" s="8" t="s">
        <v>1</v>
      </c>
      <c r="CB27" s="8" t="s">
        <v>1</v>
      </c>
      <c r="CC27" s="8" t="s">
        <v>1</v>
      </c>
      <c r="CD27" s="8"/>
      <c r="CE27" s="8"/>
      <c r="CF27" s="8" t="s">
        <v>1</v>
      </c>
      <c r="CG27" s="8"/>
      <c r="CH27" s="8" t="s">
        <v>1</v>
      </c>
      <c r="CI27" s="8" t="s">
        <v>1</v>
      </c>
      <c r="CJ27" s="8" t="s">
        <v>1</v>
      </c>
      <c r="CK27" s="8" t="s">
        <v>1</v>
      </c>
      <c r="CL27" s="8" t="s">
        <v>1</v>
      </c>
      <c r="CM27" s="8" t="s">
        <v>1</v>
      </c>
      <c r="CN27" s="8"/>
      <c r="CO27" s="8" t="s">
        <v>1</v>
      </c>
      <c r="CP27" s="8" t="s">
        <v>1</v>
      </c>
      <c r="CQ27" s="8"/>
      <c r="CR27" s="8" t="s">
        <v>1</v>
      </c>
      <c r="CS27" s="8" t="s">
        <v>1</v>
      </c>
      <c r="CT27" s="8" t="s">
        <v>1</v>
      </c>
      <c r="CU27" s="8" t="s">
        <v>1</v>
      </c>
      <c r="CV27" s="8"/>
      <c r="CW27" s="8" t="s">
        <v>1</v>
      </c>
      <c r="CX27" s="8" t="s">
        <v>1</v>
      </c>
      <c r="CY27" s="8" t="s">
        <v>1</v>
      </c>
      <c r="CZ27" s="8"/>
      <c r="DA27" s="8" t="s">
        <v>1</v>
      </c>
      <c r="DB27" s="8" t="s">
        <v>1</v>
      </c>
      <c r="DC27" s="8" t="s">
        <v>1</v>
      </c>
      <c r="DD27" s="8" t="s">
        <v>1</v>
      </c>
      <c r="DE27" s="8"/>
      <c r="DF27" s="8" t="s">
        <v>1</v>
      </c>
      <c r="DG27" s="8" t="s">
        <v>1</v>
      </c>
      <c r="DH27" s="8" t="s">
        <v>1</v>
      </c>
      <c r="DI27" s="8"/>
      <c r="DJ27" s="8"/>
      <c r="DK27" s="8" t="s">
        <v>1</v>
      </c>
      <c r="DL27" s="8" t="s">
        <v>1</v>
      </c>
      <c r="DM27" s="8"/>
      <c r="DN27" s="8" t="s">
        <v>1</v>
      </c>
      <c r="DO27" s="8" t="s">
        <v>1</v>
      </c>
      <c r="DP27" s="8" t="s">
        <v>1</v>
      </c>
      <c r="DQ27" s="8"/>
      <c r="DR27" s="8"/>
      <c r="DS27" s="8" t="s">
        <v>1</v>
      </c>
      <c r="DT27" s="8"/>
      <c r="DU27" s="8" t="s">
        <v>1</v>
      </c>
      <c r="DV27" s="8"/>
      <c r="DW27" s="8" t="s">
        <v>1</v>
      </c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x14ac:dyDescent="0.25">
      <c r="A28" s="9">
        <v>35</v>
      </c>
      <c r="B28" s="19" t="s">
        <v>370</v>
      </c>
      <c r="C28" s="11" t="s">
        <v>2</v>
      </c>
      <c r="D28" s="11" t="s">
        <v>2</v>
      </c>
      <c r="E28" s="11"/>
      <c r="F28" s="11" t="s">
        <v>2</v>
      </c>
      <c r="G28" s="11" t="s">
        <v>2</v>
      </c>
      <c r="H28" s="11"/>
      <c r="I28" s="11"/>
      <c r="J28" s="11" t="s">
        <v>2</v>
      </c>
      <c r="K28" s="11" t="s">
        <v>2</v>
      </c>
      <c r="L28" s="11" t="s">
        <v>2</v>
      </c>
      <c r="M28" s="11"/>
      <c r="N28" s="11"/>
      <c r="O28" s="11" t="s">
        <v>2</v>
      </c>
      <c r="P28" s="11"/>
      <c r="Q28" s="11"/>
      <c r="R28" s="11"/>
      <c r="S28" s="11" t="s">
        <v>2</v>
      </c>
      <c r="T28" s="11" t="s">
        <v>2</v>
      </c>
      <c r="U28" s="11" t="s">
        <v>2</v>
      </c>
      <c r="V28" s="11" t="s">
        <v>2</v>
      </c>
      <c r="W28" s="11" t="s">
        <v>2</v>
      </c>
      <c r="X28" s="11" t="s">
        <v>2</v>
      </c>
      <c r="Y28" s="11"/>
      <c r="Z28" s="11" t="s">
        <v>2</v>
      </c>
      <c r="AA28" s="11" t="s">
        <v>2</v>
      </c>
      <c r="AB28" s="11"/>
      <c r="AC28" s="11" t="s">
        <v>2</v>
      </c>
      <c r="AD28" s="11"/>
      <c r="AE28" s="11" t="s">
        <v>2</v>
      </c>
      <c r="AF28" s="11" t="s">
        <v>2</v>
      </c>
      <c r="AG28" s="11"/>
      <c r="AH28" s="11" t="s">
        <v>2</v>
      </c>
      <c r="AI28" s="11" t="s">
        <v>2</v>
      </c>
      <c r="AJ28" s="11"/>
      <c r="AK28" s="11" t="s">
        <v>2</v>
      </c>
      <c r="AL28" s="11"/>
      <c r="AM28" s="11" t="s">
        <v>2</v>
      </c>
      <c r="AN28" s="11" t="s">
        <v>2</v>
      </c>
      <c r="AO28" s="11"/>
      <c r="AP28" s="11"/>
      <c r="AQ28" s="11" t="s">
        <v>2</v>
      </c>
      <c r="AR28" s="11" t="s">
        <v>2</v>
      </c>
      <c r="AS28" s="11" t="s">
        <v>2</v>
      </c>
      <c r="AT28" s="11" t="s">
        <v>2</v>
      </c>
      <c r="AU28" s="11"/>
      <c r="AV28" s="11"/>
      <c r="AW28" s="11" t="s">
        <v>2</v>
      </c>
      <c r="AX28" s="11" t="s">
        <v>2</v>
      </c>
      <c r="AY28" s="11" t="s">
        <v>2</v>
      </c>
      <c r="AZ28" s="11"/>
      <c r="BA28" s="11" t="s">
        <v>2</v>
      </c>
      <c r="BB28" s="11"/>
      <c r="BC28" s="11" t="s">
        <v>2</v>
      </c>
      <c r="BD28" s="11" t="s">
        <v>2</v>
      </c>
      <c r="BE28" s="11" t="s">
        <v>2</v>
      </c>
      <c r="BF28" s="11"/>
      <c r="BG28" s="11"/>
      <c r="BH28" s="11" t="s">
        <v>2</v>
      </c>
      <c r="BI28" s="11"/>
      <c r="BJ28" s="11" t="s">
        <v>2</v>
      </c>
      <c r="BK28" s="11" t="s">
        <v>2</v>
      </c>
      <c r="BL28" s="11" t="s">
        <v>2</v>
      </c>
      <c r="BM28" s="11" t="s">
        <v>2</v>
      </c>
      <c r="BN28" s="11" t="s">
        <v>2</v>
      </c>
      <c r="BO28" s="11"/>
      <c r="BP28" s="11"/>
      <c r="BQ28" s="11"/>
      <c r="BR28" s="11"/>
      <c r="BS28" s="11" t="s">
        <v>2</v>
      </c>
      <c r="BT28" s="11" t="s">
        <v>2</v>
      </c>
      <c r="BU28" s="11" t="s">
        <v>2</v>
      </c>
      <c r="BV28" s="11" t="s">
        <v>2</v>
      </c>
      <c r="BW28" s="11"/>
      <c r="BX28" s="11"/>
      <c r="BY28" s="11" t="s">
        <v>2</v>
      </c>
      <c r="BZ28" s="11" t="s">
        <v>2</v>
      </c>
      <c r="CA28" s="11"/>
      <c r="CB28" s="11" t="s">
        <v>2</v>
      </c>
      <c r="CC28" s="11"/>
      <c r="CD28" s="11"/>
      <c r="CE28" s="11"/>
      <c r="CF28" s="11" t="s">
        <v>2</v>
      </c>
      <c r="CG28" s="11"/>
      <c r="CH28" s="11"/>
      <c r="CI28" s="11"/>
      <c r="CJ28" s="11"/>
      <c r="CK28" s="11" t="s">
        <v>2</v>
      </c>
      <c r="CL28" s="11"/>
      <c r="CM28" s="11" t="s">
        <v>2</v>
      </c>
      <c r="CN28" s="11" t="s">
        <v>2</v>
      </c>
      <c r="CO28" s="11" t="s">
        <v>2</v>
      </c>
      <c r="CP28" s="11" t="s">
        <v>2</v>
      </c>
      <c r="CQ28" s="11"/>
      <c r="CR28" s="11" t="s">
        <v>2</v>
      </c>
      <c r="CS28" s="11" t="s">
        <v>2</v>
      </c>
      <c r="CT28" s="11" t="s">
        <v>2</v>
      </c>
      <c r="CU28" s="11" t="s">
        <v>2</v>
      </c>
      <c r="CV28" s="11"/>
      <c r="CW28" s="11" t="s">
        <v>2</v>
      </c>
      <c r="CX28" s="11" t="s">
        <v>2</v>
      </c>
      <c r="CY28" s="11" t="s">
        <v>2</v>
      </c>
      <c r="CZ28" s="11" t="s">
        <v>2</v>
      </c>
      <c r="DA28" s="11" t="s">
        <v>2</v>
      </c>
      <c r="DB28" s="11" t="s">
        <v>2</v>
      </c>
      <c r="DC28" s="11" t="s">
        <v>2</v>
      </c>
      <c r="DD28" s="11"/>
      <c r="DE28" s="11" t="s">
        <v>2</v>
      </c>
      <c r="DF28" s="11"/>
      <c r="DG28" s="11" t="s">
        <v>2</v>
      </c>
      <c r="DH28" s="11" t="s">
        <v>2</v>
      </c>
      <c r="DI28" s="11" t="s">
        <v>2</v>
      </c>
      <c r="DJ28" s="11"/>
      <c r="DK28" s="11"/>
      <c r="DL28" s="11"/>
      <c r="DM28" s="11"/>
      <c r="DN28" s="11" t="s">
        <v>2</v>
      </c>
      <c r="DO28" s="11"/>
      <c r="DP28" s="11"/>
      <c r="DQ28" s="11"/>
      <c r="DR28" s="11"/>
      <c r="DS28" s="11" t="s">
        <v>2</v>
      </c>
      <c r="DT28" s="11" t="s">
        <v>2</v>
      </c>
      <c r="DU28" s="11" t="s">
        <v>2</v>
      </c>
      <c r="DV28" s="11" t="s">
        <v>2</v>
      </c>
      <c r="DW28" s="11" t="s">
        <v>2</v>
      </c>
      <c r="DX28" s="11"/>
      <c r="DY28" s="11" t="s">
        <v>2</v>
      </c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" thickBot="1" x14ac:dyDescent="0.3">
      <c r="A29" s="12">
        <v>13</v>
      </c>
      <c r="B29" s="13" t="s">
        <v>383</v>
      </c>
      <c r="C29" s="14"/>
      <c r="D29" s="14"/>
      <c r="E29" s="14" t="s">
        <v>1</v>
      </c>
      <c r="F29" s="14"/>
      <c r="G29" s="14"/>
      <c r="H29" s="14" t="s">
        <v>1</v>
      </c>
      <c r="I29" s="14" t="s">
        <v>1</v>
      </c>
      <c r="J29" s="14"/>
      <c r="K29" s="14"/>
      <c r="L29" s="14"/>
      <c r="M29" s="14" t="s">
        <v>1</v>
      </c>
      <c r="N29" s="14" t="s">
        <v>1</v>
      </c>
      <c r="O29" s="14"/>
      <c r="P29" s="14" t="s">
        <v>1</v>
      </c>
      <c r="Q29" s="14" t="s">
        <v>1</v>
      </c>
      <c r="R29" s="14" t="s">
        <v>1</v>
      </c>
      <c r="S29" s="14"/>
      <c r="T29" s="14"/>
      <c r="U29" s="14"/>
      <c r="V29" s="14"/>
      <c r="W29" s="14"/>
      <c r="X29" s="14"/>
      <c r="Y29" s="14" t="s">
        <v>1</v>
      </c>
      <c r="Z29" s="14"/>
      <c r="AA29" s="14"/>
      <c r="AB29" s="14" t="s">
        <v>1</v>
      </c>
      <c r="AC29" s="14"/>
      <c r="AD29" s="14" t="s">
        <v>1</v>
      </c>
      <c r="AE29" s="14"/>
      <c r="AF29" s="14"/>
      <c r="AG29" s="14" t="s">
        <v>1</v>
      </c>
      <c r="AH29" s="14"/>
      <c r="AI29" s="14"/>
      <c r="AJ29" s="14" t="s">
        <v>1</v>
      </c>
      <c r="AK29" s="14"/>
      <c r="AL29" s="14" t="s">
        <v>1</v>
      </c>
      <c r="AM29" s="14"/>
      <c r="AN29" s="14"/>
      <c r="AO29" s="14" t="s">
        <v>1</v>
      </c>
      <c r="AP29" s="14" t="s">
        <v>1</v>
      </c>
      <c r="AQ29" s="14"/>
      <c r="AR29" s="14"/>
      <c r="AS29" s="14"/>
      <c r="AT29" s="14"/>
      <c r="AU29" s="14" t="s">
        <v>1</v>
      </c>
      <c r="AV29" s="14" t="s">
        <v>1</v>
      </c>
      <c r="AW29" s="14"/>
      <c r="AX29" s="14"/>
      <c r="AY29" s="14"/>
      <c r="AZ29" s="14" t="s">
        <v>1</v>
      </c>
      <c r="BA29" s="14"/>
      <c r="BB29" s="14" t="s">
        <v>1</v>
      </c>
      <c r="BC29" s="14"/>
      <c r="BD29" s="14"/>
      <c r="BE29" s="14"/>
      <c r="BF29" s="14" t="s">
        <v>1</v>
      </c>
      <c r="BG29" s="14" t="s">
        <v>1</v>
      </c>
      <c r="BH29" s="14"/>
      <c r="BI29" s="14" t="s">
        <v>1</v>
      </c>
      <c r="BJ29" s="14"/>
      <c r="BK29" s="14"/>
      <c r="BL29" s="14"/>
      <c r="BM29" s="14"/>
      <c r="BN29" s="14"/>
      <c r="BO29" s="14" t="s">
        <v>1</v>
      </c>
      <c r="BP29" s="14" t="s">
        <v>1</v>
      </c>
      <c r="BQ29" s="14" t="s">
        <v>1</v>
      </c>
      <c r="BR29" s="14" t="s">
        <v>1</v>
      </c>
      <c r="BS29" s="14"/>
      <c r="BT29" s="14"/>
      <c r="BU29" s="14"/>
      <c r="BV29" s="14"/>
      <c r="BW29" s="14" t="s">
        <v>1</v>
      </c>
      <c r="BX29" s="14" t="s">
        <v>1</v>
      </c>
      <c r="BY29" s="14"/>
      <c r="BZ29" s="14"/>
      <c r="CA29" s="14" t="s">
        <v>1</v>
      </c>
      <c r="CB29" s="14"/>
      <c r="CC29" s="14" t="s">
        <v>1</v>
      </c>
      <c r="CD29" s="14" t="s">
        <v>1</v>
      </c>
      <c r="CE29" s="14" t="s">
        <v>1</v>
      </c>
      <c r="CF29" s="14"/>
      <c r="CG29" s="14" t="s">
        <v>1</v>
      </c>
      <c r="CH29" s="14" t="s">
        <v>1</v>
      </c>
      <c r="CI29" s="14" t="s">
        <v>1</v>
      </c>
      <c r="CJ29" s="14" t="s">
        <v>1</v>
      </c>
      <c r="CK29" s="14"/>
      <c r="CL29" s="14" t="s">
        <v>1</v>
      </c>
      <c r="CM29" s="14"/>
      <c r="CN29" s="14"/>
      <c r="CO29" s="14"/>
      <c r="CP29" s="14"/>
      <c r="CQ29" s="14" t="s">
        <v>1</v>
      </c>
      <c r="CR29" s="14"/>
      <c r="CS29" s="14"/>
      <c r="CT29" s="14"/>
      <c r="CU29" s="14"/>
      <c r="CV29" s="14" t="s">
        <v>1</v>
      </c>
      <c r="CW29" s="14"/>
      <c r="CX29" s="14"/>
      <c r="CY29" s="14"/>
      <c r="CZ29" s="14"/>
      <c r="DA29" s="14"/>
      <c r="DB29" s="14"/>
      <c r="DC29" s="14"/>
      <c r="DD29" s="14" t="s">
        <v>1</v>
      </c>
      <c r="DE29" s="14"/>
      <c r="DF29" s="14" t="s">
        <v>1</v>
      </c>
      <c r="DG29" s="14"/>
      <c r="DH29" s="14"/>
      <c r="DI29" s="14"/>
      <c r="DJ29" s="14" t="s">
        <v>1</v>
      </c>
      <c r="DK29" s="14" t="s">
        <v>1</v>
      </c>
      <c r="DL29" s="14" t="s">
        <v>1</v>
      </c>
      <c r="DM29" s="14" t="s">
        <v>1</v>
      </c>
      <c r="DN29" s="14"/>
      <c r="DO29" s="14" t="s">
        <v>1</v>
      </c>
      <c r="DP29" s="14" t="s">
        <v>1</v>
      </c>
      <c r="DQ29" s="14" t="s">
        <v>1</v>
      </c>
      <c r="DR29" s="14" t="s">
        <v>1</v>
      </c>
      <c r="DS29" s="14"/>
      <c r="DT29" s="14"/>
      <c r="DU29" s="14"/>
      <c r="DV29" s="14"/>
      <c r="DW29" s="14"/>
      <c r="DX29" s="14" t="s">
        <v>1</v>
      </c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x14ac:dyDescent="0.25">
      <c r="A30" s="15">
        <v>33</v>
      </c>
      <c r="B30" s="16" t="s">
        <v>371</v>
      </c>
      <c r="C30" s="17" t="s">
        <v>1</v>
      </c>
      <c r="D30" s="17" t="s">
        <v>1</v>
      </c>
      <c r="E30" s="17" t="s">
        <v>1</v>
      </c>
      <c r="F30" s="17" t="s">
        <v>1</v>
      </c>
      <c r="G30" s="17" t="s">
        <v>1</v>
      </c>
      <c r="H30" s="17"/>
      <c r="I30" s="17"/>
      <c r="J30" s="17" t="s">
        <v>1</v>
      </c>
      <c r="K30" s="17"/>
      <c r="L30" s="17" t="s">
        <v>1</v>
      </c>
      <c r="M30" s="17"/>
      <c r="N30" s="17"/>
      <c r="O30" s="17" t="s">
        <v>1</v>
      </c>
      <c r="P30" s="17" t="s">
        <v>1</v>
      </c>
      <c r="Q30" s="17" t="s">
        <v>1</v>
      </c>
      <c r="R30" s="17" t="s">
        <v>1</v>
      </c>
      <c r="S30" s="17" t="s">
        <v>1</v>
      </c>
      <c r="T30" s="17" t="s">
        <v>1</v>
      </c>
      <c r="U30" s="17"/>
      <c r="V30" s="17" t="s">
        <v>1</v>
      </c>
      <c r="W30" s="17"/>
      <c r="X30" s="17" t="s">
        <v>1</v>
      </c>
      <c r="Y30" s="17" t="s">
        <v>1</v>
      </c>
      <c r="Z30" s="17" t="s">
        <v>1</v>
      </c>
      <c r="AA30" s="17" t="s">
        <v>1</v>
      </c>
      <c r="AB30" s="17" t="s">
        <v>1</v>
      </c>
      <c r="AC30" s="17" t="s">
        <v>1</v>
      </c>
      <c r="AD30" s="17"/>
      <c r="AE30" s="17" t="s">
        <v>1</v>
      </c>
      <c r="AF30" s="17" t="s">
        <v>1</v>
      </c>
      <c r="AG30" s="17" t="s">
        <v>1</v>
      </c>
      <c r="AH30" s="17" t="s">
        <v>1</v>
      </c>
      <c r="AI30" s="17" t="s">
        <v>1</v>
      </c>
      <c r="AJ30" s="17" t="s">
        <v>1</v>
      </c>
      <c r="AK30" s="17"/>
      <c r="AL30" s="17" t="s">
        <v>1</v>
      </c>
      <c r="AM30" s="17" t="s">
        <v>1</v>
      </c>
      <c r="AN30" s="17" t="s">
        <v>1</v>
      </c>
      <c r="AO30" s="17"/>
      <c r="AP30" s="17" t="s">
        <v>1</v>
      </c>
      <c r="AQ30" s="17" t="s">
        <v>1</v>
      </c>
      <c r="AR30" s="17" t="s">
        <v>1</v>
      </c>
      <c r="AS30" s="17" t="s">
        <v>1</v>
      </c>
      <c r="AT30" s="17" t="s">
        <v>1</v>
      </c>
      <c r="AU30" s="17"/>
      <c r="AV30" s="17" t="s">
        <v>1</v>
      </c>
      <c r="AW30" s="17" t="s">
        <v>1</v>
      </c>
      <c r="AX30" s="17" t="s">
        <v>1</v>
      </c>
      <c r="AY30" s="17" t="s">
        <v>1</v>
      </c>
      <c r="AZ30" s="17" t="s">
        <v>1</v>
      </c>
      <c r="BA30" s="17" t="s">
        <v>1</v>
      </c>
      <c r="BB30" s="17"/>
      <c r="BC30" s="17" t="s">
        <v>1</v>
      </c>
      <c r="BD30" s="17" t="s">
        <v>1</v>
      </c>
      <c r="BE30" s="17" t="s">
        <v>1</v>
      </c>
      <c r="BF30" s="17" t="s">
        <v>1</v>
      </c>
      <c r="BG30" s="17" t="s">
        <v>1</v>
      </c>
      <c r="BH30" s="17" t="s">
        <v>1</v>
      </c>
      <c r="BI30" s="17" t="s">
        <v>1</v>
      </c>
      <c r="BJ30" s="17" t="s">
        <v>1</v>
      </c>
      <c r="BK30" s="17" t="s">
        <v>1</v>
      </c>
      <c r="BL30" s="17" t="s">
        <v>1</v>
      </c>
      <c r="BM30" s="17" t="s">
        <v>1</v>
      </c>
      <c r="BN30" s="17" t="s">
        <v>1</v>
      </c>
      <c r="BO30" s="17"/>
      <c r="BP30" s="17"/>
      <c r="BQ30" s="17"/>
      <c r="BR30" s="17"/>
      <c r="BS30" s="17" t="s">
        <v>1</v>
      </c>
      <c r="BT30" s="17" t="s">
        <v>1</v>
      </c>
      <c r="BU30" s="17" t="s">
        <v>1</v>
      </c>
      <c r="BV30" s="17" t="s">
        <v>1</v>
      </c>
      <c r="BW30" s="17" t="s">
        <v>1</v>
      </c>
      <c r="BX30" s="17" t="s">
        <v>1</v>
      </c>
      <c r="BY30" s="17" t="s">
        <v>1</v>
      </c>
      <c r="BZ30" s="17" t="s">
        <v>1</v>
      </c>
      <c r="CA30" s="17"/>
      <c r="CB30" s="17" t="s">
        <v>1</v>
      </c>
      <c r="CC30" s="17" t="s">
        <v>1</v>
      </c>
      <c r="CD30" s="17"/>
      <c r="CE30" s="17"/>
      <c r="CF30" s="17" t="s">
        <v>1</v>
      </c>
      <c r="CG30" s="17" t="s">
        <v>1</v>
      </c>
      <c r="CH30" s="17" t="s">
        <v>1</v>
      </c>
      <c r="CI30" s="17" t="s">
        <v>1</v>
      </c>
      <c r="CJ30" s="17" t="s">
        <v>1</v>
      </c>
      <c r="CK30" s="17" t="s">
        <v>1</v>
      </c>
      <c r="CL30" s="17" t="s">
        <v>1</v>
      </c>
      <c r="CM30" s="17" t="s">
        <v>1</v>
      </c>
      <c r="CN30" s="17" t="s">
        <v>1</v>
      </c>
      <c r="CO30" s="17"/>
      <c r="CP30" s="17" t="s">
        <v>1</v>
      </c>
      <c r="CQ30" s="17" t="s">
        <v>1</v>
      </c>
      <c r="CR30" s="17"/>
      <c r="CS30" s="17"/>
      <c r="CT30" s="17" t="s">
        <v>1</v>
      </c>
      <c r="CU30" s="17" t="s">
        <v>1</v>
      </c>
      <c r="CV30" s="17" t="s">
        <v>1</v>
      </c>
      <c r="CW30" s="17" t="s">
        <v>1</v>
      </c>
      <c r="CX30" s="17" t="s">
        <v>1</v>
      </c>
      <c r="CY30" s="17"/>
      <c r="CZ30" s="17" t="s">
        <v>1</v>
      </c>
      <c r="DA30" s="17" t="s">
        <v>1</v>
      </c>
      <c r="DB30" s="17"/>
      <c r="DC30" s="17" t="s">
        <v>1</v>
      </c>
      <c r="DD30" s="17" t="s">
        <v>1</v>
      </c>
      <c r="DE30" s="17" t="s">
        <v>1</v>
      </c>
      <c r="DF30" s="17" t="s">
        <v>1</v>
      </c>
      <c r="DG30" s="17" t="s">
        <v>1</v>
      </c>
      <c r="DH30" s="17" t="s">
        <v>1</v>
      </c>
      <c r="DI30" s="17" t="s">
        <v>1</v>
      </c>
      <c r="DJ30" s="17" t="s">
        <v>1</v>
      </c>
      <c r="DK30" s="17"/>
      <c r="DL30" s="17" t="s">
        <v>1</v>
      </c>
      <c r="DM30" s="17" t="s">
        <v>1</v>
      </c>
      <c r="DN30" s="17"/>
      <c r="DO30" s="17" t="s">
        <v>1</v>
      </c>
      <c r="DP30" s="17" t="s">
        <v>1</v>
      </c>
      <c r="DQ30" s="17"/>
      <c r="DR30" s="17"/>
      <c r="DS30" s="17" t="s">
        <v>1</v>
      </c>
      <c r="DT30" s="17" t="s">
        <v>1</v>
      </c>
      <c r="DU30" s="17"/>
      <c r="DV30" s="17" t="s">
        <v>1</v>
      </c>
      <c r="DW30" s="17" t="s">
        <v>1</v>
      </c>
      <c r="DX30" s="17"/>
      <c r="DY30" s="17" t="s">
        <v>1</v>
      </c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" thickBot="1" x14ac:dyDescent="0.3">
      <c r="A31" s="7">
        <v>30</v>
      </c>
      <c r="B31" s="18" t="s">
        <v>384</v>
      </c>
      <c r="C31" s="8"/>
      <c r="D31" s="8"/>
      <c r="E31" s="8"/>
      <c r="F31" s="8"/>
      <c r="G31" s="8"/>
      <c r="H31" s="8" t="s">
        <v>2</v>
      </c>
      <c r="I31" s="8" t="s">
        <v>2</v>
      </c>
      <c r="J31" s="8"/>
      <c r="K31" s="8" t="s">
        <v>2</v>
      </c>
      <c r="L31" s="8"/>
      <c r="M31" s="8" t="s">
        <v>2</v>
      </c>
      <c r="N31" s="8" t="s">
        <v>2</v>
      </c>
      <c r="O31" s="8"/>
      <c r="P31" s="8"/>
      <c r="Q31" s="8"/>
      <c r="R31" s="8"/>
      <c r="S31" s="8"/>
      <c r="T31" s="8"/>
      <c r="U31" s="8" t="s">
        <v>2</v>
      </c>
      <c r="V31" s="8"/>
      <c r="W31" s="8" t="s">
        <v>2</v>
      </c>
      <c r="X31" s="8"/>
      <c r="Y31" s="8"/>
      <c r="Z31" s="8"/>
      <c r="AA31" s="8"/>
      <c r="AB31" s="8"/>
      <c r="AC31" s="8"/>
      <c r="AD31" s="8" t="s">
        <v>2</v>
      </c>
      <c r="AE31" s="8"/>
      <c r="AF31" s="8"/>
      <c r="AG31" s="8"/>
      <c r="AH31" s="8"/>
      <c r="AI31" s="8"/>
      <c r="AJ31" s="8"/>
      <c r="AK31" s="8" t="s">
        <v>2</v>
      </c>
      <c r="AL31" s="8"/>
      <c r="AM31" s="8"/>
      <c r="AN31" s="8"/>
      <c r="AO31" s="8" t="s">
        <v>2</v>
      </c>
      <c r="AP31" s="8"/>
      <c r="AQ31" s="8"/>
      <c r="AR31" s="8"/>
      <c r="AS31" s="8"/>
      <c r="AT31" s="8"/>
      <c r="AU31" s="8" t="s">
        <v>2</v>
      </c>
      <c r="AV31" s="8"/>
      <c r="AW31" s="8"/>
      <c r="AX31" s="8"/>
      <c r="AY31" s="8"/>
      <c r="AZ31" s="8"/>
      <c r="BA31" s="8"/>
      <c r="BB31" s="8" t="s">
        <v>2</v>
      </c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 t="s">
        <v>2</v>
      </c>
      <c r="BP31" s="8" t="s">
        <v>2</v>
      </c>
      <c r="BQ31" s="8" t="s">
        <v>2</v>
      </c>
      <c r="BR31" s="8" t="s">
        <v>2</v>
      </c>
      <c r="BS31" s="8"/>
      <c r="BT31" s="8"/>
      <c r="BU31" s="8"/>
      <c r="BV31" s="8"/>
      <c r="BW31" s="8"/>
      <c r="BX31" s="8"/>
      <c r="BY31" s="8"/>
      <c r="BZ31" s="8"/>
      <c r="CA31" s="8" t="s">
        <v>2</v>
      </c>
      <c r="CB31" s="8"/>
      <c r="CC31" s="8"/>
      <c r="CD31" s="8" t="s">
        <v>2</v>
      </c>
      <c r="CE31" s="8" t="s">
        <v>2</v>
      </c>
      <c r="CF31" s="8"/>
      <c r="CG31" s="8"/>
      <c r="CH31" s="8"/>
      <c r="CI31" s="8"/>
      <c r="CJ31" s="8"/>
      <c r="CK31" s="8"/>
      <c r="CL31" s="8"/>
      <c r="CM31" s="8"/>
      <c r="CN31" s="8"/>
      <c r="CO31" s="8" t="s">
        <v>2</v>
      </c>
      <c r="CP31" s="8"/>
      <c r="CQ31" s="8"/>
      <c r="CR31" s="8" t="s">
        <v>2</v>
      </c>
      <c r="CS31" s="8" t="s">
        <v>2</v>
      </c>
      <c r="CT31" s="8"/>
      <c r="CU31" s="8"/>
      <c r="CV31" s="8"/>
      <c r="CW31" s="8"/>
      <c r="CX31" s="8"/>
      <c r="CY31" s="8" t="s">
        <v>2</v>
      </c>
      <c r="CZ31" s="8"/>
      <c r="DA31" s="8"/>
      <c r="DB31" s="8" t="s">
        <v>2</v>
      </c>
      <c r="DC31" s="8"/>
      <c r="DD31" s="8"/>
      <c r="DE31" s="8"/>
      <c r="DF31" s="8"/>
      <c r="DG31" s="8"/>
      <c r="DH31" s="8"/>
      <c r="DI31" s="8"/>
      <c r="DJ31" s="8"/>
      <c r="DK31" s="8" t="s">
        <v>2</v>
      </c>
      <c r="DL31" s="8"/>
      <c r="DM31" s="8"/>
      <c r="DN31" s="8" t="s">
        <v>2</v>
      </c>
      <c r="DO31" s="8"/>
      <c r="DP31" s="8"/>
      <c r="DQ31" s="8" t="s">
        <v>2</v>
      </c>
      <c r="DR31" s="8" t="s">
        <v>2</v>
      </c>
      <c r="DS31" s="8"/>
      <c r="DT31" s="8"/>
      <c r="DU31" s="8" t="s">
        <v>2</v>
      </c>
      <c r="DV31" s="8"/>
      <c r="DW31" s="8"/>
      <c r="DX31" s="8" t="s">
        <v>2</v>
      </c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x14ac:dyDescent="0.25">
      <c r="A32" s="9">
        <v>28</v>
      </c>
      <c r="B32" s="19" t="s">
        <v>385</v>
      </c>
      <c r="C32" s="11"/>
      <c r="D32" s="11"/>
      <c r="E32" s="11"/>
      <c r="F32" s="11" t="s">
        <v>2</v>
      </c>
      <c r="G32" s="11" t="s">
        <v>2</v>
      </c>
      <c r="H32" s="11"/>
      <c r="I32" s="11" t="s">
        <v>2</v>
      </c>
      <c r="J32" s="11" t="s">
        <v>2</v>
      </c>
      <c r="K32" s="11" t="s">
        <v>2</v>
      </c>
      <c r="L32" s="11" t="s">
        <v>2</v>
      </c>
      <c r="M32" s="11" t="s">
        <v>2</v>
      </c>
      <c r="N32" s="11" t="s">
        <v>2</v>
      </c>
      <c r="O32" s="11" t="s">
        <v>2</v>
      </c>
      <c r="P32" s="11" t="s">
        <v>2</v>
      </c>
      <c r="Q32" s="11"/>
      <c r="R32" s="11"/>
      <c r="S32" s="11"/>
      <c r="T32" s="11"/>
      <c r="U32" s="11"/>
      <c r="V32" s="11"/>
      <c r="W32" s="11"/>
      <c r="X32" s="11"/>
      <c r="Y32" s="11"/>
      <c r="Z32" s="11" t="s">
        <v>2</v>
      </c>
      <c r="AA32" s="11"/>
      <c r="AB32" s="11" t="s">
        <v>2</v>
      </c>
      <c r="AC32" s="11" t="s">
        <v>2</v>
      </c>
      <c r="AD32" s="11"/>
      <c r="AE32" s="11"/>
      <c r="AF32" s="11" t="s">
        <v>2</v>
      </c>
      <c r="AG32" s="11"/>
      <c r="AH32" s="11"/>
      <c r="AI32" s="11" t="s">
        <v>2</v>
      </c>
      <c r="AJ32" s="11"/>
      <c r="AK32" s="11" t="s">
        <v>2</v>
      </c>
      <c r="AL32" s="11" t="s">
        <v>2</v>
      </c>
      <c r="AM32" s="11"/>
      <c r="AN32" s="11" t="s">
        <v>2</v>
      </c>
      <c r="AO32" s="11"/>
      <c r="AP32" s="11"/>
      <c r="AQ32" s="11" t="s">
        <v>2</v>
      </c>
      <c r="AR32" s="11" t="s">
        <v>2</v>
      </c>
      <c r="AS32" s="11" t="s">
        <v>2</v>
      </c>
      <c r="AT32" s="11" t="s">
        <v>2</v>
      </c>
      <c r="AU32" s="11"/>
      <c r="AV32" s="11" t="s">
        <v>2</v>
      </c>
      <c r="AW32" s="11"/>
      <c r="AX32" s="11"/>
      <c r="AY32" s="11" t="s">
        <v>2</v>
      </c>
      <c r="AZ32" s="11"/>
      <c r="BA32" s="11"/>
      <c r="BB32" s="11"/>
      <c r="BC32" s="11" t="s">
        <v>2</v>
      </c>
      <c r="BD32" s="11" t="s">
        <v>2</v>
      </c>
      <c r="BE32" s="11"/>
      <c r="BF32" s="11" t="s">
        <v>2</v>
      </c>
      <c r="BG32" s="11"/>
      <c r="BH32" s="11"/>
      <c r="BI32" s="11"/>
      <c r="BJ32" s="11" t="s">
        <v>2</v>
      </c>
      <c r="BK32" s="11" t="s">
        <v>2</v>
      </c>
      <c r="BL32" s="11" t="s">
        <v>2</v>
      </c>
      <c r="BM32" s="11" t="s">
        <v>2</v>
      </c>
      <c r="BN32" s="11"/>
      <c r="BO32" s="11"/>
      <c r="BP32" s="11"/>
      <c r="BQ32" s="11"/>
      <c r="BR32" s="11"/>
      <c r="BS32" s="11" t="s">
        <v>2</v>
      </c>
      <c r="BT32" s="11" t="s">
        <v>2</v>
      </c>
      <c r="BU32" s="11" t="s">
        <v>2</v>
      </c>
      <c r="BV32" s="11" t="s">
        <v>2</v>
      </c>
      <c r="BW32" s="11"/>
      <c r="BX32" s="11" t="s">
        <v>2</v>
      </c>
      <c r="BY32" s="11" t="s">
        <v>2</v>
      </c>
      <c r="BZ32" s="11" t="s">
        <v>2</v>
      </c>
      <c r="CA32" s="11" t="s">
        <v>2</v>
      </c>
      <c r="CB32" s="11"/>
      <c r="CC32" s="11"/>
      <c r="CD32" s="11" t="s">
        <v>2</v>
      </c>
      <c r="CE32" s="11" t="s">
        <v>2</v>
      </c>
      <c r="CF32" s="11"/>
      <c r="CG32" s="11" t="s">
        <v>2</v>
      </c>
      <c r="CH32" s="11"/>
      <c r="CI32" s="11"/>
      <c r="CJ32" s="11" t="s">
        <v>2</v>
      </c>
      <c r="CK32" s="11"/>
      <c r="CL32" s="11" t="s">
        <v>2</v>
      </c>
      <c r="CM32" s="11"/>
      <c r="CN32" s="11" t="s">
        <v>2</v>
      </c>
      <c r="CO32" s="11" t="s">
        <v>2</v>
      </c>
      <c r="CP32" s="11" t="s">
        <v>2</v>
      </c>
      <c r="CQ32" s="11"/>
      <c r="CR32" s="11"/>
      <c r="CS32" s="11"/>
      <c r="CT32" s="11"/>
      <c r="CU32" s="11"/>
      <c r="CV32" s="11"/>
      <c r="CW32" s="11"/>
      <c r="CX32" s="11"/>
      <c r="CY32" s="11" t="s">
        <v>2</v>
      </c>
      <c r="CZ32" s="11"/>
      <c r="DA32" s="11"/>
      <c r="DB32" s="11"/>
      <c r="DC32" s="11" t="s">
        <v>2</v>
      </c>
      <c r="DD32" s="11" t="s">
        <v>2</v>
      </c>
      <c r="DE32" s="11" t="s">
        <v>2</v>
      </c>
      <c r="DF32" s="11" t="s">
        <v>2</v>
      </c>
      <c r="DG32" s="11" t="s">
        <v>2</v>
      </c>
      <c r="DH32" s="11" t="s">
        <v>2</v>
      </c>
      <c r="DI32" s="11"/>
      <c r="DJ32" s="11" t="s">
        <v>2</v>
      </c>
      <c r="DK32" s="11" t="s">
        <v>2</v>
      </c>
      <c r="DL32" s="11" t="s">
        <v>2</v>
      </c>
      <c r="DM32" s="11"/>
      <c r="DN32" s="11" t="s">
        <v>2</v>
      </c>
      <c r="DO32" s="11"/>
      <c r="DP32" s="11"/>
      <c r="DQ32" s="11" t="s">
        <v>2</v>
      </c>
      <c r="DR32" s="11" t="s">
        <v>2</v>
      </c>
      <c r="DS32" s="11" t="s">
        <v>2</v>
      </c>
      <c r="DT32" s="11" t="s">
        <v>2</v>
      </c>
      <c r="DU32" s="11"/>
      <c r="DV32" s="11" t="s">
        <v>2</v>
      </c>
      <c r="DW32" s="11" t="s">
        <v>2</v>
      </c>
      <c r="DX32" s="11" t="s">
        <v>2</v>
      </c>
      <c r="DY32" s="11" t="s">
        <v>2</v>
      </c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" thickBot="1" x14ac:dyDescent="0.3">
      <c r="A33" s="20">
        <v>6</v>
      </c>
      <c r="B33" s="10" t="s">
        <v>386</v>
      </c>
      <c r="C33" s="14" t="s">
        <v>1</v>
      </c>
      <c r="D33" s="14" t="s">
        <v>1</v>
      </c>
      <c r="E33" s="14" t="s">
        <v>1</v>
      </c>
      <c r="F33" s="14"/>
      <c r="G33" s="14"/>
      <c r="H33" s="14" t="s">
        <v>1</v>
      </c>
      <c r="I33" s="14"/>
      <c r="J33" s="14"/>
      <c r="K33" s="14"/>
      <c r="L33" s="14"/>
      <c r="M33" s="14"/>
      <c r="N33" s="14"/>
      <c r="O33" s="14"/>
      <c r="P33" s="14"/>
      <c r="Q33" s="14" t="s">
        <v>1</v>
      </c>
      <c r="R33" s="14" t="s">
        <v>1</v>
      </c>
      <c r="S33" s="14" t="s">
        <v>1</v>
      </c>
      <c r="T33" s="14" t="s">
        <v>1</v>
      </c>
      <c r="U33" s="14" t="s">
        <v>1</v>
      </c>
      <c r="V33" s="14" t="s">
        <v>1</v>
      </c>
      <c r="W33" s="14" t="s">
        <v>1</v>
      </c>
      <c r="X33" s="14" t="s">
        <v>1</v>
      </c>
      <c r="Y33" s="14" t="s">
        <v>1</v>
      </c>
      <c r="Z33" s="14"/>
      <c r="AA33" s="14" t="s">
        <v>1</v>
      </c>
      <c r="AB33" s="14"/>
      <c r="AC33" s="14"/>
      <c r="AD33" s="14" t="s">
        <v>1</v>
      </c>
      <c r="AE33" s="14" t="s">
        <v>1</v>
      </c>
      <c r="AF33" s="14"/>
      <c r="AG33" s="14" t="s">
        <v>1</v>
      </c>
      <c r="AH33" s="14" t="s">
        <v>1</v>
      </c>
      <c r="AI33" s="14"/>
      <c r="AJ33" s="14" t="s">
        <v>1</v>
      </c>
      <c r="AK33" s="14"/>
      <c r="AL33" s="14"/>
      <c r="AM33" s="14" t="s">
        <v>1</v>
      </c>
      <c r="AN33" s="14"/>
      <c r="AO33" s="14" t="s">
        <v>1</v>
      </c>
      <c r="AP33" s="14" t="s">
        <v>1</v>
      </c>
      <c r="AQ33" s="14"/>
      <c r="AR33" s="14"/>
      <c r="AS33" s="14"/>
      <c r="AT33" s="14"/>
      <c r="AU33" s="14" t="s">
        <v>1</v>
      </c>
      <c r="AV33" s="14"/>
      <c r="AW33" s="14" t="s">
        <v>1</v>
      </c>
      <c r="AX33" s="14" t="s">
        <v>1</v>
      </c>
      <c r="AY33" s="14"/>
      <c r="AZ33" s="14" t="s">
        <v>1</v>
      </c>
      <c r="BA33" s="14" t="s">
        <v>1</v>
      </c>
      <c r="BB33" s="14" t="s">
        <v>1</v>
      </c>
      <c r="BC33" s="14"/>
      <c r="BD33" s="14"/>
      <c r="BE33" s="14" t="s">
        <v>1</v>
      </c>
      <c r="BF33" s="14"/>
      <c r="BG33" s="14" t="s">
        <v>1</v>
      </c>
      <c r="BH33" s="14" t="s">
        <v>1</v>
      </c>
      <c r="BI33" s="14" t="s">
        <v>1</v>
      </c>
      <c r="BJ33" s="14"/>
      <c r="BK33" s="14"/>
      <c r="BL33" s="14"/>
      <c r="BM33" s="14"/>
      <c r="BN33" s="14" t="s">
        <v>1</v>
      </c>
      <c r="BO33" s="14" t="s">
        <v>1</v>
      </c>
      <c r="BP33" s="14" t="s">
        <v>1</v>
      </c>
      <c r="BQ33" s="14" t="s">
        <v>1</v>
      </c>
      <c r="BR33" s="14" t="s">
        <v>1</v>
      </c>
      <c r="BS33" s="14"/>
      <c r="BT33" s="14"/>
      <c r="BU33" s="14"/>
      <c r="BV33" s="14"/>
      <c r="BW33" s="14" t="s">
        <v>1</v>
      </c>
      <c r="BX33" s="14"/>
      <c r="BY33" s="14"/>
      <c r="BZ33" s="14"/>
      <c r="CA33" s="14"/>
      <c r="CB33" s="14" t="s">
        <v>1</v>
      </c>
      <c r="CC33" s="14" t="s">
        <v>1</v>
      </c>
      <c r="CD33" s="14"/>
      <c r="CE33" s="14"/>
      <c r="CF33" s="14" t="s">
        <v>1</v>
      </c>
      <c r="CG33" s="14"/>
      <c r="CH33" s="14" t="s">
        <v>1</v>
      </c>
      <c r="CI33" s="14" t="s">
        <v>1</v>
      </c>
      <c r="CJ33" s="14"/>
      <c r="CK33" s="14" t="s">
        <v>1</v>
      </c>
      <c r="CL33" s="14"/>
      <c r="CM33" s="14" t="s">
        <v>1</v>
      </c>
      <c r="CN33" s="14"/>
      <c r="CO33" s="14"/>
      <c r="CP33" s="14"/>
      <c r="CQ33" s="14" t="s">
        <v>1</v>
      </c>
      <c r="CR33" s="14" t="s">
        <v>1</v>
      </c>
      <c r="CS33" s="14" t="s">
        <v>1</v>
      </c>
      <c r="CT33" s="14" t="s">
        <v>1</v>
      </c>
      <c r="CU33" s="14" t="s">
        <v>1</v>
      </c>
      <c r="CV33" s="14" t="s">
        <v>1</v>
      </c>
      <c r="CW33" s="14" t="s">
        <v>1</v>
      </c>
      <c r="CX33" s="14" t="s">
        <v>1</v>
      </c>
      <c r="CY33" s="14"/>
      <c r="CZ33" s="14" t="s">
        <v>1</v>
      </c>
      <c r="DA33" s="14" t="s">
        <v>1</v>
      </c>
      <c r="DB33" s="14" t="s">
        <v>1</v>
      </c>
      <c r="DC33" s="14"/>
      <c r="DD33" s="14"/>
      <c r="DE33" s="14"/>
      <c r="DF33" s="14"/>
      <c r="DG33" s="14"/>
      <c r="DH33" s="14"/>
      <c r="DI33" s="14" t="s">
        <v>1</v>
      </c>
      <c r="DJ33" s="14"/>
      <c r="DK33" s="14"/>
      <c r="DL33" s="14"/>
      <c r="DM33" s="14" t="s">
        <v>1</v>
      </c>
      <c r="DN33" s="14"/>
      <c r="DO33" s="14" t="s">
        <v>1</v>
      </c>
      <c r="DP33" s="14" t="s">
        <v>2</v>
      </c>
      <c r="DQ33" s="14"/>
      <c r="DR33" s="14"/>
      <c r="DS33" s="14"/>
      <c r="DT33" s="14"/>
      <c r="DU33" s="14" t="s">
        <v>1</v>
      </c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x14ac:dyDescent="0.25">
      <c r="B34" s="181" t="s">
        <v>2</v>
      </c>
      <c r="C34" s="3">
        <f>COUNTIF(C2:C33,"W")</f>
        <v>4</v>
      </c>
      <c r="D34" s="3">
        <f t="shared" ref="D34:BO34" si="0">COUNTIF(D2:D33,"W")</f>
        <v>6</v>
      </c>
      <c r="E34" s="3">
        <f t="shared" si="0"/>
        <v>4</v>
      </c>
      <c r="F34" s="3">
        <f t="shared" si="0"/>
        <v>8</v>
      </c>
      <c r="G34" s="3">
        <f t="shared" si="0"/>
        <v>9</v>
      </c>
      <c r="H34" s="3">
        <f t="shared" si="0"/>
        <v>6</v>
      </c>
      <c r="I34" s="3">
        <f t="shared" si="0"/>
        <v>8</v>
      </c>
      <c r="J34" s="3">
        <f t="shared" si="0"/>
        <v>7</v>
      </c>
      <c r="K34" s="3">
        <f t="shared" si="0"/>
        <v>7</v>
      </c>
      <c r="L34" s="3">
        <f t="shared" si="0"/>
        <v>7</v>
      </c>
      <c r="M34" s="3">
        <f t="shared" si="0"/>
        <v>8</v>
      </c>
      <c r="N34" s="3">
        <f t="shared" si="0"/>
        <v>8</v>
      </c>
      <c r="O34" s="3">
        <f t="shared" si="0"/>
        <v>4</v>
      </c>
      <c r="P34" s="3">
        <f t="shared" si="0"/>
        <v>5</v>
      </c>
      <c r="Q34" s="3">
        <f t="shared" si="0"/>
        <v>6</v>
      </c>
      <c r="R34" s="3">
        <f t="shared" si="0"/>
        <v>2</v>
      </c>
      <c r="S34" s="3">
        <f t="shared" si="0"/>
        <v>6</v>
      </c>
      <c r="T34" s="3">
        <f t="shared" si="0"/>
        <v>4</v>
      </c>
      <c r="U34" s="3">
        <f t="shared" si="0"/>
        <v>7</v>
      </c>
      <c r="V34" s="3">
        <f t="shared" si="0"/>
        <v>6</v>
      </c>
      <c r="W34" s="3">
        <f t="shared" si="0"/>
        <v>8</v>
      </c>
      <c r="X34" s="3">
        <f t="shared" si="0"/>
        <v>10</v>
      </c>
      <c r="Y34" s="3">
        <f t="shared" si="0"/>
        <v>4</v>
      </c>
      <c r="Z34" s="3">
        <f t="shared" si="0"/>
        <v>7</v>
      </c>
      <c r="AA34" s="3">
        <f t="shared" si="0"/>
        <v>4</v>
      </c>
      <c r="AB34" s="3">
        <f t="shared" si="0"/>
        <v>9</v>
      </c>
      <c r="AC34" s="3">
        <f t="shared" si="0"/>
        <v>7</v>
      </c>
      <c r="AD34" s="3">
        <f t="shared" si="0"/>
        <v>7</v>
      </c>
      <c r="AE34" s="3">
        <f t="shared" si="0"/>
        <v>7</v>
      </c>
      <c r="AF34" s="3">
        <f t="shared" si="0"/>
        <v>8</v>
      </c>
      <c r="AG34" s="3">
        <f t="shared" si="0"/>
        <v>7</v>
      </c>
      <c r="AH34" s="3">
        <f t="shared" si="0"/>
        <v>4</v>
      </c>
      <c r="AI34" s="3">
        <f t="shared" si="0"/>
        <v>7</v>
      </c>
      <c r="AJ34" s="3">
        <f t="shared" si="0"/>
        <v>4</v>
      </c>
      <c r="AK34" s="3">
        <f t="shared" si="0"/>
        <v>11</v>
      </c>
      <c r="AL34" s="3">
        <f t="shared" si="0"/>
        <v>5</v>
      </c>
      <c r="AM34" s="3">
        <f t="shared" si="0"/>
        <v>8</v>
      </c>
      <c r="AN34" s="3">
        <f t="shared" si="0"/>
        <v>7</v>
      </c>
      <c r="AO34" s="3">
        <f t="shared" si="0"/>
        <v>8</v>
      </c>
      <c r="AP34" s="3">
        <f t="shared" si="0"/>
        <v>6</v>
      </c>
      <c r="AQ34" s="3">
        <f t="shared" si="0"/>
        <v>7</v>
      </c>
      <c r="AR34" s="3">
        <f t="shared" si="0"/>
        <v>7</v>
      </c>
      <c r="AS34" s="3">
        <f t="shared" si="0"/>
        <v>10</v>
      </c>
      <c r="AT34" s="3">
        <f t="shared" si="0"/>
        <v>7</v>
      </c>
      <c r="AU34" s="3">
        <f t="shared" si="0"/>
        <v>6</v>
      </c>
      <c r="AV34" s="3">
        <f t="shared" si="0"/>
        <v>7</v>
      </c>
      <c r="AW34" s="3">
        <f t="shared" si="0"/>
        <v>4</v>
      </c>
      <c r="AX34" s="3">
        <f t="shared" si="0"/>
        <v>7</v>
      </c>
      <c r="AY34" s="3">
        <f t="shared" si="0"/>
        <v>7</v>
      </c>
      <c r="AZ34" s="3">
        <f t="shared" si="0"/>
        <v>6</v>
      </c>
      <c r="BA34" s="3">
        <f t="shared" si="0"/>
        <v>5</v>
      </c>
      <c r="BB34" s="3">
        <f t="shared" si="0"/>
        <v>5</v>
      </c>
      <c r="BC34" s="3">
        <f t="shared" si="0"/>
        <v>7</v>
      </c>
      <c r="BD34" s="3">
        <f t="shared" si="0"/>
        <v>5</v>
      </c>
      <c r="BE34" s="3">
        <f t="shared" si="0"/>
        <v>4</v>
      </c>
      <c r="BF34" s="3">
        <f t="shared" si="0"/>
        <v>7</v>
      </c>
      <c r="BG34" s="3">
        <f t="shared" si="0"/>
        <v>5</v>
      </c>
      <c r="BH34" s="3">
        <f t="shared" si="0"/>
        <v>6</v>
      </c>
      <c r="BI34" s="3">
        <f t="shared" si="0"/>
        <v>8</v>
      </c>
      <c r="BJ34" s="3">
        <f t="shared" si="0"/>
        <v>7</v>
      </c>
      <c r="BK34" s="3">
        <f t="shared" si="0"/>
        <v>7</v>
      </c>
      <c r="BL34" s="3">
        <f t="shared" si="0"/>
        <v>7</v>
      </c>
      <c r="BM34" s="3">
        <f t="shared" si="0"/>
        <v>5</v>
      </c>
      <c r="BN34" s="3">
        <f t="shared" si="0"/>
        <v>6</v>
      </c>
      <c r="BO34" s="3">
        <f t="shared" si="0"/>
        <v>6</v>
      </c>
      <c r="BP34" s="3">
        <f t="shared" ref="BP34:EA34" si="1">COUNTIF(BP2:BP33,"W")</f>
        <v>6</v>
      </c>
      <c r="BQ34" s="3">
        <f t="shared" si="1"/>
        <v>6</v>
      </c>
      <c r="BR34" s="3">
        <f t="shared" si="1"/>
        <v>8</v>
      </c>
      <c r="BS34" s="3">
        <f t="shared" si="1"/>
        <v>7</v>
      </c>
      <c r="BT34" s="3">
        <f t="shared" si="1"/>
        <v>7</v>
      </c>
      <c r="BU34" s="3">
        <f t="shared" si="1"/>
        <v>8</v>
      </c>
      <c r="BV34" s="3">
        <f t="shared" si="1"/>
        <v>6</v>
      </c>
      <c r="BW34" s="3">
        <f t="shared" si="1"/>
        <v>5</v>
      </c>
      <c r="BX34" s="3">
        <f t="shared" si="1"/>
        <v>8</v>
      </c>
      <c r="BY34" s="3">
        <f t="shared" si="1"/>
        <v>10</v>
      </c>
      <c r="BZ34" s="3">
        <f t="shared" si="1"/>
        <v>6</v>
      </c>
      <c r="CA34" s="3">
        <f t="shared" si="1"/>
        <v>10</v>
      </c>
      <c r="CB34" s="3">
        <f t="shared" si="1"/>
        <v>5</v>
      </c>
      <c r="CC34" s="3">
        <f t="shared" si="1"/>
        <v>4</v>
      </c>
      <c r="CD34" s="3">
        <f t="shared" si="1"/>
        <v>7</v>
      </c>
      <c r="CE34" s="3">
        <f t="shared" si="1"/>
        <v>8</v>
      </c>
      <c r="CF34" s="3">
        <f t="shared" si="1"/>
        <v>5</v>
      </c>
      <c r="CG34" s="3">
        <f t="shared" si="1"/>
        <v>10</v>
      </c>
      <c r="CH34" s="3">
        <f t="shared" si="1"/>
        <v>8</v>
      </c>
      <c r="CI34" s="3">
        <f t="shared" si="1"/>
        <v>6</v>
      </c>
      <c r="CJ34" s="3">
        <f t="shared" si="1"/>
        <v>6</v>
      </c>
      <c r="CK34" s="3">
        <f t="shared" si="1"/>
        <v>9</v>
      </c>
      <c r="CL34" s="3">
        <f t="shared" si="1"/>
        <v>6</v>
      </c>
      <c r="CM34" s="3">
        <f t="shared" si="1"/>
        <v>9</v>
      </c>
      <c r="CN34" s="3">
        <f t="shared" si="1"/>
        <v>8</v>
      </c>
      <c r="CO34" s="3">
        <f t="shared" si="1"/>
        <v>7</v>
      </c>
      <c r="CP34" s="3">
        <f t="shared" si="1"/>
        <v>3</v>
      </c>
      <c r="CQ34" s="3">
        <f t="shared" si="1"/>
        <v>4</v>
      </c>
      <c r="CR34" s="3">
        <f t="shared" si="1"/>
        <v>9</v>
      </c>
      <c r="CS34" s="3">
        <f t="shared" si="1"/>
        <v>8</v>
      </c>
      <c r="CT34" s="3">
        <f t="shared" si="1"/>
        <v>6</v>
      </c>
      <c r="CU34" s="3">
        <f t="shared" si="1"/>
        <v>3</v>
      </c>
      <c r="CV34" s="3">
        <f t="shared" si="1"/>
        <v>9</v>
      </c>
      <c r="CW34" s="3">
        <f t="shared" si="1"/>
        <v>8</v>
      </c>
      <c r="CX34" s="3">
        <f t="shared" si="1"/>
        <v>5</v>
      </c>
      <c r="CY34" s="3">
        <f t="shared" si="1"/>
        <v>11</v>
      </c>
      <c r="CZ34" s="3">
        <f t="shared" si="1"/>
        <v>6</v>
      </c>
      <c r="DA34" s="3">
        <f t="shared" si="1"/>
        <v>7</v>
      </c>
      <c r="DB34" s="3">
        <f t="shared" si="1"/>
        <v>7</v>
      </c>
      <c r="DC34" s="3">
        <f t="shared" si="1"/>
        <v>3</v>
      </c>
      <c r="DD34" s="3">
        <f t="shared" si="1"/>
        <v>5</v>
      </c>
      <c r="DE34" s="3">
        <f t="shared" si="1"/>
        <v>8</v>
      </c>
      <c r="DF34" s="3">
        <f t="shared" si="1"/>
        <v>6</v>
      </c>
      <c r="DG34" s="3">
        <f t="shared" si="1"/>
        <v>7</v>
      </c>
      <c r="DH34" s="3">
        <f t="shared" si="1"/>
        <v>4</v>
      </c>
      <c r="DI34" s="3">
        <f t="shared" si="1"/>
        <v>9</v>
      </c>
      <c r="DJ34" s="3">
        <f t="shared" si="1"/>
        <v>6</v>
      </c>
      <c r="DK34" s="3">
        <f t="shared" si="1"/>
        <v>8</v>
      </c>
      <c r="DL34" s="3">
        <f t="shared" si="1"/>
        <v>3</v>
      </c>
      <c r="DM34" s="3">
        <f t="shared" si="1"/>
        <v>5</v>
      </c>
      <c r="DN34" s="3">
        <f t="shared" si="1"/>
        <v>6</v>
      </c>
      <c r="DO34" s="3">
        <f t="shared" si="1"/>
        <v>7</v>
      </c>
      <c r="DP34" s="3">
        <f t="shared" si="1"/>
        <v>6</v>
      </c>
      <c r="DQ34" s="3">
        <f t="shared" si="1"/>
        <v>8</v>
      </c>
      <c r="DR34" s="3">
        <f t="shared" si="1"/>
        <v>7</v>
      </c>
      <c r="DS34" s="3">
        <f t="shared" si="1"/>
        <v>8</v>
      </c>
      <c r="DT34" s="3">
        <f t="shared" si="1"/>
        <v>9</v>
      </c>
      <c r="DU34" s="3">
        <f t="shared" si="1"/>
        <v>9</v>
      </c>
      <c r="DV34" s="3">
        <f t="shared" si="1"/>
        <v>8</v>
      </c>
      <c r="DW34" s="3">
        <f t="shared" si="1"/>
        <v>5</v>
      </c>
      <c r="DX34" s="3">
        <f t="shared" si="1"/>
        <v>6</v>
      </c>
      <c r="DY34" s="3">
        <f t="shared" si="1"/>
        <v>7</v>
      </c>
      <c r="DZ34" s="3">
        <f t="shared" si="1"/>
        <v>0</v>
      </c>
      <c r="EA34" s="3">
        <f t="shared" si="1"/>
        <v>0</v>
      </c>
      <c r="EB34" s="3">
        <f t="shared" ref="EB34:EF34" si="2">COUNTIF(EB2:EB33,"W")</f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ref="EG34:FD34" si="3">COUNTIF(EG2:EG33,"W")</f>
        <v>0</v>
      </c>
      <c r="EH34" s="3">
        <f t="shared" si="3"/>
        <v>0</v>
      </c>
      <c r="EI34" s="3">
        <f t="shared" si="3"/>
        <v>0</v>
      </c>
      <c r="EJ34" s="3">
        <f t="shared" si="3"/>
        <v>0</v>
      </c>
      <c r="EK34" s="3">
        <f t="shared" si="3"/>
        <v>0</v>
      </c>
      <c r="EL34" s="3">
        <f t="shared" si="3"/>
        <v>0</v>
      </c>
      <c r="EM34" s="3">
        <f t="shared" si="3"/>
        <v>0</v>
      </c>
      <c r="EN34" s="3">
        <f t="shared" si="3"/>
        <v>0</v>
      </c>
      <c r="EO34" s="3">
        <f t="shared" si="3"/>
        <v>0</v>
      </c>
      <c r="EP34" s="3">
        <f t="shared" si="3"/>
        <v>0</v>
      </c>
      <c r="EQ34" s="3">
        <f t="shared" si="3"/>
        <v>0</v>
      </c>
      <c r="ER34" s="3">
        <f t="shared" si="3"/>
        <v>0</v>
      </c>
      <c r="ES34" s="3">
        <f t="shared" si="3"/>
        <v>0</v>
      </c>
      <c r="ET34" s="3">
        <f t="shared" si="3"/>
        <v>0</v>
      </c>
      <c r="EU34" s="3">
        <f t="shared" si="3"/>
        <v>0</v>
      </c>
      <c r="EV34" s="3">
        <f t="shared" si="3"/>
        <v>0</v>
      </c>
      <c r="EW34" s="3">
        <f t="shared" si="3"/>
        <v>0</v>
      </c>
      <c r="EX34" s="3">
        <f t="shared" si="3"/>
        <v>0</v>
      </c>
      <c r="EY34" s="3">
        <f t="shared" si="3"/>
        <v>0</v>
      </c>
      <c r="EZ34" s="3">
        <f t="shared" si="3"/>
        <v>0</v>
      </c>
      <c r="FA34" s="3">
        <f t="shared" si="3"/>
        <v>0</v>
      </c>
      <c r="FB34" s="3">
        <f t="shared" si="3"/>
        <v>0</v>
      </c>
      <c r="FC34" s="3">
        <f t="shared" si="3"/>
        <v>0</v>
      </c>
      <c r="FD34" s="3">
        <f t="shared" si="3"/>
        <v>0</v>
      </c>
      <c r="FE34" s="3">
        <f t="shared" ref="FE34:FG34" si="4">COUNTIF(FE2:FE33,"W")</f>
        <v>0</v>
      </c>
      <c r="FF34" s="3">
        <f t="shared" si="4"/>
        <v>0</v>
      </c>
      <c r="FG34" s="3">
        <f t="shared" si="4"/>
        <v>0</v>
      </c>
    </row>
    <row r="35" spans="1:163" x14ac:dyDescent="0.25">
      <c r="B35" s="23" t="s">
        <v>1</v>
      </c>
      <c r="C35" s="3">
        <f>COUNTIF(C2:C33,"L")</f>
        <v>11</v>
      </c>
      <c r="D35" s="3">
        <f t="shared" ref="D35:BO35" si="5">COUNTIF(D2:D33,"L")</f>
        <v>9</v>
      </c>
      <c r="E35" s="3">
        <f t="shared" si="5"/>
        <v>11</v>
      </c>
      <c r="F35" s="3">
        <f t="shared" si="5"/>
        <v>7</v>
      </c>
      <c r="G35" s="3">
        <f t="shared" si="5"/>
        <v>6</v>
      </c>
      <c r="H35" s="3">
        <f t="shared" si="5"/>
        <v>9</v>
      </c>
      <c r="I35" s="3">
        <f t="shared" si="5"/>
        <v>7</v>
      </c>
      <c r="J35" s="3">
        <f t="shared" si="5"/>
        <v>8</v>
      </c>
      <c r="K35" s="3">
        <f t="shared" si="5"/>
        <v>8</v>
      </c>
      <c r="L35" s="3">
        <f t="shared" si="5"/>
        <v>8</v>
      </c>
      <c r="M35" s="3">
        <f t="shared" si="5"/>
        <v>7</v>
      </c>
      <c r="N35" s="3">
        <f t="shared" si="5"/>
        <v>7</v>
      </c>
      <c r="O35" s="3">
        <f t="shared" si="5"/>
        <v>11</v>
      </c>
      <c r="P35" s="3">
        <f t="shared" si="5"/>
        <v>10</v>
      </c>
      <c r="Q35" s="3">
        <f t="shared" si="5"/>
        <v>9</v>
      </c>
      <c r="R35" s="3">
        <f t="shared" si="5"/>
        <v>13</v>
      </c>
      <c r="S35" s="3">
        <f t="shared" si="5"/>
        <v>9</v>
      </c>
      <c r="T35" s="3">
        <f t="shared" si="5"/>
        <v>11</v>
      </c>
      <c r="U35" s="3">
        <f t="shared" si="5"/>
        <v>8</v>
      </c>
      <c r="V35" s="3">
        <f t="shared" si="5"/>
        <v>9</v>
      </c>
      <c r="W35" s="3">
        <f t="shared" si="5"/>
        <v>7</v>
      </c>
      <c r="X35" s="3">
        <f t="shared" si="5"/>
        <v>5</v>
      </c>
      <c r="Y35" s="3">
        <f t="shared" si="5"/>
        <v>11</v>
      </c>
      <c r="Z35" s="3">
        <f t="shared" si="5"/>
        <v>8</v>
      </c>
      <c r="AA35" s="3">
        <f t="shared" si="5"/>
        <v>11</v>
      </c>
      <c r="AB35" s="3">
        <f t="shared" si="5"/>
        <v>6</v>
      </c>
      <c r="AC35" s="3">
        <f t="shared" si="5"/>
        <v>8</v>
      </c>
      <c r="AD35" s="3">
        <f t="shared" si="5"/>
        <v>8</v>
      </c>
      <c r="AE35" s="3">
        <f t="shared" si="5"/>
        <v>8</v>
      </c>
      <c r="AF35" s="3">
        <f t="shared" si="5"/>
        <v>7</v>
      </c>
      <c r="AG35" s="3">
        <f t="shared" si="5"/>
        <v>8</v>
      </c>
      <c r="AH35" s="3">
        <f t="shared" si="5"/>
        <v>11</v>
      </c>
      <c r="AI35" s="3">
        <f t="shared" si="5"/>
        <v>8</v>
      </c>
      <c r="AJ35" s="3">
        <f t="shared" si="5"/>
        <v>11</v>
      </c>
      <c r="AK35" s="3">
        <f t="shared" si="5"/>
        <v>4</v>
      </c>
      <c r="AL35" s="3">
        <f t="shared" si="5"/>
        <v>10</v>
      </c>
      <c r="AM35" s="3">
        <f t="shared" si="5"/>
        <v>7</v>
      </c>
      <c r="AN35" s="3">
        <f t="shared" si="5"/>
        <v>8</v>
      </c>
      <c r="AO35" s="3">
        <f t="shared" si="5"/>
        <v>7</v>
      </c>
      <c r="AP35" s="3">
        <f t="shared" si="5"/>
        <v>9</v>
      </c>
      <c r="AQ35" s="3">
        <f t="shared" si="5"/>
        <v>8</v>
      </c>
      <c r="AR35" s="3">
        <f t="shared" si="5"/>
        <v>8</v>
      </c>
      <c r="AS35" s="3">
        <f t="shared" si="5"/>
        <v>5</v>
      </c>
      <c r="AT35" s="3">
        <f t="shared" si="5"/>
        <v>8</v>
      </c>
      <c r="AU35" s="3">
        <f t="shared" si="5"/>
        <v>9</v>
      </c>
      <c r="AV35" s="3">
        <f t="shared" si="5"/>
        <v>8</v>
      </c>
      <c r="AW35" s="3">
        <f t="shared" si="5"/>
        <v>11</v>
      </c>
      <c r="AX35" s="3">
        <f t="shared" si="5"/>
        <v>8</v>
      </c>
      <c r="AY35" s="3">
        <f t="shared" si="5"/>
        <v>8</v>
      </c>
      <c r="AZ35" s="3">
        <f t="shared" si="5"/>
        <v>9</v>
      </c>
      <c r="BA35" s="3">
        <f t="shared" si="5"/>
        <v>10</v>
      </c>
      <c r="BB35" s="3">
        <f t="shared" si="5"/>
        <v>10</v>
      </c>
      <c r="BC35" s="3">
        <f t="shared" si="5"/>
        <v>8</v>
      </c>
      <c r="BD35" s="3">
        <f t="shared" si="5"/>
        <v>10</v>
      </c>
      <c r="BE35" s="3">
        <f t="shared" si="5"/>
        <v>11</v>
      </c>
      <c r="BF35" s="3">
        <f t="shared" si="5"/>
        <v>8</v>
      </c>
      <c r="BG35" s="3">
        <f t="shared" si="5"/>
        <v>10</v>
      </c>
      <c r="BH35" s="3">
        <f t="shared" si="5"/>
        <v>9</v>
      </c>
      <c r="BI35" s="3">
        <f t="shared" si="5"/>
        <v>7</v>
      </c>
      <c r="BJ35" s="3">
        <f t="shared" si="5"/>
        <v>8</v>
      </c>
      <c r="BK35" s="3">
        <f t="shared" si="5"/>
        <v>8</v>
      </c>
      <c r="BL35" s="3">
        <f t="shared" si="5"/>
        <v>8</v>
      </c>
      <c r="BM35" s="3">
        <f t="shared" si="5"/>
        <v>10</v>
      </c>
      <c r="BN35" s="3">
        <f t="shared" si="5"/>
        <v>9</v>
      </c>
      <c r="BO35" s="3">
        <f t="shared" si="5"/>
        <v>9</v>
      </c>
      <c r="BP35" s="3">
        <f t="shared" ref="BP35:EA35" si="6">COUNTIF(BP2:BP33,"L")</f>
        <v>9</v>
      </c>
      <c r="BQ35" s="3">
        <f t="shared" si="6"/>
        <v>9</v>
      </c>
      <c r="BR35" s="3">
        <f t="shared" si="6"/>
        <v>7</v>
      </c>
      <c r="BS35" s="3">
        <f t="shared" si="6"/>
        <v>8</v>
      </c>
      <c r="BT35" s="3">
        <f t="shared" si="6"/>
        <v>8</v>
      </c>
      <c r="BU35" s="3">
        <f t="shared" si="6"/>
        <v>7</v>
      </c>
      <c r="BV35" s="3">
        <f t="shared" si="6"/>
        <v>9</v>
      </c>
      <c r="BW35" s="3">
        <f t="shared" si="6"/>
        <v>10</v>
      </c>
      <c r="BX35" s="3">
        <f t="shared" si="6"/>
        <v>7</v>
      </c>
      <c r="BY35" s="3">
        <f t="shared" si="6"/>
        <v>5</v>
      </c>
      <c r="BZ35" s="3">
        <f t="shared" si="6"/>
        <v>9</v>
      </c>
      <c r="CA35" s="3">
        <f t="shared" si="6"/>
        <v>5</v>
      </c>
      <c r="CB35" s="3">
        <f t="shared" si="6"/>
        <v>10</v>
      </c>
      <c r="CC35" s="3">
        <f t="shared" si="6"/>
        <v>11</v>
      </c>
      <c r="CD35" s="3">
        <f t="shared" si="6"/>
        <v>8</v>
      </c>
      <c r="CE35" s="3">
        <f t="shared" si="6"/>
        <v>7</v>
      </c>
      <c r="CF35" s="3">
        <f t="shared" si="6"/>
        <v>10</v>
      </c>
      <c r="CG35" s="3">
        <f t="shared" si="6"/>
        <v>5</v>
      </c>
      <c r="CH35" s="3">
        <f t="shared" si="6"/>
        <v>7</v>
      </c>
      <c r="CI35" s="3">
        <f t="shared" si="6"/>
        <v>9</v>
      </c>
      <c r="CJ35" s="3">
        <f t="shared" si="6"/>
        <v>9</v>
      </c>
      <c r="CK35" s="3">
        <f t="shared" si="6"/>
        <v>6</v>
      </c>
      <c r="CL35" s="3">
        <f t="shared" si="6"/>
        <v>9</v>
      </c>
      <c r="CM35" s="3">
        <f t="shared" si="6"/>
        <v>6</v>
      </c>
      <c r="CN35" s="3">
        <f t="shared" si="6"/>
        <v>7</v>
      </c>
      <c r="CO35" s="3">
        <f t="shared" si="6"/>
        <v>8</v>
      </c>
      <c r="CP35" s="3">
        <f t="shared" si="6"/>
        <v>12</v>
      </c>
      <c r="CQ35" s="3">
        <f t="shared" si="6"/>
        <v>11</v>
      </c>
      <c r="CR35" s="3">
        <f t="shared" si="6"/>
        <v>6</v>
      </c>
      <c r="CS35" s="3">
        <f t="shared" si="6"/>
        <v>7</v>
      </c>
      <c r="CT35" s="3">
        <f t="shared" si="6"/>
        <v>9</v>
      </c>
      <c r="CU35" s="3">
        <f t="shared" si="6"/>
        <v>12</v>
      </c>
      <c r="CV35" s="3">
        <f t="shared" si="6"/>
        <v>6</v>
      </c>
      <c r="CW35" s="3">
        <f t="shared" si="6"/>
        <v>7</v>
      </c>
      <c r="CX35" s="3">
        <f t="shared" si="6"/>
        <v>10</v>
      </c>
      <c r="CY35" s="3">
        <f t="shared" si="6"/>
        <v>4</v>
      </c>
      <c r="CZ35" s="3">
        <f t="shared" si="6"/>
        <v>9</v>
      </c>
      <c r="DA35" s="3">
        <f t="shared" si="6"/>
        <v>8</v>
      </c>
      <c r="DB35" s="3">
        <f t="shared" si="6"/>
        <v>8</v>
      </c>
      <c r="DC35" s="3">
        <f t="shared" si="6"/>
        <v>12</v>
      </c>
      <c r="DD35" s="3">
        <f t="shared" si="6"/>
        <v>10</v>
      </c>
      <c r="DE35" s="3">
        <f t="shared" si="6"/>
        <v>7</v>
      </c>
      <c r="DF35" s="3">
        <f t="shared" si="6"/>
        <v>9</v>
      </c>
      <c r="DG35" s="3">
        <f t="shared" si="6"/>
        <v>8</v>
      </c>
      <c r="DH35" s="3">
        <f t="shared" si="6"/>
        <v>11</v>
      </c>
      <c r="DI35" s="3">
        <f t="shared" si="6"/>
        <v>6</v>
      </c>
      <c r="DJ35" s="3">
        <f t="shared" si="6"/>
        <v>9</v>
      </c>
      <c r="DK35" s="3">
        <f t="shared" si="6"/>
        <v>7</v>
      </c>
      <c r="DL35" s="3">
        <f t="shared" si="6"/>
        <v>12</v>
      </c>
      <c r="DM35" s="3">
        <f t="shared" si="6"/>
        <v>10</v>
      </c>
      <c r="DN35" s="3">
        <f t="shared" si="6"/>
        <v>9</v>
      </c>
      <c r="DO35" s="3">
        <f t="shared" si="6"/>
        <v>8</v>
      </c>
      <c r="DP35" s="3">
        <f t="shared" si="6"/>
        <v>9</v>
      </c>
      <c r="DQ35" s="3">
        <f t="shared" si="6"/>
        <v>7</v>
      </c>
      <c r="DR35" s="3">
        <f t="shared" si="6"/>
        <v>8</v>
      </c>
      <c r="DS35" s="3">
        <f t="shared" si="6"/>
        <v>7</v>
      </c>
      <c r="DT35" s="3">
        <f t="shared" si="6"/>
        <v>6</v>
      </c>
      <c r="DU35" s="3">
        <f t="shared" si="6"/>
        <v>6</v>
      </c>
      <c r="DV35" s="3">
        <f t="shared" si="6"/>
        <v>7</v>
      </c>
      <c r="DW35" s="3">
        <f t="shared" si="6"/>
        <v>10</v>
      </c>
      <c r="DX35" s="3">
        <f t="shared" si="6"/>
        <v>9</v>
      </c>
      <c r="DY35" s="3">
        <f t="shared" si="6"/>
        <v>8</v>
      </c>
      <c r="DZ35" s="3">
        <f t="shared" si="6"/>
        <v>0</v>
      </c>
      <c r="EA35" s="3">
        <f t="shared" si="6"/>
        <v>0</v>
      </c>
      <c r="EB35" s="3">
        <f t="shared" ref="EB35:EF35" si="7">COUNTIF(EB2:EB33,"L")</f>
        <v>0</v>
      </c>
      <c r="EC35" s="3">
        <f t="shared" si="7"/>
        <v>0</v>
      </c>
      <c r="ED35" s="3">
        <f t="shared" si="7"/>
        <v>0</v>
      </c>
      <c r="EE35" s="3">
        <f t="shared" si="7"/>
        <v>0</v>
      </c>
      <c r="EF35" s="3">
        <f t="shared" si="7"/>
        <v>0</v>
      </c>
      <c r="EG35" s="3">
        <f t="shared" ref="EG35:FD35" si="8">COUNTIF(EG2:EG33,"L")</f>
        <v>0</v>
      </c>
      <c r="EH35" s="3">
        <f t="shared" si="8"/>
        <v>0</v>
      </c>
      <c r="EI35" s="3">
        <f t="shared" si="8"/>
        <v>0</v>
      </c>
      <c r="EJ35" s="3">
        <f t="shared" si="8"/>
        <v>0</v>
      </c>
      <c r="EK35" s="3">
        <f t="shared" si="8"/>
        <v>0</v>
      </c>
      <c r="EL35" s="3">
        <f t="shared" si="8"/>
        <v>0</v>
      </c>
      <c r="EM35" s="3">
        <f t="shared" si="8"/>
        <v>0</v>
      </c>
      <c r="EN35" s="3">
        <f t="shared" si="8"/>
        <v>0</v>
      </c>
      <c r="EO35" s="3">
        <f t="shared" si="8"/>
        <v>0</v>
      </c>
      <c r="EP35" s="3">
        <f t="shared" si="8"/>
        <v>0</v>
      </c>
      <c r="EQ35" s="3">
        <f t="shared" si="8"/>
        <v>0</v>
      </c>
      <c r="ER35" s="3">
        <f t="shared" si="8"/>
        <v>0</v>
      </c>
      <c r="ES35" s="3">
        <f t="shared" si="8"/>
        <v>0</v>
      </c>
      <c r="ET35" s="3">
        <f t="shared" si="8"/>
        <v>0</v>
      </c>
      <c r="EU35" s="3">
        <f t="shared" si="8"/>
        <v>0</v>
      </c>
      <c r="EV35" s="3">
        <f t="shared" si="8"/>
        <v>0</v>
      </c>
      <c r="EW35" s="3">
        <f t="shared" si="8"/>
        <v>0</v>
      </c>
      <c r="EX35" s="3">
        <f t="shared" si="8"/>
        <v>0</v>
      </c>
      <c r="EY35" s="3">
        <f t="shared" si="8"/>
        <v>0</v>
      </c>
      <c r="EZ35" s="3">
        <f t="shared" si="8"/>
        <v>0</v>
      </c>
      <c r="FA35" s="3">
        <f t="shared" si="8"/>
        <v>0</v>
      </c>
      <c r="FB35" s="3">
        <f t="shared" si="8"/>
        <v>0</v>
      </c>
      <c r="FC35" s="3">
        <f t="shared" si="8"/>
        <v>0</v>
      </c>
      <c r="FD35" s="3">
        <f t="shared" si="8"/>
        <v>0</v>
      </c>
      <c r="FE35" s="3">
        <f t="shared" ref="FE35:FG35" si="9">COUNTIF(FE2:FE33,"L")</f>
        <v>0</v>
      </c>
      <c r="FF35" s="3">
        <f t="shared" si="9"/>
        <v>0</v>
      </c>
      <c r="FG35" s="3">
        <f t="shared" si="9"/>
        <v>0</v>
      </c>
    </row>
    <row r="36" spans="1:163" x14ac:dyDescent="0.25">
      <c r="B36" s="23" t="s">
        <v>3</v>
      </c>
      <c r="C36" s="22">
        <f t="shared" ref="C36" si="10">SUM(C34/(C34+C35))</f>
        <v>0.26666666666666666</v>
      </c>
      <c r="D36" s="22">
        <f t="shared" ref="D36:BO36" si="11">SUM(D34/(D34+D35))</f>
        <v>0.4</v>
      </c>
      <c r="E36" s="22">
        <f t="shared" si="11"/>
        <v>0.26666666666666666</v>
      </c>
      <c r="F36" s="22">
        <f t="shared" si="11"/>
        <v>0.53333333333333333</v>
      </c>
      <c r="G36" s="22">
        <f t="shared" si="11"/>
        <v>0.6</v>
      </c>
      <c r="H36" s="22">
        <f t="shared" si="11"/>
        <v>0.4</v>
      </c>
      <c r="I36" s="22">
        <f t="shared" si="11"/>
        <v>0.53333333333333333</v>
      </c>
      <c r="J36" s="22">
        <f t="shared" si="11"/>
        <v>0.46666666666666667</v>
      </c>
      <c r="K36" s="22">
        <f t="shared" si="11"/>
        <v>0.46666666666666667</v>
      </c>
      <c r="L36" s="22">
        <f t="shared" si="11"/>
        <v>0.46666666666666667</v>
      </c>
      <c r="M36" s="22">
        <f t="shared" si="11"/>
        <v>0.53333333333333333</v>
      </c>
      <c r="N36" s="22">
        <f t="shared" si="11"/>
        <v>0.53333333333333333</v>
      </c>
      <c r="O36" s="22">
        <f t="shared" si="11"/>
        <v>0.26666666666666666</v>
      </c>
      <c r="P36" s="22">
        <f t="shared" si="11"/>
        <v>0.33333333333333331</v>
      </c>
      <c r="Q36" s="22">
        <f t="shared" si="11"/>
        <v>0.4</v>
      </c>
      <c r="R36" s="22">
        <f t="shared" si="11"/>
        <v>0.13333333333333333</v>
      </c>
      <c r="S36" s="22">
        <f t="shared" si="11"/>
        <v>0.4</v>
      </c>
      <c r="T36" s="22">
        <f t="shared" si="11"/>
        <v>0.26666666666666666</v>
      </c>
      <c r="U36" s="22">
        <f t="shared" si="11"/>
        <v>0.46666666666666667</v>
      </c>
      <c r="V36" s="22">
        <f t="shared" si="11"/>
        <v>0.4</v>
      </c>
      <c r="W36" s="22">
        <f t="shared" si="11"/>
        <v>0.53333333333333333</v>
      </c>
      <c r="X36" s="22">
        <f t="shared" si="11"/>
        <v>0.66666666666666663</v>
      </c>
      <c r="Y36" s="22">
        <f t="shared" si="11"/>
        <v>0.26666666666666666</v>
      </c>
      <c r="Z36" s="22">
        <f t="shared" si="11"/>
        <v>0.46666666666666667</v>
      </c>
      <c r="AA36" s="22">
        <f t="shared" si="11"/>
        <v>0.26666666666666666</v>
      </c>
      <c r="AB36" s="22">
        <f t="shared" si="11"/>
        <v>0.6</v>
      </c>
      <c r="AC36" s="22">
        <f t="shared" si="11"/>
        <v>0.46666666666666667</v>
      </c>
      <c r="AD36" s="22">
        <f t="shared" si="11"/>
        <v>0.46666666666666667</v>
      </c>
      <c r="AE36" s="22">
        <f t="shared" si="11"/>
        <v>0.46666666666666667</v>
      </c>
      <c r="AF36" s="22">
        <f t="shared" si="11"/>
        <v>0.53333333333333333</v>
      </c>
      <c r="AG36" s="22">
        <f t="shared" si="11"/>
        <v>0.46666666666666667</v>
      </c>
      <c r="AH36" s="22">
        <f t="shared" si="11"/>
        <v>0.26666666666666666</v>
      </c>
      <c r="AI36" s="22">
        <f t="shared" si="11"/>
        <v>0.46666666666666667</v>
      </c>
      <c r="AJ36" s="22">
        <f t="shared" si="11"/>
        <v>0.26666666666666666</v>
      </c>
      <c r="AK36" s="22">
        <f t="shared" si="11"/>
        <v>0.73333333333333328</v>
      </c>
      <c r="AL36" s="22">
        <f t="shared" si="11"/>
        <v>0.33333333333333331</v>
      </c>
      <c r="AM36" s="22">
        <f t="shared" si="11"/>
        <v>0.53333333333333333</v>
      </c>
      <c r="AN36" s="22">
        <f t="shared" si="11"/>
        <v>0.46666666666666667</v>
      </c>
      <c r="AO36" s="22">
        <f t="shared" si="11"/>
        <v>0.53333333333333333</v>
      </c>
      <c r="AP36" s="22">
        <f t="shared" si="11"/>
        <v>0.4</v>
      </c>
      <c r="AQ36" s="22">
        <f t="shared" si="11"/>
        <v>0.46666666666666667</v>
      </c>
      <c r="AR36" s="22">
        <f t="shared" si="11"/>
        <v>0.46666666666666667</v>
      </c>
      <c r="AS36" s="22">
        <f t="shared" si="11"/>
        <v>0.66666666666666663</v>
      </c>
      <c r="AT36" s="22">
        <f t="shared" si="11"/>
        <v>0.46666666666666667</v>
      </c>
      <c r="AU36" s="22">
        <f t="shared" si="11"/>
        <v>0.4</v>
      </c>
      <c r="AV36" s="22">
        <f t="shared" si="11"/>
        <v>0.46666666666666667</v>
      </c>
      <c r="AW36" s="22">
        <f t="shared" si="11"/>
        <v>0.26666666666666666</v>
      </c>
      <c r="AX36" s="22">
        <f t="shared" si="11"/>
        <v>0.46666666666666667</v>
      </c>
      <c r="AY36" s="22">
        <f t="shared" si="11"/>
        <v>0.46666666666666667</v>
      </c>
      <c r="AZ36" s="22">
        <f t="shared" si="11"/>
        <v>0.4</v>
      </c>
      <c r="BA36" s="22">
        <f t="shared" si="11"/>
        <v>0.33333333333333331</v>
      </c>
      <c r="BB36" s="22">
        <f t="shared" si="11"/>
        <v>0.33333333333333331</v>
      </c>
      <c r="BC36" s="22">
        <f t="shared" si="11"/>
        <v>0.46666666666666667</v>
      </c>
      <c r="BD36" s="22">
        <f t="shared" si="11"/>
        <v>0.33333333333333331</v>
      </c>
      <c r="BE36" s="22">
        <f t="shared" si="11"/>
        <v>0.26666666666666666</v>
      </c>
      <c r="BF36" s="22">
        <f t="shared" si="11"/>
        <v>0.46666666666666667</v>
      </c>
      <c r="BG36" s="22">
        <f t="shared" si="11"/>
        <v>0.33333333333333331</v>
      </c>
      <c r="BH36" s="22">
        <f t="shared" si="11"/>
        <v>0.4</v>
      </c>
      <c r="BI36" s="22">
        <f t="shared" si="11"/>
        <v>0.53333333333333333</v>
      </c>
      <c r="BJ36" s="22">
        <f t="shared" si="11"/>
        <v>0.46666666666666667</v>
      </c>
      <c r="BK36" s="22">
        <f t="shared" si="11"/>
        <v>0.46666666666666667</v>
      </c>
      <c r="BL36" s="22">
        <f t="shared" si="11"/>
        <v>0.46666666666666667</v>
      </c>
      <c r="BM36" s="22">
        <f t="shared" si="11"/>
        <v>0.33333333333333331</v>
      </c>
      <c r="BN36" s="22">
        <f t="shared" si="11"/>
        <v>0.4</v>
      </c>
      <c r="BO36" s="22">
        <f t="shared" si="11"/>
        <v>0.4</v>
      </c>
      <c r="BP36" s="22">
        <f t="shared" ref="BP36:EA36" si="12">SUM(BP34/(BP34+BP35))</f>
        <v>0.4</v>
      </c>
      <c r="BQ36" s="22">
        <f t="shared" si="12"/>
        <v>0.4</v>
      </c>
      <c r="BR36" s="22">
        <f t="shared" si="12"/>
        <v>0.53333333333333333</v>
      </c>
      <c r="BS36" s="22">
        <f t="shared" si="12"/>
        <v>0.46666666666666667</v>
      </c>
      <c r="BT36" s="22">
        <f t="shared" si="12"/>
        <v>0.46666666666666667</v>
      </c>
      <c r="BU36" s="22">
        <f t="shared" si="12"/>
        <v>0.53333333333333333</v>
      </c>
      <c r="BV36" s="22">
        <f t="shared" si="12"/>
        <v>0.4</v>
      </c>
      <c r="BW36" s="22">
        <f t="shared" si="12"/>
        <v>0.33333333333333331</v>
      </c>
      <c r="BX36" s="22">
        <f t="shared" si="12"/>
        <v>0.53333333333333333</v>
      </c>
      <c r="BY36" s="22">
        <f t="shared" si="12"/>
        <v>0.66666666666666663</v>
      </c>
      <c r="BZ36" s="22">
        <f t="shared" si="12"/>
        <v>0.4</v>
      </c>
      <c r="CA36" s="22">
        <f t="shared" si="12"/>
        <v>0.66666666666666663</v>
      </c>
      <c r="CB36" s="22">
        <f t="shared" si="12"/>
        <v>0.33333333333333331</v>
      </c>
      <c r="CC36" s="22">
        <f t="shared" si="12"/>
        <v>0.26666666666666666</v>
      </c>
      <c r="CD36" s="22">
        <f t="shared" si="12"/>
        <v>0.46666666666666667</v>
      </c>
      <c r="CE36" s="22">
        <f t="shared" si="12"/>
        <v>0.53333333333333333</v>
      </c>
      <c r="CF36" s="22">
        <f t="shared" si="12"/>
        <v>0.33333333333333331</v>
      </c>
      <c r="CG36" s="22">
        <f t="shared" si="12"/>
        <v>0.66666666666666663</v>
      </c>
      <c r="CH36" s="22">
        <f t="shared" si="12"/>
        <v>0.53333333333333333</v>
      </c>
      <c r="CI36" s="22">
        <f t="shared" si="12"/>
        <v>0.4</v>
      </c>
      <c r="CJ36" s="22">
        <f t="shared" si="12"/>
        <v>0.4</v>
      </c>
      <c r="CK36" s="22">
        <f t="shared" si="12"/>
        <v>0.6</v>
      </c>
      <c r="CL36" s="22">
        <f t="shared" si="12"/>
        <v>0.4</v>
      </c>
      <c r="CM36" s="22">
        <f t="shared" si="12"/>
        <v>0.6</v>
      </c>
      <c r="CN36" s="22">
        <f t="shared" si="12"/>
        <v>0.53333333333333333</v>
      </c>
      <c r="CO36" s="22">
        <f t="shared" si="12"/>
        <v>0.46666666666666667</v>
      </c>
      <c r="CP36" s="22">
        <f t="shared" si="12"/>
        <v>0.2</v>
      </c>
      <c r="CQ36" s="22">
        <f t="shared" si="12"/>
        <v>0.26666666666666666</v>
      </c>
      <c r="CR36" s="22">
        <f t="shared" si="12"/>
        <v>0.6</v>
      </c>
      <c r="CS36" s="22">
        <f t="shared" si="12"/>
        <v>0.53333333333333333</v>
      </c>
      <c r="CT36" s="22">
        <f t="shared" si="12"/>
        <v>0.4</v>
      </c>
      <c r="CU36" s="22">
        <f t="shared" si="12"/>
        <v>0.2</v>
      </c>
      <c r="CV36" s="22">
        <f t="shared" si="12"/>
        <v>0.6</v>
      </c>
      <c r="CW36" s="22">
        <f t="shared" si="12"/>
        <v>0.53333333333333333</v>
      </c>
      <c r="CX36" s="22">
        <f t="shared" si="12"/>
        <v>0.33333333333333331</v>
      </c>
      <c r="CY36" s="22">
        <f t="shared" si="12"/>
        <v>0.73333333333333328</v>
      </c>
      <c r="CZ36" s="22">
        <f t="shared" si="12"/>
        <v>0.4</v>
      </c>
      <c r="DA36" s="22">
        <f t="shared" si="12"/>
        <v>0.46666666666666667</v>
      </c>
      <c r="DB36" s="22">
        <f t="shared" si="12"/>
        <v>0.46666666666666667</v>
      </c>
      <c r="DC36" s="22">
        <f t="shared" si="12"/>
        <v>0.2</v>
      </c>
      <c r="DD36" s="22">
        <f t="shared" si="12"/>
        <v>0.33333333333333331</v>
      </c>
      <c r="DE36" s="22">
        <f t="shared" si="12"/>
        <v>0.53333333333333333</v>
      </c>
      <c r="DF36" s="22">
        <f t="shared" si="12"/>
        <v>0.4</v>
      </c>
      <c r="DG36" s="22">
        <f t="shared" si="12"/>
        <v>0.46666666666666667</v>
      </c>
      <c r="DH36" s="22">
        <f t="shared" si="12"/>
        <v>0.26666666666666666</v>
      </c>
      <c r="DI36" s="22">
        <f t="shared" si="12"/>
        <v>0.6</v>
      </c>
      <c r="DJ36" s="22">
        <f t="shared" si="12"/>
        <v>0.4</v>
      </c>
      <c r="DK36" s="22">
        <f t="shared" si="12"/>
        <v>0.53333333333333333</v>
      </c>
      <c r="DL36" s="22">
        <f t="shared" si="12"/>
        <v>0.2</v>
      </c>
      <c r="DM36" s="22">
        <f t="shared" si="12"/>
        <v>0.33333333333333331</v>
      </c>
      <c r="DN36" s="22">
        <f t="shared" si="12"/>
        <v>0.4</v>
      </c>
      <c r="DO36" s="22">
        <f t="shared" si="12"/>
        <v>0.46666666666666667</v>
      </c>
      <c r="DP36" s="22">
        <f t="shared" si="12"/>
        <v>0.4</v>
      </c>
      <c r="DQ36" s="22">
        <f t="shared" si="12"/>
        <v>0.53333333333333333</v>
      </c>
      <c r="DR36" s="22">
        <f t="shared" si="12"/>
        <v>0.46666666666666667</v>
      </c>
      <c r="DS36" s="22">
        <f t="shared" si="12"/>
        <v>0.53333333333333333</v>
      </c>
      <c r="DT36" s="22">
        <f t="shared" si="12"/>
        <v>0.6</v>
      </c>
      <c r="DU36" s="22">
        <f t="shared" si="12"/>
        <v>0.6</v>
      </c>
      <c r="DV36" s="22">
        <f t="shared" si="12"/>
        <v>0.53333333333333333</v>
      </c>
      <c r="DW36" s="22">
        <f t="shared" si="12"/>
        <v>0.33333333333333331</v>
      </c>
      <c r="DX36" s="22">
        <f t="shared" si="12"/>
        <v>0.4</v>
      </c>
      <c r="DY36" s="22">
        <f t="shared" si="12"/>
        <v>0.46666666666666667</v>
      </c>
      <c r="DZ36" s="22" t="e">
        <f t="shared" si="12"/>
        <v>#DIV/0!</v>
      </c>
      <c r="EA36" s="22" t="e">
        <f t="shared" si="12"/>
        <v>#DIV/0!</v>
      </c>
      <c r="EB36" s="22" t="e">
        <f t="shared" ref="EB36:EF36" si="13">SUM(EB34/(EB34+EB35))</f>
        <v>#DIV/0!</v>
      </c>
      <c r="EC36" s="22" t="e">
        <f t="shared" si="13"/>
        <v>#DIV/0!</v>
      </c>
      <c r="ED36" s="22" t="e">
        <f t="shared" si="13"/>
        <v>#DIV/0!</v>
      </c>
      <c r="EE36" s="22" t="e">
        <f t="shared" si="13"/>
        <v>#DIV/0!</v>
      </c>
      <c r="EF36" s="22" t="e">
        <f t="shared" si="13"/>
        <v>#DIV/0!</v>
      </c>
      <c r="EG36" s="22" t="e">
        <f t="shared" ref="EG36:FD36" si="14">SUM(EG34/(EG34+EG35))</f>
        <v>#DIV/0!</v>
      </c>
      <c r="EH36" s="22" t="e">
        <f t="shared" si="14"/>
        <v>#DIV/0!</v>
      </c>
      <c r="EI36" s="22" t="e">
        <f t="shared" si="14"/>
        <v>#DIV/0!</v>
      </c>
      <c r="EJ36" s="22" t="e">
        <f t="shared" si="14"/>
        <v>#DIV/0!</v>
      </c>
      <c r="EK36" s="22" t="e">
        <f t="shared" si="14"/>
        <v>#DIV/0!</v>
      </c>
      <c r="EL36" s="22" t="e">
        <f t="shared" si="14"/>
        <v>#DIV/0!</v>
      </c>
      <c r="EM36" s="22" t="e">
        <f t="shared" si="14"/>
        <v>#DIV/0!</v>
      </c>
      <c r="EN36" s="22" t="e">
        <f t="shared" si="14"/>
        <v>#DIV/0!</v>
      </c>
      <c r="EO36" s="22" t="e">
        <f t="shared" si="14"/>
        <v>#DIV/0!</v>
      </c>
      <c r="EP36" s="22" t="e">
        <f t="shared" si="14"/>
        <v>#DIV/0!</v>
      </c>
      <c r="EQ36" s="22" t="e">
        <f t="shared" si="14"/>
        <v>#DIV/0!</v>
      </c>
      <c r="ER36" s="22" t="e">
        <f t="shared" si="14"/>
        <v>#DIV/0!</v>
      </c>
      <c r="ES36" s="22" t="e">
        <f t="shared" si="14"/>
        <v>#DIV/0!</v>
      </c>
      <c r="ET36" s="22" t="e">
        <f t="shared" si="14"/>
        <v>#DIV/0!</v>
      </c>
      <c r="EU36" s="22" t="e">
        <f t="shared" si="14"/>
        <v>#DIV/0!</v>
      </c>
      <c r="EV36" s="22" t="e">
        <f t="shared" si="14"/>
        <v>#DIV/0!</v>
      </c>
      <c r="EW36" s="22" t="e">
        <f t="shared" si="14"/>
        <v>#DIV/0!</v>
      </c>
      <c r="EX36" s="22" t="e">
        <f t="shared" si="14"/>
        <v>#DIV/0!</v>
      </c>
      <c r="EY36" s="22" t="e">
        <f t="shared" si="14"/>
        <v>#DIV/0!</v>
      </c>
      <c r="EZ36" s="22" t="e">
        <f t="shared" si="14"/>
        <v>#DIV/0!</v>
      </c>
      <c r="FA36" s="22" t="e">
        <f t="shared" si="14"/>
        <v>#DIV/0!</v>
      </c>
      <c r="FB36" s="22" t="e">
        <f t="shared" si="14"/>
        <v>#DIV/0!</v>
      </c>
      <c r="FC36" s="22" t="e">
        <f t="shared" si="14"/>
        <v>#DIV/0!</v>
      </c>
      <c r="FD36" s="22" t="e">
        <f t="shared" si="14"/>
        <v>#DIV/0!</v>
      </c>
      <c r="FE36" s="22" t="e">
        <f t="shared" ref="FE36:FG36" si="15">SUM(FE34/(FE34+FE35))</f>
        <v>#DIV/0!</v>
      </c>
      <c r="FF36" s="22" t="e">
        <f t="shared" si="15"/>
        <v>#DIV/0!</v>
      </c>
      <c r="FG36" s="22" t="e">
        <f t="shared" si="15"/>
        <v>#DIV/0!</v>
      </c>
    </row>
    <row r="37" spans="1:163" x14ac:dyDescent="0.25"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</row>
    <row r="38" spans="1:163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x14ac:dyDescent="0.25">
      <c r="B39" s="23" t="s">
        <v>2</v>
      </c>
      <c r="C39" s="3">
        <f>Week1!C39+Week2!C34</f>
        <v>12</v>
      </c>
      <c r="D39" s="3">
        <f>Week1!D39+Week2!D34</f>
        <v>16</v>
      </c>
      <c r="E39" s="3">
        <f>Week1!E39+Week2!E34</f>
        <v>13</v>
      </c>
      <c r="F39" s="3">
        <f>Week1!F39+Week2!F34</f>
        <v>16</v>
      </c>
      <c r="G39" s="3">
        <f>Week1!G39+Week2!G34</f>
        <v>14</v>
      </c>
      <c r="H39" s="3">
        <f>Week1!H39+Week2!H34</f>
        <v>13</v>
      </c>
      <c r="I39" s="3">
        <f>Week1!I39+Week2!I34</f>
        <v>14</v>
      </c>
      <c r="J39" s="3">
        <f>Week1!J39+Week2!J34</f>
        <v>12</v>
      </c>
      <c r="K39" s="3">
        <f>Week1!K39+Week2!K34</f>
        <v>15</v>
      </c>
      <c r="L39" s="3">
        <f>Week1!L39+Week2!L34</f>
        <v>14</v>
      </c>
      <c r="M39" s="3">
        <f>Week1!M39+Week2!M34</f>
        <v>16</v>
      </c>
      <c r="N39" s="3">
        <f>Week1!N39+Week2!N34</f>
        <v>13</v>
      </c>
      <c r="O39" s="3">
        <f>Week1!O39+Week2!O34</f>
        <v>13</v>
      </c>
      <c r="P39" s="3">
        <f>Week1!P39+Week2!P34</f>
        <v>15</v>
      </c>
      <c r="Q39" s="3">
        <f>Week1!Q39+Week2!Q34</f>
        <v>12</v>
      </c>
      <c r="R39" s="3">
        <f>Week1!R39+Week2!R34</f>
        <v>9</v>
      </c>
      <c r="S39" s="3">
        <f>Week1!S39+Week2!S34</f>
        <v>14</v>
      </c>
      <c r="T39" s="3">
        <f>Week1!T39+Week2!T34</f>
        <v>11</v>
      </c>
      <c r="U39" s="3">
        <f>Week1!U39+Week2!U34</f>
        <v>15</v>
      </c>
      <c r="V39" s="3">
        <f>Week1!V39+Week2!V34</f>
        <v>17</v>
      </c>
      <c r="W39" s="3">
        <f>Week1!W39+Week2!W34</f>
        <v>16</v>
      </c>
      <c r="X39" s="3">
        <f>Week1!X39+Week2!X34</f>
        <v>21</v>
      </c>
      <c r="Y39" s="3">
        <f>Week1!Y39+Week2!Y34</f>
        <v>16</v>
      </c>
      <c r="Z39" s="3">
        <f>Week1!Z39+Week2!Z34</f>
        <v>17</v>
      </c>
      <c r="AA39" s="3">
        <f>Week1!AA39+Week2!AA34</f>
        <v>13</v>
      </c>
      <c r="AB39" s="3">
        <f>Week1!AB39+Week2!AB34</f>
        <v>17</v>
      </c>
      <c r="AC39" s="3">
        <f>Week1!AC39+Week2!AC34</f>
        <v>16</v>
      </c>
      <c r="AD39" s="3">
        <f>Week1!AD39+Week2!AD34</f>
        <v>18</v>
      </c>
      <c r="AE39" s="3">
        <f>Week1!AE39+Week2!AE34</f>
        <v>15</v>
      </c>
      <c r="AF39" s="3">
        <f>Week1!AF39+Week2!AF34</f>
        <v>18</v>
      </c>
      <c r="AG39" s="3">
        <f>Week1!AG39+Week2!AG34</f>
        <v>15</v>
      </c>
      <c r="AH39" s="3">
        <f>Week1!AH39+Week2!AH34</f>
        <v>10</v>
      </c>
      <c r="AI39" s="3">
        <f>Week1!AI39+Week2!AI34</f>
        <v>16</v>
      </c>
      <c r="AJ39" s="3">
        <f>Week1!AJ39+Week2!AJ34</f>
        <v>10</v>
      </c>
      <c r="AK39" s="3">
        <f>Week1!AK39+Week2!AK34</f>
        <v>20</v>
      </c>
      <c r="AL39" s="3">
        <f>Week1!AL39+Week2!AL34</f>
        <v>14</v>
      </c>
      <c r="AM39" s="3">
        <f>Week1!AM39+Week2!AM34</f>
        <v>19</v>
      </c>
      <c r="AN39" s="3">
        <f>Week1!AN39+Week2!AN34</f>
        <v>15</v>
      </c>
      <c r="AO39" s="3">
        <f>Week1!AO39+Week2!AO34</f>
        <v>16</v>
      </c>
      <c r="AP39" s="3">
        <f>Week1!AP39+Week2!AP34</f>
        <v>11</v>
      </c>
      <c r="AQ39" s="3">
        <f>Week1!AQ39+Week2!AQ34</f>
        <v>15</v>
      </c>
      <c r="AR39" s="3">
        <f>Week1!AR39+Week2!AR34</f>
        <v>15</v>
      </c>
      <c r="AS39" s="3">
        <f>Week1!AS39+Week2!AS34</f>
        <v>19</v>
      </c>
      <c r="AT39" s="3">
        <f>Week1!AT39+Week2!AT34</f>
        <v>15</v>
      </c>
      <c r="AU39" s="3">
        <f>Week1!AU39+Week2!AU34</f>
        <v>12</v>
      </c>
      <c r="AV39" s="3">
        <f>Week1!AV39+Week2!AV34</f>
        <v>15</v>
      </c>
      <c r="AW39" s="3">
        <f>Week1!AW39+Week2!AW34</f>
        <v>13</v>
      </c>
      <c r="AX39" s="3">
        <f>Week1!AX39+Week2!AX34</f>
        <v>19</v>
      </c>
      <c r="AY39" s="3">
        <f>Week1!AY39+Week2!AY34</f>
        <v>15</v>
      </c>
      <c r="AZ39" s="3">
        <f>Week1!AZ39+Week2!AZ34</f>
        <v>13</v>
      </c>
      <c r="BA39" s="3">
        <f>Week1!BA39+Week2!BA34</f>
        <v>14</v>
      </c>
      <c r="BB39" s="3">
        <f>Week1!BB39+Week2!BB34</f>
        <v>13</v>
      </c>
      <c r="BC39" s="3">
        <f>Week1!BC39+Week2!BC34</f>
        <v>15</v>
      </c>
      <c r="BD39" s="3">
        <f>Week1!BD39+Week2!BD34</f>
        <v>14</v>
      </c>
      <c r="BE39" s="3">
        <f>Week1!BE39+Week2!BE34</f>
        <v>11</v>
      </c>
      <c r="BF39" s="3">
        <f>Week1!BF39+Week2!BF34</f>
        <v>20</v>
      </c>
      <c r="BG39" s="3">
        <f>Week1!BG39+Week2!BG34</f>
        <v>13</v>
      </c>
      <c r="BH39" s="3">
        <f>Week1!BH39+Week2!BH34</f>
        <v>15</v>
      </c>
      <c r="BI39" s="3">
        <f>Week1!BI39+Week2!BI34</f>
        <v>17</v>
      </c>
      <c r="BJ39" s="3">
        <f>Week1!BJ39+Week2!BJ34</f>
        <v>16</v>
      </c>
      <c r="BK39" s="3">
        <f>Week1!BK39+Week2!BK34</f>
        <v>15</v>
      </c>
      <c r="BL39" s="3">
        <f>Week1!BL39+Week2!BL34</f>
        <v>15</v>
      </c>
      <c r="BM39" s="3">
        <f>Week1!BM39+Week2!BM34</f>
        <v>13</v>
      </c>
      <c r="BN39" s="3">
        <f>Week1!BN39+Week2!BN34</f>
        <v>11</v>
      </c>
      <c r="BO39" s="3">
        <f>Week1!BO39+Week2!BO34</f>
        <v>14</v>
      </c>
      <c r="BP39" s="3">
        <f>Week1!BP39+Week2!BP34</f>
        <v>14</v>
      </c>
      <c r="BQ39" s="3">
        <f>Week1!BQ39+Week2!BQ34</f>
        <v>14</v>
      </c>
      <c r="BR39" s="3">
        <f>Week1!BR39+Week2!BR34</f>
        <v>19</v>
      </c>
      <c r="BS39" s="3">
        <f>Week1!BS39+Week2!BS34</f>
        <v>15</v>
      </c>
      <c r="BT39" s="3">
        <f>Week1!BT39+Week2!BT34</f>
        <v>15</v>
      </c>
      <c r="BU39" s="3">
        <f>Week1!BU39+Week2!BU34</f>
        <v>16</v>
      </c>
      <c r="BV39" s="3">
        <f>Week1!BV39+Week2!BV34</f>
        <v>15</v>
      </c>
      <c r="BW39" s="3">
        <f>Week1!BW39+Week2!BW34</f>
        <v>14</v>
      </c>
      <c r="BX39" s="3">
        <f>Week1!BX39+Week2!BX34</f>
        <v>16</v>
      </c>
      <c r="BY39" s="3">
        <f>Week1!BY39+Week2!BY34</f>
        <v>18</v>
      </c>
      <c r="BZ39" s="3">
        <f>Week1!BZ39+Week2!BZ34</f>
        <v>13</v>
      </c>
      <c r="CA39" s="3">
        <f>Week1!CA39+Week2!CA34</f>
        <v>16</v>
      </c>
      <c r="CB39" s="3">
        <f>Week1!CB39+Week2!CB34</f>
        <v>13</v>
      </c>
      <c r="CC39" s="3">
        <f>Week1!CC39+Week2!CC34</f>
        <v>10</v>
      </c>
      <c r="CD39" s="3">
        <f>Week1!CD39+Week2!CD34</f>
        <v>15</v>
      </c>
      <c r="CE39" s="3">
        <f>Week1!CE39+Week2!CE34</f>
        <v>15</v>
      </c>
      <c r="CF39" s="3">
        <f>Week1!CF39+Week2!CF34</f>
        <v>13</v>
      </c>
      <c r="CG39" s="3">
        <f>Week1!CG39+Week2!CG34</f>
        <v>18</v>
      </c>
      <c r="CH39" s="3">
        <f>Week1!CH39+Week2!CH34</f>
        <v>17</v>
      </c>
      <c r="CI39" s="3">
        <f>Week1!CI39+Week2!CI34</f>
        <v>12</v>
      </c>
      <c r="CJ39" s="3">
        <f>Week1!CJ39+Week2!CJ34</f>
        <v>11</v>
      </c>
      <c r="CK39" s="3">
        <f>Week1!CK39+Week2!CK34</f>
        <v>20</v>
      </c>
      <c r="CL39" s="3">
        <f>Week1!CL39+Week2!CL34</f>
        <v>15</v>
      </c>
      <c r="CM39" s="3">
        <f>Week1!CM39+Week2!CM34</f>
        <v>16</v>
      </c>
      <c r="CN39" s="3">
        <f>Week1!CN39+Week2!CN34</f>
        <v>15</v>
      </c>
      <c r="CO39" s="3">
        <f>Week1!CO39+Week2!CO34</f>
        <v>12</v>
      </c>
      <c r="CP39" s="3">
        <f>Week1!CP39+Week2!CP34</f>
        <v>12</v>
      </c>
      <c r="CQ39" s="3">
        <f>Week1!CQ39+Week2!CQ34</f>
        <v>14</v>
      </c>
      <c r="CR39" s="3">
        <f>Week1!CR39+Week2!CR34</f>
        <v>19</v>
      </c>
      <c r="CS39" s="3">
        <f>Week1!CS39+Week2!CS34</f>
        <v>18</v>
      </c>
      <c r="CT39" s="3">
        <f>Week1!CT39+Week2!CT34</f>
        <v>13</v>
      </c>
      <c r="CU39" s="3">
        <f>Week1!CU39+Week2!CU34</f>
        <v>14</v>
      </c>
      <c r="CV39" s="3">
        <f>Week1!CV39+Week2!CV34</f>
        <v>15</v>
      </c>
      <c r="CW39" s="3">
        <f>Week1!CW39+Week2!CW34</f>
        <v>16</v>
      </c>
      <c r="CX39" s="3">
        <f>Week1!CX39+Week2!CX34</f>
        <v>11</v>
      </c>
      <c r="CY39" s="3">
        <f>Week1!CY39+Week2!CY34</f>
        <v>19</v>
      </c>
      <c r="CZ39" s="3">
        <f>Week1!CZ39+Week2!CZ34</f>
        <v>12</v>
      </c>
      <c r="DA39" s="3">
        <f>Week1!DA39+Week2!DA34</f>
        <v>13</v>
      </c>
      <c r="DB39" s="3">
        <f>Week1!DB39+Week2!DB34</f>
        <v>13</v>
      </c>
      <c r="DC39" s="3">
        <f>Week1!DC39+Week2!DC34</f>
        <v>10</v>
      </c>
      <c r="DD39" s="3">
        <f>Week1!DD39+Week2!DD34</f>
        <v>14</v>
      </c>
      <c r="DE39" s="3">
        <f>Week1!DE39+Week2!DE34</f>
        <v>16</v>
      </c>
      <c r="DF39" s="3">
        <f>Week1!DF39+Week2!DF34</f>
        <v>14</v>
      </c>
      <c r="DG39" s="3">
        <f>Week1!DG39+Week2!DG34</f>
        <v>14</v>
      </c>
      <c r="DH39" s="3">
        <f>Week1!DH39+Week2!DH34</f>
        <v>10</v>
      </c>
      <c r="DI39" s="3">
        <f>Week1!DI39+Week2!DI34</f>
        <v>17</v>
      </c>
      <c r="DJ39" s="3">
        <f>Week1!DJ39+Week2!DJ34</f>
        <v>13</v>
      </c>
      <c r="DK39" s="3">
        <f>Week1!DK39+Week2!DK34</f>
        <v>19</v>
      </c>
      <c r="DL39" s="3">
        <f>Week1!DL39+Week2!DL34</f>
        <v>8</v>
      </c>
      <c r="DM39" s="3">
        <f>Week1!DM39+Week2!DM34</f>
        <v>14</v>
      </c>
      <c r="DN39" s="3">
        <f>Week1!DN39+Week2!DN34</f>
        <v>13</v>
      </c>
      <c r="DO39" s="3">
        <f>Week1!DO39+Week2!DO34</f>
        <v>14</v>
      </c>
      <c r="DP39" s="3">
        <f>Week1!DP39+Week2!DP34</f>
        <v>16</v>
      </c>
      <c r="DQ39" s="3">
        <f>Week1!DQ39+Week2!DQ34</f>
        <v>20</v>
      </c>
      <c r="DR39" s="3">
        <f>Week1!DR39+Week2!DR34</f>
        <v>16</v>
      </c>
      <c r="DS39" s="3">
        <f>Week1!DS39+Week2!DS34</f>
        <v>16</v>
      </c>
      <c r="DT39" s="3">
        <f>Week1!DT39+Week2!DT34</f>
        <v>15</v>
      </c>
      <c r="DU39" s="3">
        <f>Week1!DU39+Week2!DU34</f>
        <v>17</v>
      </c>
      <c r="DV39" s="3">
        <f>Week1!DV39+Week2!DV34</f>
        <v>18</v>
      </c>
      <c r="DW39" s="3">
        <f>Week1!DW39+Week2!DW34</f>
        <v>12</v>
      </c>
      <c r="DX39" s="3">
        <f>Week1!DX39+Week2!DX34</f>
        <v>13</v>
      </c>
      <c r="DY39" s="3">
        <f>Week1!DY39+Week2!DY34</f>
        <v>15</v>
      </c>
      <c r="DZ39" s="3">
        <f>Week1!DZ39+Week2!DZ34</f>
        <v>0</v>
      </c>
      <c r="EA39" s="3">
        <f>Week1!EA39+Week2!EA34</f>
        <v>0</v>
      </c>
      <c r="EB39" s="3">
        <f>Week1!EB39+Week2!EB34</f>
        <v>0</v>
      </c>
      <c r="EC39" s="3">
        <f>Week1!EC39+Week2!EC34</f>
        <v>0</v>
      </c>
      <c r="ED39" s="3">
        <f>Week1!ED39+Week2!ED34</f>
        <v>0</v>
      </c>
      <c r="EE39" s="3">
        <f>Week1!EE39+Week2!EE34</f>
        <v>0</v>
      </c>
      <c r="EF39" s="3">
        <f>Week1!EF39+Week2!EF34</f>
        <v>0</v>
      </c>
      <c r="EG39" s="3">
        <f>Week1!EG39+Week2!EG34</f>
        <v>0</v>
      </c>
      <c r="EH39" s="3">
        <f>Week1!EH39+Week2!EH34</f>
        <v>0</v>
      </c>
      <c r="EI39" s="3">
        <f>Week1!EI39+Week2!EI34</f>
        <v>0</v>
      </c>
      <c r="EJ39" s="3">
        <f>Week1!EJ39+Week2!EJ34</f>
        <v>0</v>
      </c>
      <c r="EK39" s="3">
        <f>Week1!EK39+Week2!EK34</f>
        <v>0</v>
      </c>
      <c r="EL39" s="3">
        <f>Week1!EL39+Week2!EL34</f>
        <v>0</v>
      </c>
      <c r="EM39" s="3">
        <f>Week1!EM39+Week2!EM34</f>
        <v>0</v>
      </c>
      <c r="EN39" s="3">
        <f>Week1!EN39+Week2!EN34</f>
        <v>0</v>
      </c>
      <c r="EO39" s="3">
        <f>Week1!EO39+Week2!EO34</f>
        <v>0</v>
      </c>
      <c r="EP39" s="3">
        <f>Week1!EP39+Week2!EP34</f>
        <v>0</v>
      </c>
      <c r="EQ39" s="3">
        <f>Week1!EQ39+Week2!EQ34</f>
        <v>0</v>
      </c>
      <c r="ER39" s="3">
        <f>Week1!ER39+Week2!ER34</f>
        <v>0</v>
      </c>
      <c r="ES39" s="3">
        <f>Week1!ES39+Week2!ES34</f>
        <v>0</v>
      </c>
      <c r="ET39" s="3">
        <f>Week1!ET39+Week2!ET34</f>
        <v>0</v>
      </c>
      <c r="EU39" s="3">
        <f>Week1!EU39+Week2!EU34</f>
        <v>0</v>
      </c>
      <c r="EV39" s="3">
        <f>Week1!EV39+Week2!EV34</f>
        <v>0</v>
      </c>
      <c r="EW39" s="3">
        <f>Week1!EW39+Week2!EW34</f>
        <v>0</v>
      </c>
      <c r="EX39" s="3">
        <f>Week1!EX39+Week2!EX34</f>
        <v>0</v>
      </c>
      <c r="EY39" s="3">
        <f>Week1!EY39+Week2!EY34</f>
        <v>0</v>
      </c>
      <c r="EZ39" s="3">
        <f>Week1!EZ39+Week2!EZ34</f>
        <v>0</v>
      </c>
      <c r="FA39" s="3">
        <f>Week1!FA39+Week2!FA34</f>
        <v>0</v>
      </c>
      <c r="FB39" s="3">
        <f>Week1!FB39+Week2!FB34</f>
        <v>0</v>
      </c>
      <c r="FC39" s="3">
        <f>Week1!FC39+Week2!FC34</f>
        <v>0</v>
      </c>
      <c r="FD39" s="3">
        <f>Week1!FD39+Week2!FD34</f>
        <v>0</v>
      </c>
      <c r="FE39" s="3">
        <f>Week1!FE39+Week2!FE34</f>
        <v>0</v>
      </c>
      <c r="FF39" s="3">
        <f>Week1!FF39+Week2!FF34</f>
        <v>0</v>
      </c>
      <c r="FG39" s="3">
        <f>Week1!FG39+Week2!FG34</f>
        <v>0</v>
      </c>
    </row>
    <row r="40" spans="1:163" x14ac:dyDescent="0.25">
      <c r="B40" s="23" t="s">
        <v>1</v>
      </c>
      <c r="C40" s="3">
        <f>Week1!C40+Week2!C35</f>
        <v>19</v>
      </c>
      <c r="D40" s="3">
        <f>Week1!D40+Week2!D35</f>
        <v>15</v>
      </c>
      <c r="E40" s="3">
        <f>Week1!E40+Week2!E35</f>
        <v>18</v>
      </c>
      <c r="F40" s="3">
        <f>Week1!F40+Week2!F35</f>
        <v>15</v>
      </c>
      <c r="G40" s="3">
        <f>Week1!G40+Week2!G35</f>
        <v>17</v>
      </c>
      <c r="H40" s="3">
        <f>Week1!H40+Week2!H35</f>
        <v>18</v>
      </c>
      <c r="I40" s="3">
        <f>Week1!I40+Week2!I35</f>
        <v>17</v>
      </c>
      <c r="J40" s="3">
        <f>Week1!J40+Week2!J35</f>
        <v>19</v>
      </c>
      <c r="K40" s="3">
        <f>Week1!K40+Week2!K35</f>
        <v>16</v>
      </c>
      <c r="L40" s="3">
        <f>Week1!L40+Week2!L35</f>
        <v>17</v>
      </c>
      <c r="M40" s="3">
        <f>Week1!M40+Week2!M35</f>
        <v>15</v>
      </c>
      <c r="N40" s="3">
        <f>Week1!N40+Week2!N35</f>
        <v>18</v>
      </c>
      <c r="O40" s="3">
        <f>Week1!O40+Week2!O35</f>
        <v>18</v>
      </c>
      <c r="P40" s="3">
        <f>Week1!P40+Week2!P35</f>
        <v>16</v>
      </c>
      <c r="Q40" s="3">
        <f>Week1!Q40+Week2!Q35</f>
        <v>19</v>
      </c>
      <c r="R40" s="3">
        <f>Week1!R40+Week2!R35</f>
        <v>22</v>
      </c>
      <c r="S40" s="3">
        <f>Week1!S40+Week2!S35</f>
        <v>17</v>
      </c>
      <c r="T40" s="3">
        <f>Week1!T40+Week2!T35</f>
        <v>20</v>
      </c>
      <c r="U40" s="3">
        <f>Week1!U40+Week2!U35</f>
        <v>16</v>
      </c>
      <c r="V40" s="3">
        <f>Week1!V40+Week2!V35</f>
        <v>14</v>
      </c>
      <c r="W40" s="3">
        <f>Week1!W40+Week2!W35</f>
        <v>15</v>
      </c>
      <c r="X40" s="3">
        <f>Week1!X40+Week2!X35</f>
        <v>10</v>
      </c>
      <c r="Y40" s="3">
        <f>Week1!Y40+Week2!Y35</f>
        <v>15</v>
      </c>
      <c r="Z40" s="3">
        <f>Week1!Z40+Week2!Z35</f>
        <v>14</v>
      </c>
      <c r="AA40" s="3">
        <f>Week1!AA40+Week2!AA35</f>
        <v>18</v>
      </c>
      <c r="AB40" s="3">
        <f>Week1!AB40+Week2!AB35</f>
        <v>14</v>
      </c>
      <c r="AC40" s="3">
        <f>Week1!AC40+Week2!AC35</f>
        <v>15</v>
      </c>
      <c r="AD40" s="3">
        <f>Week1!AD40+Week2!AD35</f>
        <v>13</v>
      </c>
      <c r="AE40" s="3">
        <f>Week1!AE40+Week2!AE35</f>
        <v>16</v>
      </c>
      <c r="AF40" s="3">
        <f>Week1!AF40+Week2!AF35</f>
        <v>13</v>
      </c>
      <c r="AG40" s="3">
        <f>Week1!AG40+Week2!AG35</f>
        <v>16</v>
      </c>
      <c r="AH40" s="3">
        <f>Week1!AH40+Week2!AH35</f>
        <v>21</v>
      </c>
      <c r="AI40" s="3">
        <f>Week1!AI40+Week2!AI35</f>
        <v>15</v>
      </c>
      <c r="AJ40" s="3">
        <f>Week1!AJ40+Week2!AJ35</f>
        <v>21</v>
      </c>
      <c r="AK40" s="3">
        <f>Week1!AK40+Week2!AK35</f>
        <v>11</v>
      </c>
      <c r="AL40" s="3">
        <f>Week1!AL40+Week2!AL35</f>
        <v>17</v>
      </c>
      <c r="AM40" s="3">
        <f>Week1!AM40+Week2!AM35</f>
        <v>12</v>
      </c>
      <c r="AN40" s="3">
        <f>Week1!AN40+Week2!AN35</f>
        <v>16</v>
      </c>
      <c r="AO40" s="3">
        <f>Week1!AO40+Week2!AO35</f>
        <v>15</v>
      </c>
      <c r="AP40" s="3">
        <f>Week1!AP40+Week2!AP35</f>
        <v>20</v>
      </c>
      <c r="AQ40" s="3">
        <f>Week1!AQ40+Week2!AQ35</f>
        <v>16</v>
      </c>
      <c r="AR40" s="3">
        <f>Week1!AR40+Week2!AR35</f>
        <v>16</v>
      </c>
      <c r="AS40" s="3">
        <f>Week1!AS40+Week2!AS35</f>
        <v>12</v>
      </c>
      <c r="AT40" s="3">
        <f>Week1!AT40+Week2!AT35</f>
        <v>16</v>
      </c>
      <c r="AU40" s="3">
        <f>Week1!AU40+Week2!AU35</f>
        <v>19</v>
      </c>
      <c r="AV40" s="3">
        <f>Week1!AV40+Week2!AV35</f>
        <v>16</v>
      </c>
      <c r="AW40" s="3">
        <f>Week1!AW40+Week2!AW35</f>
        <v>18</v>
      </c>
      <c r="AX40" s="3">
        <f>Week1!AX40+Week2!AX35</f>
        <v>12</v>
      </c>
      <c r="AY40" s="3">
        <f>Week1!AY40+Week2!AY35</f>
        <v>16</v>
      </c>
      <c r="AZ40" s="3">
        <f>Week1!AZ40+Week2!AZ35</f>
        <v>18</v>
      </c>
      <c r="BA40" s="3">
        <f>Week1!BA40+Week2!BA35</f>
        <v>17</v>
      </c>
      <c r="BB40" s="3">
        <f>Week1!BB40+Week2!BB35</f>
        <v>18</v>
      </c>
      <c r="BC40" s="3">
        <f>Week1!BC40+Week2!BC35</f>
        <v>16</v>
      </c>
      <c r="BD40" s="3">
        <f>Week1!BD40+Week2!BD35</f>
        <v>17</v>
      </c>
      <c r="BE40" s="3">
        <f>Week1!BE40+Week2!BE35</f>
        <v>20</v>
      </c>
      <c r="BF40" s="3">
        <f>Week1!BF40+Week2!BF35</f>
        <v>11</v>
      </c>
      <c r="BG40" s="3">
        <f>Week1!BG40+Week2!BG35</f>
        <v>18</v>
      </c>
      <c r="BH40" s="3">
        <f>Week1!BH40+Week2!BH35</f>
        <v>16</v>
      </c>
      <c r="BI40" s="3">
        <f>Week1!BI40+Week2!BI35</f>
        <v>14</v>
      </c>
      <c r="BJ40" s="3">
        <f>Week1!BJ40+Week2!BJ35</f>
        <v>15</v>
      </c>
      <c r="BK40" s="3">
        <f>Week1!BK40+Week2!BK35</f>
        <v>16</v>
      </c>
      <c r="BL40" s="3">
        <f>Week1!BL40+Week2!BL35</f>
        <v>16</v>
      </c>
      <c r="BM40" s="3">
        <f>Week1!BM40+Week2!BM35</f>
        <v>18</v>
      </c>
      <c r="BN40" s="3">
        <f>Week1!BN40+Week2!BN35</f>
        <v>20</v>
      </c>
      <c r="BO40" s="3">
        <f>Week1!BO40+Week2!BO35</f>
        <v>17</v>
      </c>
      <c r="BP40" s="3">
        <f>Week1!BP40+Week2!BP35</f>
        <v>17</v>
      </c>
      <c r="BQ40" s="3">
        <f>Week1!BQ40+Week2!BQ35</f>
        <v>17</v>
      </c>
      <c r="BR40" s="3">
        <f>Week1!BR40+Week2!BR35</f>
        <v>12</v>
      </c>
      <c r="BS40" s="3">
        <f>Week1!BS40+Week2!BS35</f>
        <v>16</v>
      </c>
      <c r="BT40" s="3">
        <f>Week1!BT40+Week2!BT35</f>
        <v>16</v>
      </c>
      <c r="BU40" s="3">
        <f>Week1!BU40+Week2!BU35</f>
        <v>15</v>
      </c>
      <c r="BV40" s="3">
        <f>Week1!BV40+Week2!BV35</f>
        <v>16</v>
      </c>
      <c r="BW40" s="3">
        <f>Week1!BW40+Week2!BW35</f>
        <v>17</v>
      </c>
      <c r="BX40" s="3">
        <f>Week1!BX40+Week2!BX35</f>
        <v>15</v>
      </c>
      <c r="BY40" s="3">
        <f>Week1!BY40+Week2!BY35</f>
        <v>13</v>
      </c>
      <c r="BZ40" s="3">
        <f>Week1!BZ40+Week2!BZ35</f>
        <v>18</v>
      </c>
      <c r="CA40" s="3">
        <f>Week1!CA40+Week2!CA35</f>
        <v>15</v>
      </c>
      <c r="CB40" s="3">
        <f>Week1!CB40+Week2!CB35</f>
        <v>18</v>
      </c>
      <c r="CC40" s="3">
        <f>Week1!CC40+Week2!CC35</f>
        <v>21</v>
      </c>
      <c r="CD40" s="3">
        <f>Week1!CD40+Week2!CD35</f>
        <v>16</v>
      </c>
      <c r="CE40" s="3">
        <f>Week1!CE40+Week2!CE35</f>
        <v>16</v>
      </c>
      <c r="CF40" s="3">
        <f>Week1!CF40+Week2!CF35</f>
        <v>18</v>
      </c>
      <c r="CG40" s="3">
        <f>Week1!CG40+Week2!CG35</f>
        <v>13</v>
      </c>
      <c r="CH40" s="3">
        <f>Week1!CH40+Week2!CH35</f>
        <v>14</v>
      </c>
      <c r="CI40" s="3">
        <f>Week1!CI40+Week2!CI35</f>
        <v>19</v>
      </c>
      <c r="CJ40" s="3">
        <f>Week1!CJ40+Week2!CJ35</f>
        <v>20</v>
      </c>
      <c r="CK40" s="3">
        <f>Week1!CK40+Week2!CK35</f>
        <v>11</v>
      </c>
      <c r="CL40" s="3">
        <f>Week1!CL40+Week2!CL35</f>
        <v>16</v>
      </c>
      <c r="CM40" s="3">
        <f>Week1!CM40+Week2!CM35</f>
        <v>15</v>
      </c>
      <c r="CN40" s="3">
        <f>Week1!CN40+Week2!CN35</f>
        <v>16</v>
      </c>
      <c r="CO40" s="3">
        <f>Week1!CO40+Week2!CO35</f>
        <v>19</v>
      </c>
      <c r="CP40" s="3">
        <f>Week1!CP40+Week2!CP35</f>
        <v>19</v>
      </c>
      <c r="CQ40" s="3">
        <f>Week1!CQ40+Week2!CQ35</f>
        <v>17</v>
      </c>
      <c r="CR40" s="3">
        <f>Week1!CR40+Week2!CR35</f>
        <v>12</v>
      </c>
      <c r="CS40" s="3">
        <f>Week1!CS40+Week2!CS35</f>
        <v>13</v>
      </c>
      <c r="CT40" s="3">
        <f>Week1!CT40+Week2!CT35</f>
        <v>18</v>
      </c>
      <c r="CU40" s="3">
        <f>Week1!CU40+Week2!CU35</f>
        <v>17</v>
      </c>
      <c r="CV40" s="3">
        <f>Week1!CV40+Week2!CV35</f>
        <v>16</v>
      </c>
      <c r="CW40" s="3">
        <f>Week1!CW40+Week2!CW35</f>
        <v>15</v>
      </c>
      <c r="CX40" s="3">
        <f>Week1!CX40+Week2!CX35</f>
        <v>20</v>
      </c>
      <c r="CY40" s="3">
        <f>Week1!CY40+Week2!CY35</f>
        <v>12</v>
      </c>
      <c r="CZ40" s="3">
        <f>Week1!CZ40+Week2!CZ35</f>
        <v>19</v>
      </c>
      <c r="DA40" s="3">
        <f>Week1!DA40+Week2!DA35</f>
        <v>18</v>
      </c>
      <c r="DB40" s="3">
        <f>Week1!DB40+Week2!DB35</f>
        <v>18</v>
      </c>
      <c r="DC40" s="3">
        <f>Week1!DC40+Week2!DC35</f>
        <v>21</v>
      </c>
      <c r="DD40" s="3">
        <f>Week1!DD40+Week2!DD35</f>
        <v>17</v>
      </c>
      <c r="DE40" s="3">
        <f>Week1!DE40+Week2!DE35</f>
        <v>15</v>
      </c>
      <c r="DF40" s="3">
        <f>Week1!DF40+Week2!DF35</f>
        <v>17</v>
      </c>
      <c r="DG40" s="3">
        <f>Week1!DG40+Week2!DG35</f>
        <v>17</v>
      </c>
      <c r="DH40" s="3">
        <f>Week1!DH40+Week2!DH35</f>
        <v>21</v>
      </c>
      <c r="DI40" s="3">
        <f>Week1!DI40+Week2!DI35</f>
        <v>14</v>
      </c>
      <c r="DJ40" s="3">
        <f>Week1!DJ40+Week2!DJ35</f>
        <v>18</v>
      </c>
      <c r="DK40" s="3">
        <f>Week1!DK40+Week2!DK35</f>
        <v>12</v>
      </c>
      <c r="DL40" s="3">
        <f>Week1!DL40+Week2!DL35</f>
        <v>23</v>
      </c>
      <c r="DM40" s="3">
        <f>Week1!DM40+Week2!DM35</f>
        <v>17</v>
      </c>
      <c r="DN40" s="3">
        <f>Week1!DN40+Week2!DN35</f>
        <v>18</v>
      </c>
      <c r="DO40" s="3">
        <f>Week1!DO40+Week2!DO35</f>
        <v>17</v>
      </c>
      <c r="DP40" s="3">
        <f>Week1!DP40+Week2!DP35</f>
        <v>15</v>
      </c>
      <c r="DQ40" s="3">
        <f>Week1!DQ40+Week2!DQ35</f>
        <v>11</v>
      </c>
      <c r="DR40" s="3">
        <f>Week1!DR40+Week2!DR35</f>
        <v>15</v>
      </c>
      <c r="DS40" s="3">
        <f>Week1!DS40+Week2!DS35</f>
        <v>15</v>
      </c>
      <c r="DT40" s="3">
        <f>Week1!DT40+Week2!DT35</f>
        <v>16</v>
      </c>
      <c r="DU40" s="3">
        <f>Week1!DU40+Week2!DU35</f>
        <v>14</v>
      </c>
      <c r="DV40" s="3">
        <f>Week1!DV40+Week2!DV35</f>
        <v>13</v>
      </c>
      <c r="DW40" s="3">
        <f>Week1!DW40+Week2!DW35</f>
        <v>19</v>
      </c>
      <c r="DX40" s="3">
        <f>Week1!DX40+Week2!DX35</f>
        <v>18</v>
      </c>
      <c r="DY40" s="3">
        <f>Week1!DY40+Week2!DY35</f>
        <v>16</v>
      </c>
      <c r="DZ40" s="3">
        <f>Week1!DZ40+Week2!DZ35</f>
        <v>0</v>
      </c>
      <c r="EA40" s="3">
        <f>Week1!EA40+Week2!EA35</f>
        <v>0</v>
      </c>
      <c r="EB40" s="3">
        <f>Week1!EB40+Week2!EB35</f>
        <v>0</v>
      </c>
      <c r="EC40" s="3">
        <f>Week1!EC40+Week2!EC35</f>
        <v>0</v>
      </c>
      <c r="ED40" s="3">
        <f>Week1!ED40+Week2!ED35</f>
        <v>0</v>
      </c>
      <c r="EE40" s="3">
        <f>Week1!EE40+Week2!EE35</f>
        <v>0</v>
      </c>
      <c r="EF40" s="3">
        <f>Week1!EF40+Week2!EF35</f>
        <v>0</v>
      </c>
      <c r="EG40" s="3">
        <f>Week1!EG40+Week2!EG35</f>
        <v>0</v>
      </c>
      <c r="EH40" s="3">
        <f>Week1!EH40+Week2!EH35</f>
        <v>0</v>
      </c>
      <c r="EI40" s="3">
        <f>Week1!EI40+Week2!EI35</f>
        <v>0</v>
      </c>
      <c r="EJ40" s="3">
        <f>Week1!EJ40+Week2!EJ35</f>
        <v>0</v>
      </c>
      <c r="EK40" s="3">
        <f>Week1!EK40+Week2!EK35</f>
        <v>0</v>
      </c>
      <c r="EL40" s="3">
        <f>Week1!EL40+Week2!EL35</f>
        <v>0</v>
      </c>
      <c r="EM40" s="3">
        <f>Week1!EM40+Week2!EM35</f>
        <v>0</v>
      </c>
      <c r="EN40" s="3">
        <f>Week1!EN40+Week2!EN35</f>
        <v>0</v>
      </c>
      <c r="EO40" s="3">
        <f>Week1!EO40+Week2!EO35</f>
        <v>0</v>
      </c>
      <c r="EP40" s="3">
        <f>Week1!EP40+Week2!EP35</f>
        <v>0</v>
      </c>
      <c r="EQ40" s="3">
        <f>Week1!EQ40+Week2!EQ35</f>
        <v>0</v>
      </c>
      <c r="ER40" s="3">
        <f>Week1!ER40+Week2!ER35</f>
        <v>0</v>
      </c>
      <c r="ES40" s="3">
        <f>Week1!ES40+Week2!ES35</f>
        <v>0</v>
      </c>
      <c r="ET40" s="3">
        <f>Week1!ET40+Week2!ET35</f>
        <v>0</v>
      </c>
      <c r="EU40" s="3">
        <f>Week1!EU40+Week2!EU35</f>
        <v>0</v>
      </c>
      <c r="EV40" s="3">
        <f>Week1!EV40+Week2!EV35</f>
        <v>0</v>
      </c>
      <c r="EW40" s="3">
        <f>Week1!EW40+Week2!EW35</f>
        <v>0</v>
      </c>
      <c r="EX40" s="3">
        <f>Week1!EX40+Week2!EX35</f>
        <v>0</v>
      </c>
      <c r="EY40" s="3">
        <f>Week1!EY40+Week2!EY35</f>
        <v>0</v>
      </c>
      <c r="EZ40" s="3">
        <f>Week1!EZ40+Week2!EZ35</f>
        <v>0</v>
      </c>
      <c r="FA40" s="3">
        <f>Week1!FA40+Week2!FA35</f>
        <v>0</v>
      </c>
      <c r="FB40" s="3">
        <f>Week1!FB40+Week2!FB35</f>
        <v>0</v>
      </c>
      <c r="FC40" s="3">
        <f>Week1!FC40+Week2!FC35</f>
        <v>0</v>
      </c>
      <c r="FD40" s="3">
        <f>Week1!FD40+Week2!FD35</f>
        <v>0</v>
      </c>
      <c r="FE40" s="3">
        <f>Week1!FE40+Week2!FE35</f>
        <v>0</v>
      </c>
      <c r="FF40" s="3">
        <f>Week1!FF40+Week2!FF35</f>
        <v>0</v>
      </c>
      <c r="FG40" s="3">
        <f>Week1!FG40+Week2!FG35</f>
        <v>0</v>
      </c>
    </row>
    <row r="41" spans="1:163" x14ac:dyDescent="0.25">
      <c r="B41" s="23" t="s">
        <v>3</v>
      </c>
      <c r="C41" s="22">
        <f t="shared" ref="C41" si="16">C39/(C39+C40)</f>
        <v>0.38709677419354838</v>
      </c>
      <c r="D41" s="22">
        <f t="shared" ref="D41:BO41" si="17">D39/(D39+D40)</f>
        <v>0.5161290322580645</v>
      </c>
      <c r="E41" s="22">
        <f t="shared" si="17"/>
        <v>0.41935483870967744</v>
      </c>
      <c r="F41" s="22">
        <f t="shared" si="17"/>
        <v>0.5161290322580645</v>
      </c>
      <c r="G41" s="22">
        <f t="shared" si="17"/>
        <v>0.45161290322580644</v>
      </c>
      <c r="H41" s="22">
        <f t="shared" si="17"/>
        <v>0.41935483870967744</v>
      </c>
      <c r="I41" s="22">
        <f t="shared" si="17"/>
        <v>0.45161290322580644</v>
      </c>
      <c r="J41" s="22">
        <f t="shared" si="17"/>
        <v>0.38709677419354838</v>
      </c>
      <c r="K41" s="22">
        <f t="shared" si="17"/>
        <v>0.4838709677419355</v>
      </c>
      <c r="L41" s="22">
        <f t="shared" si="17"/>
        <v>0.45161290322580644</v>
      </c>
      <c r="M41" s="22">
        <f t="shared" si="17"/>
        <v>0.5161290322580645</v>
      </c>
      <c r="N41" s="22">
        <f t="shared" si="17"/>
        <v>0.41935483870967744</v>
      </c>
      <c r="O41" s="22">
        <f t="shared" si="17"/>
        <v>0.41935483870967744</v>
      </c>
      <c r="P41" s="22">
        <f t="shared" si="17"/>
        <v>0.4838709677419355</v>
      </c>
      <c r="Q41" s="22">
        <f t="shared" si="17"/>
        <v>0.38709677419354838</v>
      </c>
      <c r="R41" s="22">
        <f t="shared" si="17"/>
        <v>0.29032258064516131</v>
      </c>
      <c r="S41" s="22">
        <f t="shared" si="17"/>
        <v>0.45161290322580644</v>
      </c>
      <c r="T41" s="22">
        <f t="shared" si="17"/>
        <v>0.35483870967741937</v>
      </c>
      <c r="U41" s="22">
        <f t="shared" si="17"/>
        <v>0.4838709677419355</v>
      </c>
      <c r="V41" s="22">
        <f t="shared" si="17"/>
        <v>0.54838709677419351</v>
      </c>
      <c r="W41" s="22">
        <f t="shared" si="17"/>
        <v>0.5161290322580645</v>
      </c>
      <c r="X41" s="22">
        <f t="shared" si="17"/>
        <v>0.67741935483870963</v>
      </c>
      <c r="Y41" s="22">
        <f t="shared" si="17"/>
        <v>0.5161290322580645</v>
      </c>
      <c r="Z41" s="22">
        <f t="shared" si="17"/>
        <v>0.54838709677419351</v>
      </c>
      <c r="AA41" s="22">
        <f t="shared" si="17"/>
        <v>0.41935483870967744</v>
      </c>
      <c r="AB41" s="22">
        <f t="shared" si="17"/>
        <v>0.54838709677419351</v>
      </c>
      <c r="AC41" s="22">
        <f t="shared" si="17"/>
        <v>0.5161290322580645</v>
      </c>
      <c r="AD41" s="22">
        <f t="shared" si="17"/>
        <v>0.58064516129032262</v>
      </c>
      <c r="AE41" s="22">
        <f t="shared" si="17"/>
        <v>0.4838709677419355</v>
      </c>
      <c r="AF41" s="22">
        <f t="shared" si="17"/>
        <v>0.58064516129032262</v>
      </c>
      <c r="AG41" s="22">
        <f t="shared" si="17"/>
        <v>0.4838709677419355</v>
      </c>
      <c r="AH41" s="22">
        <f t="shared" si="17"/>
        <v>0.32258064516129031</v>
      </c>
      <c r="AI41" s="22">
        <f t="shared" si="17"/>
        <v>0.5161290322580645</v>
      </c>
      <c r="AJ41" s="22">
        <f t="shared" si="17"/>
        <v>0.32258064516129031</v>
      </c>
      <c r="AK41" s="22">
        <f t="shared" si="17"/>
        <v>0.64516129032258063</v>
      </c>
      <c r="AL41" s="22">
        <f t="shared" si="17"/>
        <v>0.45161290322580644</v>
      </c>
      <c r="AM41" s="22">
        <f t="shared" si="17"/>
        <v>0.61290322580645162</v>
      </c>
      <c r="AN41" s="22">
        <f t="shared" si="17"/>
        <v>0.4838709677419355</v>
      </c>
      <c r="AO41" s="22">
        <f t="shared" si="17"/>
        <v>0.5161290322580645</v>
      </c>
      <c r="AP41" s="22">
        <f t="shared" si="17"/>
        <v>0.35483870967741937</v>
      </c>
      <c r="AQ41" s="22">
        <f t="shared" si="17"/>
        <v>0.4838709677419355</v>
      </c>
      <c r="AR41" s="22">
        <f t="shared" si="17"/>
        <v>0.4838709677419355</v>
      </c>
      <c r="AS41" s="22">
        <f t="shared" si="17"/>
        <v>0.61290322580645162</v>
      </c>
      <c r="AT41" s="22">
        <f t="shared" si="17"/>
        <v>0.4838709677419355</v>
      </c>
      <c r="AU41" s="22">
        <f t="shared" si="17"/>
        <v>0.38709677419354838</v>
      </c>
      <c r="AV41" s="22">
        <f t="shared" si="17"/>
        <v>0.4838709677419355</v>
      </c>
      <c r="AW41" s="22">
        <f t="shared" si="17"/>
        <v>0.41935483870967744</v>
      </c>
      <c r="AX41" s="22">
        <f t="shared" si="17"/>
        <v>0.61290322580645162</v>
      </c>
      <c r="AY41" s="22">
        <f t="shared" si="17"/>
        <v>0.4838709677419355</v>
      </c>
      <c r="AZ41" s="22">
        <f t="shared" si="17"/>
        <v>0.41935483870967744</v>
      </c>
      <c r="BA41" s="22">
        <f t="shared" si="17"/>
        <v>0.45161290322580644</v>
      </c>
      <c r="BB41" s="22">
        <f t="shared" si="17"/>
        <v>0.41935483870967744</v>
      </c>
      <c r="BC41" s="22">
        <f t="shared" si="17"/>
        <v>0.4838709677419355</v>
      </c>
      <c r="BD41" s="22">
        <f t="shared" si="17"/>
        <v>0.45161290322580644</v>
      </c>
      <c r="BE41" s="22">
        <f t="shared" si="17"/>
        <v>0.35483870967741937</v>
      </c>
      <c r="BF41" s="22">
        <f t="shared" si="17"/>
        <v>0.64516129032258063</v>
      </c>
      <c r="BG41" s="22">
        <f t="shared" si="17"/>
        <v>0.41935483870967744</v>
      </c>
      <c r="BH41" s="22">
        <f t="shared" si="17"/>
        <v>0.4838709677419355</v>
      </c>
      <c r="BI41" s="22">
        <f t="shared" si="17"/>
        <v>0.54838709677419351</v>
      </c>
      <c r="BJ41" s="22">
        <f t="shared" si="17"/>
        <v>0.5161290322580645</v>
      </c>
      <c r="BK41" s="22">
        <f t="shared" si="17"/>
        <v>0.4838709677419355</v>
      </c>
      <c r="BL41" s="22">
        <f t="shared" si="17"/>
        <v>0.4838709677419355</v>
      </c>
      <c r="BM41" s="22">
        <f t="shared" si="17"/>
        <v>0.41935483870967744</v>
      </c>
      <c r="BN41" s="22">
        <f t="shared" si="17"/>
        <v>0.35483870967741937</v>
      </c>
      <c r="BO41" s="22">
        <f t="shared" si="17"/>
        <v>0.45161290322580644</v>
      </c>
      <c r="BP41" s="22">
        <f t="shared" ref="BP41:EA41" si="18">BP39/(BP39+BP40)</f>
        <v>0.45161290322580644</v>
      </c>
      <c r="BQ41" s="22">
        <f t="shared" si="18"/>
        <v>0.45161290322580644</v>
      </c>
      <c r="BR41" s="22">
        <f t="shared" si="18"/>
        <v>0.61290322580645162</v>
      </c>
      <c r="BS41" s="22">
        <f t="shared" si="18"/>
        <v>0.4838709677419355</v>
      </c>
      <c r="BT41" s="22">
        <f t="shared" si="18"/>
        <v>0.4838709677419355</v>
      </c>
      <c r="BU41" s="22">
        <f t="shared" si="18"/>
        <v>0.5161290322580645</v>
      </c>
      <c r="BV41" s="22">
        <f t="shared" si="18"/>
        <v>0.4838709677419355</v>
      </c>
      <c r="BW41" s="22">
        <f t="shared" si="18"/>
        <v>0.45161290322580644</v>
      </c>
      <c r="BX41" s="22">
        <f t="shared" si="18"/>
        <v>0.5161290322580645</v>
      </c>
      <c r="BY41" s="22">
        <f t="shared" si="18"/>
        <v>0.58064516129032262</v>
      </c>
      <c r="BZ41" s="22">
        <f t="shared" si="18"/>
        <v>0.41935483870967744</v>
      </c>
      <c r="CA41" s="22">
        <f t="shared" si="18"/>
        <v>0.5161290322580645</v>
      </c>
      <c r="CB41" s="22">
        <f t="shared" si="18"/>
        <v>0.41935483870967744</v>
      </c>
      <c r="CC41" s="22">
        <f t="shared" si="18"/>
        <v>0.32258064516129031</v>
      </c>
      <c r="CD41" s="22">
        <f t="shared" si="18"/>
        <v>0.4838709677419355</v>
      </c>
      <c r="CE41" s="22">
        <f t="shared" si="18"/>
        <v>0.4838709677419355</v>
      </c>
      <c r="CF41" s="22">
        <f t="shared" si="18"/>
        <v>0.41935483870967744</v>
      </c>
      <c r="CG41" s="22">
        <f t="shared" si="18"/>
        <v>0.58064516129032262</v>
      </c>
      <c r="CH41" s="22">
        <f t="shared" si="18"/>
        <v>0.54838709677419351</v>
      </c>
      <c r="CI41" s="22">
        <f t="shared" si="18"/>
        <v>0.38709677419354838</v>
      </c>
      <c r="CJ41" s="22">
        <f t="shared" si="18"/>
        <v>0.35483870967741937</v>
      </c>
      <c r="CK41" s="22">
        <f t="shared" si="18"/>
        <v>0.64516129032258063</v>
      </c>
      <c r="CL41" s="22">
        <f t="shared" si="18"/>
        <v>0.4838709677419355</v>
      </c>
      <c r="CM41" s="22">
        <f t="shared" si="18"/>
        <v>0.5161290322580645</v>
      </c>
      <c r="CN41" s="22">
        <f t="shared" si="18"/>
        <v>0.4838709677419355</v>
      </c>
      <c r="CO41" s="22">
        <f t="shared" si="18"/>
        <v>0.38709677419354838</v>
      </c>
      <c r="CP41" s="22">
        <f t="shared" si="18"/>
        <v>0.38709677419354838</v>
      </c>
      <c r="CQ41" s="22">
        <f t="shared" si="18"/>
        <v>0.45161290322580644</v>
      </c>
      <c r="CR41" s="22">
        <f t="shared" si="18"/>
        <v>0.61290322580645162</v>
      </c>
      <c r="CS41" s="22">
        <f t="shared" si="18"/>
        <v>0.58064516129032262</v>
      </c>
      <c r="CT41" s="22">
        <f t="shared" si="18"/>
        <v>0.41935483870967744</v>
      </c>
      <c r="CU41" s="22">
        <f t="shared" si="18"/>
        <v>0.45161290322580644</v>
      </c>
      <c r="CV41" s="22">
        <f t="shared" si="18"/>
        <v>0.4838709677419355</v>
      </c>
      <c r="CW41" s="22">
        <f t="shared" si="18"/>
        <v>0.5161290322580645</v>
      </c>
      <c r="CX41" s="22">
        <f t="shared" si="18"/>
        <v>0.35483870967741937</v>
      </c>
      <c r="CY41" s="22">
        <f t="shared" si="18"/>
        <v>0.61290322580645162</v>
      </c>
      <c r="CZ41" s="22">
        <f t="shared" si="18"/>
        <v>0.38709677419354838</v>
      </c>
      <c r="DA41" s="22">
        <f t="shared" si="18"/>
        <v>0.41935483870967744</v>
      </c>
      <c r="DB41" s="22">
        <f t="shared" si="18"/>
        <v>0.41935483870967744</v>
      </c>
      <c r="DC41" s="22">
        <f t="shared" si="18"/>
        <v>0.32258064516129031</v>
      </c>
      <c r="DD41" s="22">
        <f t="shared" si="18"/>
        <v>0.45161290322580644</v>
      </c>
      <c r="DE41" s="22">
        <f t="shared" si="18"/>
        <v>0.5161290322580645</v>
      </c>
      <c r="DF41" s="22">
        <f t="shared" si="18"/>
        <v>0.45161290322580644</v>
      </c>
      <c r="DG41" s="22">
        <f t="shared" si="18"/>
        <v>0.45161290322580644</v>
      </c>
      <c r="DH41" s="22">
        <f t="shared" si="18"/>
        <v>0.32258064516129031</v>
      </c>
      <c r="DI41" s="22">
        <f t="shared" si="18"/>
        <v>0.54838709677419351</v>
      </c>
      <c r="DJ41" s="22">
        <f t="shared" si="18"/>
        <v>0.41935483870967744</v>
      </c>
      <c r="DK41" s="22">
        <f t="shared" si="18"/>
        <v>0.61290322580645162</v>
      </c>
      <c r="DL41" s="22">
        <f t="shared" si="18"/>
        <v>0.25806451612903225</v>
      </c>
      <c r="DM41" s="22">
        <f t="shared" si="18"/>
        <v>0.45161290322580644</v>
      </c>
      <c r="DN41" s="22">
        <f t="shared" si="18"/>
        <v>0.41935483870967744</v>
      </c>
      <c r="DO41" s="22">
        <f t="shared" si="18"/>
        <v>0.45161290322580644</v>
      </c>
      <c r="DP41" s="22">
        <f t="shared" si="18"/>
        <v>0.5161290322580645</v>
      </c>
      <c r="DQ41" s="22">
        <f t="shared" si="18"/>
        <v>0.64516129032258063</v>
      </c>
      <c r="DR41" s="22">
        <f t="shared" si="18"/>
        <v>0.5161290322580645</v>
      </c>
      <c r="DS41" s="22">
        <f t="shared" si="18"/>
        <v>0.5161290322580645</v>
      </c>
      <c r="DT41" s="22">
        <f t="shared" si="18"/>
        <v>0.4838709677419355</v>
      </c>
      <c r="DU41" s="22">
        <f t="shared" si="18"/>
        <v>0.54838709677419351</v>
      </c>
      <c r="DV41" s="22">
        <f t="shared" si="18"/>
        <v>0.58064516129032262</v>
      </c>
      <c r="DW41" s="22">
        <f t="shared" si="18"/>
        <v>0.38709677419354838</v>
      </c>
      <c r="DX41" s="22">
        <f t="shared" si="18"/>
        <v>0.41935483870967744</v>
      </c>
      <c r="DY41" s="22">
        <f t="shared" si="18"/>
        <v>0.4838709677419355</v>
      </c>
      <c r="DZ41" s="22" t="e">
        <f t="shared" si="18"/>
        <v>#DIV/0!</v>
      </c>
      <c r="EA41" s="22" t="e">
        <f t="shared" si="18"/>
        <v>#DIV/0!</v>
      </c>
      <c r="EB41" s="22" t="e">
        <f t="shared" ref="EB41:EF41" si="19">EB39/(EB39+EB40)</f>
        <v>#DIV/0!</v>
      </c>
      <c r="EC41" s="22" t="e">
        <f t="shared" si="19"/>
        <v>#DIV/0!</v>
      </c>
      <c r="ED41" s="22" t="e">
        <f t="shared" si="19"/>
        <v>#DIV/0!</v>
      </c>
      <c r="EE41" s="22" t="e">
        <f t="shared" si="19"/>
        <v>#DIV/0!</v>
      </c>
      <c r="EF41" s="22" t="e">
        <f t="shared" si="19"/>
        <v>#DIV/0!</v>
      </c>
      <c r="EG41" s="22" t="e">
        <f t="shared" ref="EG41:FD41" si="20">EG39/(EG39+EG40)</f>
        <v>#DIV/0!</v>
      </c>
      <c r="EH41" s="22" t="e">
        <f t="shared" si="20"/>
        <v>#DIV/0!</v>
      </c>
      <c r="EI41" s="22" t="e">
        <f t="shared" si="20"/>
        <v>#DIV/0!</v>
      </c>
      <c r="EJ41" s="22" t="e">
        <f t="shared" si="20"/>
        <v>#DIV/0!</v>
      </c>
      <c r="EK41" s="22" t="e">
        <f t="shared" si="20"/>
        <v>#DIV/0!</v>
      </c>
      <c r="EL41" s="22" t="e">
        <f t="shared" si="20"/>
        <v>#DIV/0!</v>
      </c>
      <c r="EM41" s="22" t="e">
        <f t="shared" si="20"/>
        <v>#DIV/0!</v>
      </c>
      <c r="EN41" s="22" t="e">
        <f t="shared" si="20"/>
        <v>#DIV/0!</v>
      </c>
      <c r="EO41" s="22" t="e">
        <f t="shared" si="20"/>
        <v>#DIV/0!</v>
      </c>
      <c r="EP41" s="22" t="e">
        <f t="shared" si="20"/>
        <v>#DIV/0!</v>
      </c>
      <c r="EQ41" s="22" t="e">
        <f t="shared" si="20"/>
        <v>#DIV/0!</v>
      </c>
      <c r="ER41" s="22" t="e">
        <f t="shared" si="20"/>
        <v>#DIV/0!</v>
      </c>
      <c r="ES41" s="22" t="e">
        <f t="shared" si="20"/>
        <v>#DIV/0!</v>
      </c>
      <c r="ET41" s="22" t="e">
        <f t="shared" si="20"/>
        <v>#DIV/0!</v>
      </c>
      <c r="EU41" s="22" t="e">
        <f t="shared" si="20"/>
        <v>#DIV/0!</v>
      </c>
      <c r="EV41" s="22" t="e">
        <f t="shared" si="20"/>
        <v>#DIV/0!</v>
      </c>
      <c r="EW41" s="22" t="e">
        <f t="shared" si="20"/>
        <v>#DIV/0!</v>
      </c>
      <c r="EX41" s="22" t="e">
        <f t="shared" si="20"/>
        <v>#DIV/0!</v>
      </c>
      <c r="EY41" s="22" t="e">
        <f t="shared" si="20"/>
        <v>#DIV/0!</v>
      </c>
      <c r="EZ41" s="22" t="e">
        <f t="shared" si="20"/>
        <v>#DIV/0!</v>
      </c>
      <c r="FA41" s="22" t="e">
        <f t="shared" si="20"/>
        <v>#DIV/0!</v>
      </c>
      <c r="FB41" s="22" t="e">
        <f t="shared" si="20"/>
        <v>#DIV/0!</v>
      </c>
      <c r="FC41" s="22" t="e">
        <f t="shared" si="20"/>
        <v>#DIV/0!</v>
      </c>
      <c r="FD41" s="22" t="e">
        <f t="shared" si="20"/>
        <v>#DIV/0!</v>
      </c>
      <c r="FE41" s="22" t="e">
        <f t="shared" ref="FE41:FG41" si="21">FE39/(FE39+FE40)</f>
        <v>#DIV/0!</v>
      </c>
      <c r="FF41" s="22" t="e">
        <f t="shared" si="21"/>
        <v>#DIV/0!</v>
      </c>
      <c r="FG41" s="22" t="e">
        <f t="shared" si="21"/>
        <v>#DIV/0!</v>
      </c>
    </row>
    <row r="42" spans="1:163" ht="65.5" x14ac:dyDescent="0.2">
      <c r="A42" s="34"/>
      <c r="B42" s="33"/>
      <c r="C42" s="30" t="str">
        <f t="shared" ref="C42" si="22">C1</f>
        <v>Jun</v>
      </c>
      <c r="D42" s="30" t="str">
        <f t="shared" ref="D42:BO42" si="23">D1</f>
        <v>Diana C</v>
      </c>
      <c r="E42" s="30" t="str">
        <f t="shared" si="23"/>
        <v>Tinny</v>
      </c>
      <c r="F42" s="30" t="str">
        <f t="shared" si="23"/>
        <v>Smith, M</v>
      </c>
      <c r="G42" s="30" t="str">
        <f t="shared" si="23"/>
        <v>John McG</v>
      </c>
      <c r="H42" s="30" t="str">
        <f t="shared" si="23"/>
        <v>Hamilton, J</v>
      </c>
      <c r="I42" s="30" t="str">
        <f t="shared" si="23"/>
        <v xml:space="preserve">Dan G </v>
      </c>
      <c r="J42" s="30" t="str">
        <f t="shared" si="23"/>
        <v>Caracas, M</v>
      </c>
      <c r="K42" s="30" t="str">
        <f t="shared" si="23"/>
        <v>Knavel, Don</v>
      </c>
      <c r="L42" s="30" t="str">
        <f t="shared" si="23"/>
        <v>Frost, I</v>
      </c>
      <c r="M42" s="30" t="str">
        <f t="shared" si="23"/>
        <v>Heather M.</v>
      </c>
      <c r="N42" s="30" t="str">
        <f t="shared" si="23"/>
        <v>Morissey, B</v>
      </c>
      <c r="O42" s="30" t="str">
        <f t="shared" si="23"/>
        <v>Kopie, G</v>
      </c>
      <c r="P42" s="30" t="str">
        <f t="shared" si="23"/>
        <v>Jen S</v>
      </c>
      <c r="Q42" s="30" t="str">
        <f t="shared" si="23"/>
        <v>Megan M.</v>
      </c>
      <c r="R42" s="30" t="str">
        <f t="shared" si="23"/>
        <v>Sackey, R</v>
      </c>
      <c r="S42" s="30" t="str">
        <f t="shared" si="23"/>
        <v>Greenwell, C</v>
      </c>
      <c r="T42" s="30" t="str">
        <f t="shared" si="23"/>
        <v>Karolyn B.</v>
      </c>
      <c r="U42" s="30" t="str">
        <f t="shared" si="23"/>
        <v>McKenna, M</v>
      </c>
      <c r="V42" s="30" t="str">
        <f t="shared" si="23"/>
        <v>McKenna, P</v>
      </c>
      <c r="W42" s="30" t="str">
        <f t="shared" si="23"/>
        <v>Thompson, J</v>
      </c>
      <c r="X42" s="30" t="str">
        <f t="shared" si="23"/>
        <v>Biggs, M</v>
      </c>
      <c r="Y42" s="30" t="str">
        <f t="shared" si="23"/>
        <v>Nina I</v>
      </c>
      <c r="Z42" s="30" t="str">
        <f t="shared" si="23"/>
        <v>Conticello, A</v>
      </c>
      <c r="AA42" s="30" t="str">
        <f t="shared" si="23"/>
        <v>Matthews, D</v>
      </c>
      <c r="AB42" s="30" t="str">
        <f t="shared" si="23"/>
        <v>McCormick, C</v>
      </c>
      <c r="AC42" s="30" t="str">
        <f t="shared" si="23"/>
        <v>Buckmaster</v>
      </c>
      <c r="AD42" s="30" t="str">
        <f t="shared" si="23"/>
        <v>Reynolds, J</v>
      </c>
      <c r="AE42" s="30" t="str">
        <f t="shared" si="23"/>
        <v>Scrap</v>
      </c>
      <c r="AF42" s="30" t="str">
        <f t="shared" si="23"/>
        <v>McGinnins, S</v>
      </c>
      <c r="AG42" s="30" t="str">
        <f t="shared" si="23"/>
        <v>Patti B</v>
      </c>
      <c r="AH42" s="30" t="str">
        <f t="shared" si="23"/>
        <v>McDevitt, J</v>
      </c>
      <c r="AI42" s="30" t="str">
        <f t="shared" si="23"/>
        <v>Kunkel, D</v>
      </c>
      <c r="AJ42" s="30" t="str">
        <f t="shared" si="23"/>
        <v>Kunkel, N</v>
      </c>
      <c r="AK42" s="30" t="str">
        <f t="shared" si="23"/>
        <v>Saalbach, B</v>
      </c>
      <c r="AL42" s="30" t="str">
        <f t="shared" si="23"/>
        <v>Saalbach, T</v>
      </c>
      <c r="AM42" s="30" t="str">
        <f t="shared" si="23"/>
        <v>Santiago, C</v>
      </c>
      <c r="AN42" s="30" t="str">
        <f t="shared" si="23"/>
        <v>Blank</v>
      </c>
      <c r="AO42" s="30" t="str">
        <f t="shared" si="23"/>
        <v>Quinn, R</v>
      </c>
      <c r="AP42" s="30" t="str">
        <f t="shared" si="23"/>
        <v>Pini, A</v>
      </c>
      <c r="AQ42" s="30" t="str">
        <f t="shared" si="23"/>
        <v>Blank</v>
      </c>
      <c r="AR42" s="30" t="str">
        <f t="shared" si="23"/>
        <v>Blank</v>
      </c>
      <c r="AS42" s="30" t="str">
        <f t="shared" si="23"/>
        <v>Akers, T</v>
      </c>
      <c r="AT42" s="30" t="str">
        <f t="shared" si="23"/>
        <v>Blank</v>
      </c>
      <c r="AU42" s="30" t="str">
        <f t="shared" si="23"/>
        <v>Devores, L</v>
      </c>
      <c r="AV42" s="30" t="str">
        <f t="shared" si="23"/>
        <v>Lundeen, D</v>
      </c>
      <c r="AW42" s="30" t="str">
        <f t="shared" si="23"/>
        <v>Bacote</v>
      </c>
      <c r="AX42" s="30" t="str">
        <f t="shared" si="23"/>
        <v>Weber, N</v>
      </c>
      <c r="AY42" s="30" t="str">
        <f t="shared" si="23"/>
        <v>Yungwulf</v>
      </c>
      <c r="AZ42" s="30" t="str">
        <f t="shared" si="23"/>
        <v>Mills, J</v>
      </c>
      <c r="BA42" s="30" t="str">
        <f t="shared" si="23"/>
        <v>Muscelli, A</v>
      </c>
      <c r="BB42" s="30" t="str">
        <f t="shared" si="23"/>
        <v>Smith, Jason</v>
      </c>
      <c r="BC42" s="30" t="str">
        <f t="shared" si="23"/>
        <v>Tollinger</v>
      </c>
      <c r="BD42" s="30" t="str">
        <f t="shared" si="23"/>
        <v>Greenway, T</v>
      </c>
      <c r="BE42" s="30" t="str">
        <f t="shared" si="23"/>
        <v>Smith, Scott</v>
      </c>
      <c r="BF42" s="30" t="str">
        <f t="shared" si="23"/>
        <v>Horsey, A</v>
      </c>
      <c r="BG42" s="30" t="str">
        <f t="shared" si="23"/>
        <v>Horsey, E</v>
      </c>
      <c r="BH42" s="30" t="str">
        <f t="shared" si="23"/>
        <v>Horsey, L</v>
      </c>
      <c r="BI42" s="30" t="str">
        <f t="shared" si="23"/>
        <v>Murphy, T</v>
      </c>
      <c r="BJ42" s="30" t="str">
        <f t="shared" si="23"/>
        <v>Savage, J</v>
      </c>
      <c r="BK42" s="30" t="str">
        <f t="shared" si="23"/>
        <v>Scott, Z</v>
      </c>
      <c r="BL42" s="30" t="str">
        <f t="shared" si="23"/>
        <v>Theresa S</v>
      </c>
      <c r="BM42" s="30" t="str">
        <f t="shared" si="23"/>
        <v>Griffin, S</v>
      </c>
      <c r="BN42" s="30" t="str">
        <f t="shared" si="23"/>
        <v>Marcie C</v>
      </c>
      <c r="BO42" s="30" t="str">
        <f t="shared" si="23"/>
        <v>Cole, Charles</v>
      </c>
      <c r="BP42" s="30" t="str">
        <f t="shared" ref="BP42:EA42" si="24">BP1</f>
        <v>Darden, Bentley</v>
      </c>
      <c r="BQ42" s="30" t="str">
        <f t="shared" si="24"/>
        <v>Darden, Benji</v>
      </c>
      <c r="BR42" s="30" t="str">
        <f t="shared" si="24"/>
        <v>Cass D.</v>
      </c>
      <c r="BS42" s="30" t="str">
        <f t="shared" si="24"/>
        <v>Saniya T</v>
      </c>
      <c r="BT42" s="30" t="str">
        <f t="shared" si="24"/>
        <v>Taejah W</v>
      </c>
      <c r="BU42" s="30" t="str">
        <f t="shared" si="24"/>
        <v>Peoples Coach</v>
      </c>
      <c r="BV42" s="30" t="str">
        <f t="shared" si="24"/>
        <v>D.Will</v>
      </c>
      <c r="BW42" s="30" t="str">
        <f t="shared" si="24"/>
        <v>Boyles, B</v>
      </c>
      <c r="BX42" s="30" t="str">
        <f t="shared" si="24"/>
        <v>Cincotti, N</v>
      </c>
      <c r="BY42" s="30" t="str">
        <f t="shared" si="24"/>
        <v>Mercanti, J</v>
      </c>
      <c r="BZ42" s="30" t="str">
        <f t="shared" si="24"/>
        <v>Stanfill, B</v>
      </c>
      <c r="CA42" s="30" t="str">
        <f t="shared" si="24"/>
        <v>Kutchen, T</v>
      </c>
      <c r="CB42" s="30" t="str">
        <f t="shared" si="24"/>
        <v>Walters, J</v>
      </c>
      <c r="CC42" s="30" t="str">
        <f t="shared" si="24"/>
        <v>Oakes, D</v>
      </c>
      <c r="CD42" s="30" t="str">
        <f t="shared" si="24"/>
        <v>Oakes, K</v>
      </c>
      <c r="CE42" s="30" t="str">
        <f t="shared" si="24"/>
        <v>Semet, J</v>
      </c>
      <c r="CF42" s="30" t="str">
        <f t="shared" si="24"/>
        <v>Hessling, J</v>
      </c>
      <c r="CG42" s="30" t="str">
        <f t="shared" si="24"/>
        <v>Casale, A</v>
      </c>
      <c r="CH42" s="30" t="str">
        <f t="shared" si="24"/>
        <v>Kady, T</v>
      </c>
      <c r="CI42" s="30" t="str">
        <f t="shared" si="24"/>
        <v>DiMaio, I</v>
      </c>
      <c r="CJ42" s="30" t="str">
        <f t="shared" si="24"/>
        <v>DiMaio, V</v>
      </c>
      <c r="CK42" s="30" t="str">
        <f t="shared" si="24"/>
        <v>Crash</v>
      </c>
      <c r="CL42" s="30" t="str">
        <f t="shared" si="24"/>
        <v>Mr. Pink</v>
      </c>
      <c r="CM42" s="30" t="str">
        <f t="shared" si="24"/>
        <v>Poore, L</v>
      </c>
      <c r="CN42" s="30" t="str">
        <f t="shared" si="24"/>
        <v>Scarpitti, P</v>
      </c>
      <c r="CO42" s="30" t="str">
        <f t="shared" si="24"/>
        <v>Scarpone, S</v>
      </c>
      <c r="CP42" s="30" t="str">
        <f t="shared" si="24"/>
        <v>Ortiz,, R</v>
      </c>
      <c r="CQ42" s="30" t="str">
        <f t="shared" si="24"/>
        <v>Cheri C</v>
      </c>
      <c r="CR42" s="30" t="str">
        <f t="shared" si="24"/>
        <v>Palmer, R</v>
      </c>
      <c r="CS42" s="30" t="str">
        <f t="shared" si="24"/>
        <v>Brown, A</v>
      </c>
      <c r="CT42" s="30" t="str">
        <f t="shared" si="24"/>
        <v>Brown, C</v>
      </c>
      <c r="CU42" s="30" t="str">
        <f t="shared" si="24"/>
        <v>Lisa L</v>
      </c>
      <c r="CV42" s="30" t="str">
        <f t="shared" si="24"/>
        <v>Wolski, CJ</v>
      </c>
      <c r="CW42" s="30" t="str">
        <f t="shared" si="24"/>
        <v>Laura S</v>
      </c>
      <c r="CX42" s="30" t="str">
        <f t="shared" si="24"/>
        <v>Shamrock, F</v>
      </c>
      <c r="CY42" s="30" t="str">
        <f t="shared" si="24"/>
        <v>Gabby D</v>
      </c>
      <c r="CZ42" s="30" t="str">
        <f t="shared" si="24"/>
        <v>Bella D</v>
      </c>
      <c r="DA42" s="30" t="str">
        <f t="shared" si="24"/>
        <v>Donovan, D</v>
      </c>
      <c r="DB42" s="30" t="str">
        <f t="shared" si="24"/>
        <v>Mayberry, R</v>
      </c>
      <c r="DC42" s="30" t="str">
        <f t="shared" si="24"/>
        <v>Leszczynsky, S</v>
      </c>
      <c r="DD42" s="30" t="str">
        <f t="shared" si="24"/>
        <v>Stoeckle, T</v>
      </c>
      <c r="DE42" s="30" t="str">
        <f t="shared" si="24"/>
        <v>Russell, A</v>
      </c>
      <c r="DF42" s="30" t="str">
        <f t="shared" si="24"/>
        <v>Meade, J</v>
      </c>
      <c r="DG42" s="30" t="str">
        <f t="shared" si="24"/>
        <v>Roggio, G</v>
      </c>
      <c r="DH42" s="30" t="str">
        <f t="shared" si="24"/>
        <v>Maddie D</v>
      </c>
      <c r="DI42" s="30" t="str">
        <f t="shared" si="24"/>
        <v>KevinFlyers</v>
      </c>
      <c r="DJ42" s="30" t="str">
        <f t="shared" si="24"/>
        <v>Wilson, R</v>
      </c>
      <c r="DK42" s="30" t="str">
        <f t="shared" si="24"/>
        <v>Sue D</v>
      </c>
      <c r="DL42" s="30" t="str">
        <f t="shared" si="24"/>
        <v>Geddis,J</v>
      </c>
      <c r="DM42" s="30" t="str">
        <f t="shared" si="24"/>
        <v>Wyatt, S</v>
      </c>
      <c r="DN42" s="30" t="str">
        <f t="shared" si="24"/>
        <v>Magaw, K</v>
      </c>
      <c r="DO42" s="30" t="str">
        <f t="shared" si="24"/>
        <v>Jen M</v>
      </c>
      <c r="DP42" s="30" t="str">
        <f t="shared" si="24"/>
        <v>Andralliski, K</v>
      </c>
      <c r="DQ42" s="30" t="str">
        <f t="shared" si="24"/>
        <v>Jeffery, A</v>
      </c>
      <c r="DR42" s="30" t="str">
        <f t="shared" si="24"/>
        <v>Hurt, E</v>
      </c>
      <c r="DS42" s="30" t="str">
        <f t="shared" si="24"/>
        <v>McCauley, T</v>
      </c>
      <c r="DT42" s="30" t="str">
        <f t="shared" si="24"/>
        <v>Air-Mitch</v>
      </c>
      <c r="DU42" s="30" t="str">
        <f t="shared" si="24"/>
        <v>Lepore, M</v>
      </c>
      <c r="DV42" s="30" t="str">
        <f t="shared" si="24"/>
        <v>Spice</v>
      </c>
      <c r="DW42" s="30" t="str">
        <f t="shared" si="24"/>
        <v>Linkdog</v>
      </c>
      <c r="DX42" s="30" t="str">
        <f t="shared" si="24"/>
        <v>Martin, C</v>
      </c>
      <c r="DY42" s="30" t="str">
        <f t="shared" si="24"/>
        <v>Favorites</v>
      </c>
      <c r="DZ42" s="30" t="str">
        <f t="shared" si="24"/>
        <v>Blank</v>
      </c>
      <c r="EA42" s="30" t="str">
        <f t="shared" si="24"/>
        <v>Blank</v>
      </c>
      <c r="EB42" s="30" t="str">
        <f t="shared" ref="EB42:EF42" si="25">EB1</f>
        <v>Blank</v>
      </c>
      <c r="EC42" s="30" t="str">
        <f t="shared" si="25"/>
        <v>Blank</v>
      </c>
      <c r="ED42" s="30" t="str">
        <f t="shared" si="25"/>
        <v>Blank</v>
      </c>
      <c r="EE42" s="30" t="str">
        <f t="shared" si="25"/>
        <v>Blank</v>
      </c>
      <c r="EF42" s="30" t="str">
        <f t="shared" si="25"/>
        <v>Blank</v>
      </c>
      <c r="EG42" s="30" t="str">
        <f t="shared" ref="EG42:FD42" si="26">EG1</f>
        <v>Blank</v>
      </c>
      <c r="EH42" s="30" t="str">
        <f t="shared" si="26"/>
        <v>Blank</v>
      </c>
      <c r="EI42" s="30" t="str">
        <f t="shared" si="26"/>
        <v>Blank</v>
      </c>
      <c r="EJ42" s="30" t="str">
        <f t="shared" si="26"/>
        <v>Blank</v>
      </c>
      <c r="EK42" s="30" t="str">
        <f t="shared" si="26"/>
        <v>Blank</v>
      </c>
      <c r="EL42" s="30" t="str">
        <f t="shared" si="26"/>
        <v>Blank</v>
      </c>
      <c r="EM42" s="30" t="str">
        <f t="shared" si="26"/>
        <v>Blank</v>
      </c>
      <c r="EN42" s="30" t="str">
        <f t="shared" si="26"/>
        <v>Blank</v>
      </c>
      <c r="EO42" s="30" t="str">
        <f t="shared" si="26"/>
        <v>Blank</v>
      </c>
      <c r="EP42" s="30" t="str">
        <f t="shared" si="26"/>
        <v>Blank</v>
      </c>
      <c r="EQ42" s="30" t="str">
        <f t="shared" si="26"/>
        <v>Blank</v>
      </c>
      <c r="ER42" s="30" t="str">
        <f t="shared" si="26"/>
        <v>Blank</v>
      </c>
      <c r="ES42" s="30" t="str">
        <f t="shared" si="26"/>
        <v>Blank</v>
      </c>
      <c r="ET42" s="30" t="str">
        <f t="shared" si="26"/>
        <v>Blank</v>
      </c>
      <c r="EU42" s="30" t="str">
        <f t="shared" si="26"/>
        <v>Blank</v>
      </c>
      <c r="EV42" s="30" t="str">
        <f t="shared" si="26"/>
        <v>Blank</v>
      </c>
      <c r="EW42" s="30" t="str">
        <f t="shared" si="26"/>
        <v>Blank</v>
      </c>
      <c r="EX42" s="30" t="str">
        <f t="shared" si="26"/>
        <v>Blank</v>
      </c>
      <c r="EY42" s="30" t="str">
        <f t="shared" si="26"/>
        <v>Blank</v>
      </c>
      <c r="EZ42" s="30" t="str">
        <f t="shared" si="26"/>
        <v>Blank</v>
      </c>
      <c r="FA42" s="30" t="str">
        <f t="shared" si="26"/>
        <v>Blank</v>
      </c>
      <c r="FB42" s="30" t="str">
        <f t="shared" si="26"/>
        <v>Blank</v>
      </c>
      <c r="FC42" s="30" t="str">
        <f t="shared" si="26"/>
        <v>Blank</v>
      </c>
      <c r="FD42" s="30" t="str">
        <f t="shared" si="26"/>
        <v>Blank</v>
      </c>
      <c r="FE42" s="30" t="str">
        <f t="shared" ref="FE42:FG42" si="27">FE1</f>
        <v>Blank</v>
      </c>
      <c r="FF42" s="30" t="str">
        <f t="shared" si="27"/>
        <v>Blank</v>
      </c>
      <c r="FG42" s="30" t="str">
        <f t="shared" si="27"/>
        <v>Blank</v>
      </c>
    </row>
    <row r="43" spans="1:163" x14ac:dyDescent="0.25">
      <c r="A43" s="9">
        <f>A32</f>
        <v>28</v>
      </c>
      <c r="B43" s="19" t="str">
        <f>B32</f>
        <v>LA RAMS (0-1)</v>
      </c>
      <c r="C43" s="11"/>
      <c r="D43" s="11"/>
      <c r="E43" s="11"/>
      <c r="F43" s="11">
        <v>52</v>
      </c>
      <c r="G43" s="11" t="s">
        <v>32</v>
      </c>
      <c r="H43" s="11"/>
      <c r="I43" s="11" t="s">
        <v>32</v>
      </c>
      <c r="J43" s="11" t="s">
        <v>32</v>
      </c>
      <c r="K43" s="11" t="s">
        <v>32</v>
      </c>
      <c r="L43" s="11">
        <v>49</v>
      </c>
      <c r="M43" s="11" t="s">
        <v>32</v>
      </c>
      <c r="N43" s="11">
        <v>53</v>
      </c>
      <c r="O43" s="11">
        <v>46</v>
      </c>
      <c r="P43" s="11" t="s">
        <v>32</v>
      </c>
      <c r="Q43" s="11"/>
      <c r="R43" s="11"/>
      <c r="S43" s="11"/>
      <c r="T43" s="11"/>
      <c r="U43" s="11"/>
      <c r="V43" s="11"/>
      <c r="W43" s="11"/>
      <c r="X43" s="11"/>
      <c r="Y43" s="11"/>
      <c r="Z43" s="11" t="s">
        <v>32</v>
      </c>
      <c r="AA43" s="11"/>
      <c r="AB43" s="11" t="s">
        <v>32</v>
      </c>
      <c r="AC43" s="11" t="s">
        <v>32</v>
      </c>
      <c r="AD43" s="11"/>
      <c r="AE43" s="11"/>
      <c r="AF43" s="11">
        <v>50</v>
      </c>
      <c r="AG43" s="11"/>
      <c r="AH43" s="11"/>
      <c r="AI43" s="11" t="s">
        <v>32</v>
      </c>
      <c r="AJ43" s="11"/>
      <c r="AK43" s="11" t="s">
        <v>32</v>
      </c>
      <c r="AL43" s="11" t="s">
        <v>32</v>
      </c>
      <c r="AM43" s="11"/>
      <c r="AN43" s="11" t="s">
        <v>32</v>
      </c>
      <c r="AO43" s="11"/>
      <c r="AP43" s="11"/>
      <c r="AQ43" s="11" t="s">
        <v>32</v>
      </c>
      <c r="AR43" s="11" t="s">
        <v>32</v>
      </c>
      <c r="AS43" s="11" t="s">
        <v>32</v>
      </c>
      <c r="AT43" s="11" t="s">
        <v>32</v>
      </c>
      <c r="AU43" s="11"/>
      <c r="AV43" s="11">
        <v>48</v>
      </c>
      <c r="AW43" s="11"/>
      <c r="AX43" s="11"/>
      <c r="AY43" s="11" t="s">
        <v>32</v>
      </c>
      <c r="AZ43" s="11"/>
      <c r="BA43" s="11"/>
      <c r="BB43" s="11"/>
      <c r="BC43" s="11" t="s">
        <v>32</v>
      </c>
      <c r="BD43" s="11" t="s">
        <v>32</v>
      </c>
      <c r="BE43" s="11"/>
      <c r="BF43" s="11">
        <v>54</v>
      </c>
      <c r="BG43" s="11"/>
      <c r="BH43" s="11"/>
      <c r="BI43" s="11"/>
      <c r="BJ43" s="11" t="s">
        <v>32</v>
      </c>
      <c r="BK43" s="11" t="s">
        <v>32</v>
      </c>
      <c r="BL43" s="11" t="s">
        <v>32</v>
      </c>
      <c r="BM43" s="11" t="s">
        <v>32</v>
      </c>
      <c r="BN43" s="11"/>
      <c r="BO43" s="11"/>
      <c r="BP43" s="11"/>
      <c r="BQ43" s="11"/>
      <c r="BR43" s="11" t="s">
        <v>32</v>
      </c>
      <c r="BS43" s="11" t="s">
        <v>32</v>
      </c>
      <c r="BT43" s="11" t="s">
        <v>32</v>
      </c>
      <c r="BU43" s="11" t="s">
        <v>32</v>
      </c>
      <c r="BV43" s="11" t="s">
        <v>32</v>
      </c>
      <c r="BW43" s="11"/>
      <c r="BX43" s="11">
        <v>43</v>
      </c>
      <c r="BY43" s="11" t="s">
        <v>32</v>
      </c>
      <c r="BZ43" s="11" t="s">
        <v>32</v>
      </c>
      <c r="CA43" s="11" t="s">
        <v>32</v>
      </c>
      <c r="CB43" s="11"/>
      <c r="CC43" s="11"/>
      <c r="CD43" s="11" t="s">
        <v>32</v>
      </c>
      <c r="CE43" s="11" t="s">
        <v>32</v>
      </c>
      <c r="CF43" s="11"/>
      <c r="CG43" s="11" t="s">
        <v>32</v>
      </c>
      <c r="CH43" s="11"/>
      <c r="CI43" s="11"/>
      <c r="CJ43" s="11">
        <v>37</v>
      </c>
      <c r="CK43" s="11"/>
      <c r="CL43" s="11">
        <v>37</v>
      </c>
      <c r="CM43" s="11"/>
      <c r="CN43" s="11" t="s">
        <v>32</v>
      </c>
      <c r="CO43" s="11" t="s">
        <v>32</v>
      </c>
      <c r="CP43" s="11">
        <v>53</v>
      </c>
      <c r="CQ43" s="11"/>
      <c r="CR43" s="11"/>
      <c r="CS43" s="11"/>
      <c r="CT43" s="11"/>
      <c r="CU43" s="11"/>
      <c r="CV43" s="11"/>
      <c r="CW43" s="11"/>
      <c r="CX43" s="11"/>
      <c r="CY43" s="11" t="s">
        <v>32</v>
      </c>
      <c r="CZ43" s="11"/>
      <c r="DA43" s="11"/>
      <c r="DB43" s="11"/>
      <c r="DC43" s="11">
        <v>44</v>
      </c>
      <c r="DD43" s="11" t="s">
        <v>32</v>
      </c>
      <c r="DE43" s="11" t="s">
        <v>32</v>
      </c>
      <c r="DF43" s="11" t="s">
        <v>32</v>
      </c>
      <c r="DG43" s="11" t="s">
        <v>32</v>
      </c>
      <c r="DH43" s="11" t="s">
        <v>32</v>
      </c>
      <c r="DI43" s="11"/>
      <c r="DJ43" s="11" t="s">
        <v>32</v>
      </c>
      <c r="DK43" s="11" t="s">
        <v>32</v>
      </c>
      <c r="DL43" s="11" t="s">
        <v>32</v>
      </c>
      <c r="DM43" s="11"/>
      <c r="DN43" s="11">
        <v>55</v>
      </c>
      <c r="DO43" s="11"/>
      <c r="DP43" s="11"/>
      <c r="DQ43" s="11" t="s">
        <v>32</v>
      </c>
      <c r="DR43" s="11">
        <v>43</v>
      </c>
      <c r="DS43" s="11" t="s">
        <v>32</v>
      </c>
      <c r="DT43" s="11">
        <v>56</v>
      </c>
      <c r="DU43" s="11"/>
      <c r="DV43" s="11">
        <v>50</v>
      </c>
      <c r="DW43" s="11" t="s">
        <v>32</v>
      </c>
      <c r="DX43" s="11">
        <v>44</v>
      </c>
      <c r="DY43" s="11" t="s">
        <v>32</v>
      </c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>
        <f>A33</f>
        <v>6</v>
      </c>
      <c r="B44" s="13" t="str">
        <f>B33</f>
        <v>NY Giants (1-0) +7.5 o/u 48.5</v>
      </c>
      <c r="C44" s="14">
        <v>38</v>
      </c>
      <c r="D44" s="14">
        <v>37</v>
      </c>
      <c r="E44" s="14">
        <v>40</v>
      </c>
      <c r="F44" s="14"/>
      <c r="G44" s="14"/>
      <c r="H44" s="14" t="s">
        <v>32</v>
      </c>
      <c r="I44" s="14"/>
      <c r="J44" s="14"/>
      <c r="K44" s="14"/>
      <c r="L44" s="14"/>
      <c r="M44" s="14"/>
      <c r="N44" s="14"/>
      <c r="O44" s="14"/>
      <c r="P44" s="14"/>
      <c r="Q44" s="14" t="s">
        <v>32</v>
      </c>
      <c r="R44" s="14" t="s">
        <v>32</v>
      </c>
      <c r="S44" s="14">
        <v>46</v>
      </c>
      <c r="T44" s="14" t="s">
        <v>32</v>
      </c>
      <c r="U44" s="14">
        <v>49</v>
      </c>
      <c r="V44" s="14" t="s">
        <v>32</v>
      </c>
      <c r="W44" s="14" t="s">
        <v>32</v>
      </c>
      <c r="X44" s="14" t="s">
        <v>32</v>
      </c>
      <c r="Y44" s="14" t="s">
        <v>32</v>
      </c>
      <c r="Z44" s="14"/>
      <c r="AA44" s="14">
        <v>38</v>
      </c>
      <c r="AB44" s="14"/>
      <c r="AC44" s="14"/>
      <c r="AD44" s="14" t="s">
        <v>32</v>
      </c>
      <c r="AE44" s="14" t="s">
        <v>32</v>
      </c>
      <c r="AF44" s="14"/>
      <c r="AG44" s="14">
        <v>46</v>
      </c>
      <c r="AH44" s="14" t="s">
        <v>32</v>
      </c>
      <c r="AI44" s="14"/>
      <c r="AJ44" s="14" t="s">
        <v>32</v>
      </c>
      <c r="AK44" s="14"/>
      <c r="AL44" s="14"/>
      <c r="AM44" s="14" t="s">
        <v>32</v>
      </c>
      <c r="AN44" s="14"/>
      <c r="AO44" s="14" t="s">
        <v>32</v>
      </c>
      <c r="AP44" s="14">
        <v>56</v>
      </c>
      <c r="AQ44" s="14"/>
      <c r="AR44" s="14"/>
      <c r="AS44" s="14"/>
      <c r="AT44" s="14"/>
      <c r="AU44" s="14" t="s">
        <v>32</v>
      </c>
      <c r="AV44" s="14"/>
      <c r="AW44" s="14" t="s">
        <v>32</v>
      </c>
      <c r="AX44" s="14" t="s">
        <v>32</v>
      </c>
      <c r="AY44" s="14"/>
      <c r="AZ44" s="14" t="s">
        <v>32</v>
      </c>
      <c r="BA44" s="14" t="s">
        <v>32</v>
      </c>
      <c r="BB44" s="14">
        <v>49</v>
      </c>
      <c r="BC44" s="14"/>
      <c r="BD44" s="14"/>
      <c r="BE44" s="14" t="s">
        <v>32</v>
      </c>
      <c r="BF44" s="14"/>
      <c r="BG44" s="14">
        <v>49</v>
      </c>
      <c r="BH44" s="14">
        <v>24</v>
      </c>
      <c r="BI44" s="14">
        <v>44</v>
      </c>
      <c r="BJ44" s="14"/>
      <c r="BK44" s="14"/>
      <c r="BL44" s="14"/>
      <c r="BM44" s="14"/>
      <c r="BN44" s="14" t="s">
        <v>32</v>
      </c>
      <c r="BO44" s="14" t="s">
        <v>32</v>
      </c>
      <c r="BP44" s="14" t="s">
        <v>32</v>
      </c>
      <c r="BQ44" s="14" t="s">
        <v>32</v>
      </c>
      <c r="BR44" s="14"/>
      <c r="BS44" s="14"/>
      <c r="BT44" s="14"/>
      <c r="BU44" s="14"/>
      <c r="BV44" s="14"/>
      <c r="BW44" s="14">
        <v>45</v>
      </c>
      <c r="BX44" s="14"/>
      <c r="BY44" s="14"/>
      <c r="BZ44" s="14"/>
      <c r="CA44" s="14"/>
      <c r="CB44" s="14" t="s">
        <v>32</v>
      </c>
      <c r="CC44" s="14" t="s">
        <v>32</v>
      </c>
      <c r="CD44" s="14"/>
      <c r="CE44" s="14"/>
      <c r="CF44" s="14" t="s">
        <v>32</v>
      </c>
      <c r="CG44" s="14"/>
      <c r="CH44" s="14" t="s">
        <v>32</v>
      </c>
      <c r="CI44" s="14" t="s">
        <v>32</v>
      </c>
      <c r="CJ44" s="14"/>
      <c r="CK44" s="14" t="s">
        <v>32</v>
      </c>
      <c r="CL44" s="14"/>
      <c r="CM44" s="14" t="s">
        <v>32</v>
      </c>
      <c r="CN44" s="14"/>
      <c r="CO44" s="14"/>
      <c r="CP44" s="14"/>
      <c r="CQ44" s="14">
        <v>41</v>
      </c>
      <c r="CR44" s="14" t="s">
        <v>32</v>
      </c>
      <c r="CS44" s="14" t="s">
        <v>32</v>
      </c>
      <c r="CT44" s="14" t="s">
        <v>32</v>
      </c>
      <c r="CU44" s="14" t="s">
        <v>32</v>
      </c>
      <c r="CV44" s="14" t="s">
        <v>32</v>
      </c>
      <c r="CW44" s="14" t="s">
        <v>32</v>
      </c>
      <c r="CX44" s="14">
        <v>52</v>
      </c>
      <c r="CY44" s="14"/>
      <c r="CZ44" s="14" t="s">
        <v>32</v>
      </c>
      <c r="DA44" s="14" t="s">
        <v>32</v>
      </c>
      <c r="DB44" s="14" t="s">
        <v>32</v>
      </c>
      <c r="DC44" s="14"/>
      <c r="DD44" s="14"/>
      <c r="DE44" s="14"/>
      <c r="DF44" s="14"/>
      <c r="DG44" s="14"/>
      <c r="DH44" s="14"/>
      <c r="DI44" s="14" t="s">
        <v>32</v>
      </c>
      <c r="DJ44" s="14"/>
      <c r="DK44" s="14"/>
      <c r="DL44" s="14"/>
      <c r="DM44" s="14" t="s">
        <v>32</v>
      </c>
      <c r="DN44" s="14"/>
      <c r="DO44" s="14">
        <v>46</v>
      </c>
      <c r="DP44" s="14">
        <v>44</v>
      </c>
      <c r="DQ44" s="14"/>
      <c r="DR44" s="14"/>
      <c r="DS44" s="14"/>
      <c r="DT44" s="14"/>
      <c r="DU44" s="14" t="s">
        <v>32</v>
      </c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B45" s="28"/>
    </row>
    <row r="46" spans="1:163" x14ac:dyDescent="0.25">
      <c r="C46" s="21">
        <f>C40+C39</f>
        <v>31</v>
      </c>
      <c r="D46" s="21">
        <f t="shared" ref="D46:BO46" si="28">D40+D39</f>
        <v>31</v>
      </c>
      <c r="E46" s="21">
        <f t="shared" si="28"/>
        <v>31</v>
      </c>
      <c r="F46" s="21">
        <f t="shared" si="28"/>
        <v>31</v>
      </c>
      <c r="G46" s="21">
        <f t="shared" si="28"/>
        <v>31</v>
      </c>
      <c r="H46" s="21">
        <f t="shared" si="28"/>
        <v>31</v>
      </c>
      <c r="I46" s="21">
        <f t="shared" si="28"/>
        <v>31</v>
      </c>
      <c r="J46" s="21">
        <f t="shared" si="28"/>
        <v>31</v>
      </c>
      <c r="K46" s="21">
        <f t="shared" si="28"/>
        <v>31</v>
      </c>
      <c r="L46" s="21">
        <f t="shared" si="28"/>
        <v>31</v>
      </c>
      <c r="M46" s="21">
        <f t="shared" si="28"/>
        <v>31</v>
      </c>
      <c r="N46" s="21">
        <f t="shared" si="28"/>
        <v>31</v>
      </c>
      <c r="O46" s="21">
        <f t="shared" si="28"/>
        <v>31</v>
      </c>
      <c r="P46" s="21">
        <f t="shared" si="28"/>
        <v>31</v>
      </c>
      <c r="Q46" s="21">
        <f t="shared" si="28"/>
        <v>31</v>
      </c>
      <c r="R46" s="21">
        <f t="shared" si="28"/>
        <v>31</v>
      </c>
      <c r="S46" s="21">
        <f t="shared" si="28"/>
        <v>31</v>
      </c>
      <c r="T46" s="21">
        <f t="shared" si="28"/>
        <v>31</v>
      </c>
      <c r="U46" s="21">
        <f t="shared" si="28"/>
        <v>31</v>
      </c>
      <c r="V46" s="21">
        <f t="shared" si="28"/>
        <v>31</v>
      </c>
      <c r="W46" s="21">
        <f t="shared" si="28"/>
        <v>31</v>
      </c>
      <c r="X46" s="21">
        <f t="shared" si="28"/>
        <v>31</v>
      </c>
      <c r="Y46" s="21">
        <f t="shared" si="28"/>
        <v>31</v>
      </c>
      <c r="Z46" s="21">
        <f t="shared" si="28"/>
        <v>31</v>
      </c>
      <c r="AA46" s="21">
        <f t="shared" si="28"/>
        <v>31</v>
      </c>
      <c r="AB46" s="21">
        <f t="shared" si="28"/>
        <v>31</v>
      </c>
      <c r="AC46" s="21">
        <f t="shared" si="28"/>
        <v>31</v>
      </c>
      <c r="AD46" s="21">
        <f t="shared" si="28"/>
        <v>31</v>
      </c>
      <c r="AE46" s="21">
        <f t="shared" si="28"/>
        <v>31</v>
      </c>
      <c r="AF46" s="21">
        <f t="shared" si="28"/>
        <v>31</v>
      </c>
      <c r="AG46" s="21">
        <f t="shared" si="28"/>
        <v>31</v>
      </c>
      <c r="AH46" s="21">
        <f t="shared" si="28"/>
        <v>31</v>
      </c>
      <c r="AI46" s="21">
        <f t="shared" si="28"/>
        <v>31</v>
      </c>
      <c r="AJ46" s="21">
        <f t="shared" si="28"/>
        <v>31</v>
      </c>
      <c r="AK46" s="21">
        <f t="shared" si="28"/>
        <v>31</v>
      </c>
      <c r="AL46" s="21">
        <f t="shared" si="28"/>
        <v>31</v>
      </c>
      <c r="AM46" s="21">
        <f t="shared" si="28"/>
        <v>31</v>
      </c>
      <c r="AN46" s="21">
        <f t="shared" si="28"/>
        <v>31</v>
      </c>
      <c r="AO46" s="21">
        <f t="shared" si="28"/>
        <v>31</v>
      </c>
      <c r="AP46" s="21">
        <f t="shared" si="28"/>
        <v>31</v>
      </c>
      <c r="AQ46" s="21">
        <f t="shared" si="28"/>
        <v>31</v>
      </c>
      <c r="AR46" s="21">
        <f t="shared" si="28"/>
        <v>31</v>
      </c>
      <c r="AS46" s="21">
        <f t="shared" si="28"/>
        <v>31</v>
      </c>
      <c r="AT46" s="21">
        <f t="shared" si="28"/>
        <v>31</v>
      </c>
      <c r="AU46" s="21">
        <f t="shared" si="28"/>
        <v>31</v>
      </c>
      <c r="AV46" s="21">
        <f t="shared" si="28"/>
        <v>31</v>
      </c>
      <c r="AW46" s="21">
        <f t="shared" si="28"/>
        <v>31</v>
      </c>
      <c r="AX46" s="21">
        <f t="shared" si="28"/>
        <v>31</v>
      </c>
      <c r="AY46" s="21">
        <f t="shared" si="28"/>
        <v>31</v>
      </c>
      <c r="AZ46" s="21">
        <f t="shared" si="28"/>
        <v>31</v>
      </c>
      <c r="BA46" s="21">
        <f t="shared" si="28"/>
        <v>31</v>
      </c>
      <c r="BB46" s="21">
        <f t="shared" si="28"/>
        <v>31</v>
      </c>
      <c r="BC46" s="21">
        <f t="shared" si="28"/>
        <v>31</v>
      </c>
      <c r="BD46" s="21">
        <f t="shared" si="28"/>
        <v>31</v>
      </c>
      <c r="BE46" s="21">
        <f t="shared" si="28"/>
        <v>31</v>
      </c>
      <c r="BF46" s="21">
        <f t="shared" si="28"/>
        <v>31</v>
      </c>
      <c r="BG46" s="21">
        <f t="shared" si="28"/>
        <v>31</v>
      </c>
      <c r="BH46" s="21">
        <f t="shared" si="28"/>
        <v>31</v>
      </c>
      <c r="BI46" s="21">
        <f t="shared" si="28"/>
        <v>31</v>
      </c>
      <c r="BJ46" s="21">
        <f t="shared" si="28"/>
        <v>31</v>
      </c>
      <c r="BK46" s="21">
        <f t="shared" si="28"/>
        <v>31</v>
      </c>
      <c r="BL46" s="21">
        <f t="shared" si="28"/>
        <v>31</v>
      </c>
      <c r="BM46" s="21">
        <f t="shared" si="28"/>
        <v>31</v>
      </c>
      <c r="BN46" s="21">
        <f t="shared" si="28"/>
        <v>31</v>
      </c>
      <c r="BO46" s="21">
        <f t="shared" si="28"/>
        <v>31</v>
      </c>
      <c r="BP46" s="21">
        <f t="shared" ref="BP46:CQ46" si="29">BP40+BP39</f>
        <v>31</v>
      </c>
      <c r="BQ46" s="21">
        <f t="shared" si="29"/>
        <v>31</v>
      </c>
      <c r="BR46" s="21">
        <f t="shared" si="29"/>
        <v>31</v>
      </c>
      <c r="BS46" s="21">
        <f t="shared" si="29"/>
        <v>31</v>
      </c>
      <c r="BT46" s="21">
        <f t="shared" si="29"/>
        <v>31</v>
      </c>
      <c r="BU46" s="21">
        <f t="shared" si="29"/>
        <v>31</v>
      </c>
      <c r="BV46" s="21">
        <f t="shared" si="29"/>
        <v>31</v>
      </c>
      <c r="BW46" s="21">
        <f t="shared" si="29"/>
        <v>31</v>
      </c>
      <c r="BX46" s="21">
        <f t="shared" si="29"/>
        <v>31</v>
      </c>
      <c r="BY46" s="21">
        <f t="shared" si="29"/>
        <v>31</v>
      </c>
      <c r="BZ46" s="21">
        <f t="shared" si="29"/>
        <v>31</v>
      </c>
      <c r="CA46" s="21">
        <f t="shared" si="29"/>
        <v>31</v>
      </c>
      <c r="CB46" s="21">
        <f t="shared" si="29"/>
        <v>31</v>
      </c>
      <c r="CC46" s="21">
        <f t="shared" si="29"/>
        <v>31</v>
      </c>
      <c r="CD46" s="21">
        <f t="shared" si="29"/>
        <v>31</v>
      </c>
      <c r="CE46" s="21">
        <f t="shared" si="29"/>
        <v>31</v>
      </c>
      <c r="CF46" s="21">
        <f t="shared" si="29"/>
        <v>31</v>
      </c>
      <c r="CG46" s="21">
        <f t="shared" si="29"/>
        <v>31</v>
      </c>
      <c r="CH46" s="21">
        <f t="shared" si="29"/>
        <v>31</v>
      </c>
      <c r="CI46" s="21">
        <f t="shared" si="29"/>
        <v>31</v>
      </c>
      <c r="CJ46" s="21">
        <f t="shared" si="29"/>
        <v>31</v>
      </c>
      <c r="CK46" s="21">
        <f t="shared" si="29"/>
        <v>31</v>
      </c>
      <c r="CL46" s="21">
        <f t="shared" si="29"/>
        <v>31</v>
      </c>
      <c r="CM46" s="21">
        <f t="shared" si="29"/>
        <v>31</v>
      </c>
      <c r="CN46" s="21">
        <f t="shared" si="29"/>
        <v>31</v>
      </c>
      <c r="CO46" s="21">
        <f t="shared" si="29"/>
        <v>31</v>
      </c>
      <c r="CP46" s="21">
        <f t="shared" si="29"/>
        <v>31</v>
      </c>
      <c r="CQ46" s="21">
        <f t="shared" si="29"/>
        <v>31</v>
      </c>
      <c r="CR46" s="21">
        <f t="shared" ref="CR46:DY46" si="30">CR40+CR39</f>
        <v>31</v>
      </c>
      <c r="CS46" s="21">
        <f t="shared" si="30"/>
        <v>31</v>
      </c>
      <c r="CT46" s="21">
        <f t="shared" si="30"/>
        <v>31</v>
      </c>
      <c r="CU46" s="21">
        <f t="shared" si="30"/>
        <v>31</v>
      </c>
      <c r="CV46" s="21">
        <f t="shared" si="30"/>
        <v>31</v>
      </c>
      <c r="CW46" s="21">
        <f t="shared" si="30"/>
        <v>31</v>
      </c>
      <c r="CX46" s="21">
        <f t="shared" si="30"/>
        <v>31</v>
      </c>
      <c r="CY46" s="21">
        <f t="shared" si="30"/>
        <v>31</v>
      </c>
      <c r="CZ46" s="21">
        <f t="shared" si="30"/>
        <v>31</v>
      </c>
      <c r="DA46" s="21">
        <f t="shared" si="30"/>
        <v>31</v>
      </c>
      <c r="DB46" s="21">
        <f t="shared" si="30"/>
        <v>31</v>
      </c>
      <c r="DC46" s="21">
        <f t="shared" si="30"/>
        <v>31</v>
      </c>
      <c r="DD46" s="21">
        <f t="shared" si="30"/>
        <v>31</v>
      </c>
      <c r="DE46" s="21">
        <f t="shared" si="30"/>
        <v>31</v>
      </c>
      <c r="DF46" s="21">
        <f t="shared" si="30"/>
        <v>31</v>
      </c>
      <c r="DG46" s="21">
        <f t="shared" si="30"/>
        <v>31</v>
      </c>
      <c r="DH46" s="21">
        <f t="shared" si="30"/>
        <v>31</v>
      </c>
      <c r="DI46" s="21">
        <f t="shared" si="30"/>
        <v>31</v>
      </c>
      <c r="DJ46" s="21">
        <f t="shared" si="30"/>
        <v>31</v>
      </c>
      <c r="DK46" s="21">
        <f t="shared" si="30"/>
        <v>31</v>
      </c>
      <c r="DL46" s="21">
        <f t="shared" si="30"/>
        <v>31</v>
      </c>
      <c r="DM46" s="21">
        <f t="shared" si="30"/>
        <v>31</v>
      </c>
      <c r="DN46" s="21">
        <f t="shared" si="30"/>
        <v>31</v>
      </c>
      <c r="DO46" s="21">
        <f t="shared" si="30"/>
        <v>31</v>
      </c>
      <c r="DP46" s="21">
        <f t="shared" si="30"/>
        <v>31</v>
      </c>
      <c r="DQ46" s="21">
        <f t="shared" si="30"/>
        <v>31</v>
      </c>
      <c r="DR46" s="21">
        <f t="shared" si="30"/>
        <v>31</v>
      </c>
      <c r="DS46" s="21">
        <f t="shared" si="30"/>
        <v>31</v>
      </c>
      <c r="DT46" s="21">
        <f t="shared" si="30"/>
        <v>31</v>
      </c>
      <c r="DU46" s="21">
        <f t="shared" si="30"/>
        <v>31</v>
      </c>
      <c r="DV46" s="21">
        <f t="shared" si="30"/>
        <v>31</v>
      </c>
      <c r="DW46" s="21">
        <f t="shared" si="30"/>
        <v>31</v>
      </c>
      <c r="DX46" s="21">
        <f t="shared" si="30"/>
        <v>31</v>
      </c>
      <c r="DY46" s="21">
        <f t="shared" si="30"/>
        <v>31</v>
      </c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</row>
  </sheetData>
  <phoneticPr fontId="2" type="noConversion"/>
  <printOptions horizontalCentered="1"/>
  <pageMargins left="0" right="0" top="0.5" bottom="0" header="0.25" footer="0"/>
  <pageSetup scale="78" fitToWidth="2" fitToHeight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G78"/>
  <sheetViews>
    <sheetView zoomScale="120" zoomScaleNormal="12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3.81640625" defaultRowHeight="12.5" x14ac:dyDescent="0.25"/>
  <cols>
    <col min="1" max="1" width="3.81640625" style="1" customWidth="1"/>
    <col min="2" max="2" width="25.6328125" style="2" customWidth="1"/>
    <col min="3" max="5" width="3.81640625" style="21" customWidth="1"/>
    <col min="6" max="6" width="3.81640625" style="2"/>
    <col min="7" max="9" width="3.81640625" style="2" customWidth="1"/>
    <col min="10" max="10" width="3.81640625" style="2"/>
    <col min="11" max="18" width="3.81640625" style="2" customWidth="1"/>
    <col min="19" max="20" width="3.81640625" style="2"/>
    <col min="21" max="21" width="3.81640625" style="2" customWidth="1"/>
    <col min="22" max="22" width="3.81640625" style="1" customWidth="1"/>
    <col min="23" max="39" width="3.81640625" style="2" customWidth="1"/>
    <col min="40" max="41" width="3.81640625" style="2"/>
    <col min="42" max="43" width="3.81640625" style="2" customWidth="1"/>
    <col min="44" max="44" width="3.81640625" style="2"/>
    <col min="46" max="46" width="3.81640625" style="2" customWidth="1"/>
    <col min="47" max="47" width="3.81640625" style="2"/>
    <col min="50" max="54" width="3.81640625" style="2" customWidth="1"/>
    <col min="55" max="57" width="3.81640625" style="2"/>
    <col min="58" max="64" width="3.81640625" style="2" customWidth="1"/>
    <col min="65" max="65" width="3.81640625" style="2"/>
    <col min="67" max="89" width="3.81640625" style="2" customWidth="1"/>
    <col min="90" max="91" width="3.81640625" style="2"/>
    <col min="92" max="97" width="3.81640625" style="2" customWidth="1"/>
    <col min="98" max="102" width="3.81640625" style="2"/>
    <col min="103" max="110" width="3.81640625" style="2" customWidth="1"/>
    <col min="111" max="115" width="3.81640625" style="2"/>
    <col min="117" max="16384" width="3.81640625" style="2"/>
  </cols>
  <sheetData>
    <row r="1" spans="1:163" ht="65.5" x14ac:dyDescent="0.25">
      <c r="B1" s="131" t="s">
        <v>18</v>
      </c>
      <c r="C1" s="224" t="s">
        <v>0</v>
      </c>
      <c r="D1" s="224" t="s">
        <v>22</v>
      </c>
      <c r="E1" s="224" t="s">
        <v>34</v>
      </c>
      <c r="F1" s="224" t="s">
        <v>112</v>
      </c>
      <c r="G1" s="30" t="s">
        <v>25</v>
      </c>
      <c r="H1" s="30" t="s">
        <v>27</v>
      </c>
      <c r="I1" s="30" t="s">
        <v>21</v>
      </c>
      <c r="J1" s="224" t="s">
        <v>72</v>
      </c>
      <c r="K1" s="224" t="s">
        <v>150</v>
      </c>
      <c r="L1" s="224" t="s">
        <v>330</v>
      </c>
      <c r="M1" s="224" t="s">
        <v>121</v>
      </c>
      <c r="N1" s="224" t="s">
        <v>119</v>
      </c>
      <c r="O1" s="30" t="s">
        <v>37</v>
      </c>
      <c r="P1" s="224" t="s">
        <v>208</v>
      </c>
      <c r="Q1" s="224" t="s">
        <v>171</v>
      </c>
      <c r="R1" s="224" t="s">
        <v>36</v>
      </c>
      <c r="S1" s="30" t="s">
        <v>125</v>
      </c>
      <c r="T1" s="224" t="s">
        <v>73</v>
      </c>
      <c r="U1" s="224" t="s">
        <v>42</v>
      </c>
      <c r="V1" s="224" t="s">
        <v>43</v>
      </c>
      <c r="W1" s="30" t="s">
        <v>191</v>
      </c>
      <c r="X1" s="224" t="s">
        <v>192</v>
      </c>
      <c r="Y1" s="224" t="s">
        <v>329</v>
      </c>
      <c r="Z1" s="224" t="s">
        <v>298</v>
      </c>
      <c r="AA1" s="224" t="s">
        <v>331</v>
      </c>
      <c r="AB1" s="224" t="s">
        <v>332</v>
      </c>
      <c r="AC1" s="224" t="s">
        <v>30</v>
      </c>
      <c r="AD1" s="224" t="s">
        <v>44</v>
      </c>
      <c r="AE1" s="224" t="s">
        <v>23</v>
      </c>
      <c r="AF1" s="224" t="s">
        <v>174</v>
      </c>
      <c r="AG1" s="224" t="s">
        <v>116</v>
      </c>
      <c r="AH1" s="224" t="s">
        <v>45</v>
      </c>
      <c r="AI1" s="224" t="s">
        <v>349</v>
      </c>
      <c r="AJ1" s="224" t="s">
        <v>169</v>
      </c>
      <c r="AK1" s="224" t="s">
        <v>175</v>
      </c>
      <c r="AL1" s="224" t="s">
        <v>209</v>
      </c>
      <c r="AM1" s="224" t="s">
        <v>348</v>
      </c>
      <c r="AN1" s="140" t="s">
        <v>172</v>
      </c>
      <c r="AO1" s="224" t="s">
        <v>38</v>
      </c>
      <c r="AP1" s="224" t="s">
        <v>46</v>
      </c>
      <c r="AQ1" s="140" t="s">
        <v>172</v>
      </c>
      <c r="AR1" s="140" t="s">
        <v>172</v>
      </c>
      <c r="AS1" s="224" t="s">
        <v>47</v>
      </c>
      <c r="AT1" s="140" t="s">
        <v>172</v>
      </c>
      <c r="AU1" s="224" t="s">
        <v>48</v>
      </c>
      <c r="AV1" s="224" t="s">
        <v>49</v>
      </c>
      <c r="AW1" s="224" t="s">
        <v>232</v>
      </c>
      <c r="AX1" s="224" t="s">
        <v>350</v>
      </c>
      <c r="AY1" s="224" t="s">
        <v>233</v>
      </c>
      <c r="AZ1" s="224" t="s">
        <v>33</v>
      </c>
      <c r="BA1" s="224" t="s">
        <v>50</v>
      </c>
      <c r="BB1" s="224" t="s">
        <v>204</v>
      </c>
      <c r="BC1" s="30" t="s">
        <v>476</v>
      </c>
      <c r="BD1" s="30" t="s">
        <v>202</v>
      </c>
      <c r="BE1" s="224" t="s">
        <v>203</v>
      </c>
      <c r="BF1" s="224" t="s">
        <v>52</v>
      </c>
      <c r="BG1" s="224" t="s">
        <v>40</v>
      </c>
      <c r="BH1" s="224" t="s">
        <v>346</v>
      </c>
      <c r="BI1" s="224" t="s">
        <v>41</v>
      </c>
      <c r="BJ1" s="30" t="s">
        <v>39</v>
      </c>
      <c r="BK1" s="224" t="s">
        <v>54</v>
      </c>
      <c r="BL1" s="224" t="s">
        <v>29</v>
      </c>
      <c r="BM1" s="224" t="s">
        <v>352</v>
      </c>
      <c r="BN1" s="224" t="s">
        <v>238</v>
      </c>
      <c r="BO1" s="224" t="s">
        <v>55</v>
      </c>
      <c r="BP1" s="224" t="s">
        <v>199</v>
      </c>
      <c r="BQ1" s="224" t="s">
        <v>210</v>
      </c>
      <c r="BR1" s="224" t="s">
        <v>180</v>
      </c>
      <c r="BS1" s="224" t="s">
        <v>158</v>
      </c>
      <c r="BT1" s="224" t="s">
        <v>328</v>
      </c>
      <c r="BU1" s="224" t="s">
        <v>113</v>
      </c>
      <c r="BV1" s="224" t="s">
        <v>117</v>
      </c>
      <c r="BW1" s="224" t="s">
        <v>57</v>
      </c>
      <c r="BX1" s="224" t="s">
        <v>190</v>
      </c>
      <c r="BY1" s="224" t="s">
        <v>124</v>
      </c>
      <c r="BZ1" s="30" t="s">
        <v>120</v>
      </c>
      <c r="CA1" s="224" t="s">
        <v>236</v>
      </c>
      <c r="CB1" s="224" t="s">
        <v>230</v>
      </c>
      <c r="CC1" s="224" t="s">
        <v>234</v>
      </c>
      <c r="CD1" s="224" t="s">
        <v>231</v>
      </c>
      <c r="CE1" s="224" t="s">
        <v>296</v>
      </c>
      <c r="CF1" s="224" t="s">
        <v>160</v>
      </c>
      <c r="CG1" s="224" t="s">
        <v>161</v>
      </c>
      <c r="CH1" s="224" t="s">
        <v>162</v>
      </c>
      <c r="CI1" s="224" t="s">
        <v>239</v>
      </c>
      <c r="CJ1" s="224" t="s">
        <v>159</v>
      </c>
      <c r="CK1" s="224" t="s">
        <v>347</v>
      </c>
      <c r="CL1" s="224" t="s">
        <v>58</v>
      </c>
      <c r="CM1" s="224" t="s">
        <v>240</v>
      </c>
      <c r="CN1" s="224" t="s">
        <v>237</v>
      </c>
      <c r="CO1" s="224" t="s">
        <v>181</v>
      </c>
      <c r="CP1" s="224" t="s">
        <v>59</v>
      </c>
      <c r="CQ1" s="224" t="s">
        <v>60</v>
      </c>
      <c r="CR1" s="224" t="s">
        <v>207</v>
      </c>
      <c r="CS1" s="224" t="s">
        <v>62</v>
      </c>
      <c r="CT1" s="224" t="s">
        <v>149</v>
      </c>
      <c r="CU1" s="224" t="s">
        <v>63</v>
      </c>
      <c r="CV1" s="224" t="s">
        <v>61</v>
      </c>
      <c r="CW1" s="224" t="s">
        <v>351</v>
      </c>
      <c r="CX1" s="224" t="s">
        <v>170</v>
      </c>
      <c r="CY1" s="224" t="s">
        <v>148</v>
      </c>
      <c r="CZ1" s="224" t="s">
        <v>200</v>
      </c>
      <c r="DA1" s="224" t="s">
        <v>64</v>
      </c>
      <c r="DB1" s="224" t="s">
        <v>235</v>
      </c>
      <c r="DC1" s="224" t="s">
        <v>173</v>
      </c>
      <c r="DD1" s="224" t="s">
        <v>201</v>
      </c>
      <c r="DE1" s="224" t="s">
        <v>333</v>
      </c>
      <c r="DF1" s="224" t="s">
        <v>334</v>
      </c>
      <c r="DG1" s="224" t="s">
        <v>335</v>
      </c>
      <c r="DH1" s="30" t="s">
        <v>241</v>
      </c>
      <c r="DI1" s="224" t="s">
        <v>122</v>
      </c>
      <c r="DJ1" s="224" t="s">
        <v>193</v>
      </c>
      <c r="DK1" s="224" t="s">
        <v>123</v>
      </c>
      <c r="DL1" s="224" t="s">
        <v>146</v>
      </c>
      <c r="DM1" s="224" t="s">
        <v>147</v>
      </c>
      <c r="DN1" s="224" t="s">
        <v>65</v>
      </c>
      <c r="DO1" s="224" t="s">
        <v>66</v>
      </c>
      <c r="DP1" s="224" t="s">
        <v>115</v>
      </c>
      <c r="DQ1" s="30" t="s">
        <v>205</v>
      </c>
      <c r="DR1" s="30" t="s">
        <v>68</v>
      </c>
      <c r="DS1" s="224" t="s">
        <v>69</v>
      </c>
      <c r="DT1" s="224" t="s">
        <v>70</v>
      </c>
      <c r="DU1" s="224" t="s">
        <v>392</v>
      </c>
      <c r="DV1" s="224" t="s">
        <v>31</v>
      </c>
      <c r="DW1" s="30" t="s">
        <v>229</v>
      </c>
      <c r="DX1" s="224" t="s">
        <v>35</v>
      </c>
      <c r="DY1" s="30" t="s">
        <v>194</v>
      </c>
      <c r="DZ1" s="225" t="s">
        <v>172</v>
      </c>
      <c r="EA1" s="225" t="s">
        <v>172</v>
      </c>
      <c r="EB1" s="225" t="s">
        <v>172</v>
      </c>
      <c r="EC1" s="225" t="s">
        <v>172</v>
      </c>
      <c r="ED1" s="225" t="s">
        <v>172</v>
      </c>
      <c r="EE1" s="225" t="s">
        <v>172</v>
      </c>
      <c r="EF1" s="225" t="s">
        <v>172</v>
      </c>
      <c r="EG1" s="225" t="s">
        <v>172</v>
      </c>
      <c r="EH1" s="225" t="s">
        <v>172</v>
      </c>
      <c r="EI1" s="225" t="s">
        <v>172</v>
      </c>
      <c r="EJ1" s="225" t="s">
        <v>172</v>
      </c>
      <c r="EK1" s="225" t="s">
        <v>172</v>
      </c>
      <c r="EL1" s="225" t="s">
        <v>172</v>
      </c>
      <c r="EM1" s="225" t="s">
        <v>172</v>
      </c>
      <c r="EN1" s="225" t="s">
        <v>172</v>
      </c>
      <c r="EO1" s="225" t="s">
        <v>172</v>
      </c>
      <c r="EP1" s="225" t="s">
        <v>172</v>
      </c>
      <c r="EQ1" s="225" t="s">
        <v>172</v>
      </c>
      <c r="ER1" s="225" t="s">
        <v>172</v>
      </c>
      <c r="ES1" s="225" t="s">
        <v>172</v>
      </c>
      <c r="ET1" s="225" t="s">
        <v>172</v>
      </c>
      <c r="EU1" s="225" t="s">
        <v>172</v>
      </c>
      <c r="EV1" s="225" t="s">
        <v>172</v>
      </c>
      <c r="EW1" s="225" t="s">
        <v>172</v>
      </c>
      <c r="EX1" s="225" t="s">
        <v>172</v>
      </c>
      <c r="EY1" s="225" t="s">
        <v>172</v>
      </c>
      <c r="EZ1" s="225" t="s">
        <v>172</v>
      </c>
      <c r="FA1" s="225" t="s">
        <v>172</v>
      </c>
      <c r="FB1" s="225" t="s">
        <v>172</v>
      </c>
      <c r="FC1" s="225" t="s">
        <v>172</v>
      </c>
      <c r="FD1" s="225" t="s">
        <v>172</v>
      </c>
      <c r="FE1" s="225" t="s">
        <v>172</v>
      </c>
      <c r="FF1" s="225" t="s">
        <v>172</v>
      </c>
      <c r="FG1" s="225" t="s">
        <v>172</v>
      </c>
    </row>
    <row r="2" spans="1:163" ht="11.25" customHeight="1" x14ac:dyDescent="0.25">
      <c r="A2" s="183">
        <v>13</v>
      </c>
      <c r="B2" s="184" t="s">
        <v>307</v>
      </c>
      <c r="C2" s="6"/>
      <c r="D2" s="6" t="s">
        <v>1</v>
      </c>
      <c r="E2" s="6"/>
      <c r="F2" s="6"/>
      <c r="G2" s="6" t="s">
        <v>1</v>
      </c>
      <c r="H2" s="6" t="s">
        <v>1</v>
      </c>
      <c r="I2" s="6" t="s">
        <v>1</v>
      </c>
      <c r="J2" s="6"/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/>
      <c r="U2" s="6" t="s">
        <v>1</v>
      </c>
      <c r="V2" s="6" t="s">
        <v>1</v>
      </c>
      <c r="W2" s="6" t="s">
        <v>1</v>
      </c>
      <c r="X2" s="6" t="s">
        <v>1</v>
      </c>
      <c r="Y2" s="6"/>
      <c r="Z2" s="6" t="s">
        <v>1</v>
      </c>
      <c r="AA2" s="6" t="s">
        <v>1</v>
      </c>
      <c r="AB2" s="6" t="s">
        <v>1</v>
      </c>
      <c r="AC2" s="6"/>
      <c r="AD2" s="6" t="s">
        <v>1</v>
      </c>
      <c r="AE2" s="6" t="s">
        <v>1</v>
      </c>
      <c r="AF2" s="6"/>
      <c r="AG2" s="6" t="s">
        <v>1</v>
      </c>
      <c r="AH2" s="6" t="s">
        <v>1</v>
      </c>
      <c r="AI2" s="6" t="s">
        <v>1</v>
      </c>
      <c r="AJ2" s="6" t="s">
        <v>1</v>
      </c>
      <c r="AK2" s="6"/>
      <c r="AL2" s="6"/>
      <c r="AM2" s="6"/>
      <c r="AN2" s="226" t="s">
        <v>1</v>
      </c>
      <c r="AO2" s="6" t="s">
        <v>1</v>
      </c>
      <c r="AP2" s="6" t="s">
        <v>1</v>
      </c>
      <c r="AQ2" s="6" t="s">
        <v>1</v>
      </c>
      <c r="AR2" s="6" t="s">
        <v>1</v>
      </c>
      <c r="AS2" s="6" t="s">
        <v>1</v>
      </c>
      <c r="AT2" s="6" t="s">
        <v>1</v>
      </c>
      <c r="AU2" s="6" t="s">
        <v>1</v>
      </c>
      <c r="AV2" s="6" t="s">
        <v>1</v>
      </c>
      <c r="AW2" s="6" t="s">
        <v>1</v>
      </c>
      <c r="AX2" s="6"/>
      <c r="AY2" s="6" t="s">
        <v>1</v>
      </c>
      <c r="AZ2" s="6"/>
      <c r="BA2" s="6" t="s">
        <v>1</v>
      </c>
      <c r="BB2" s="6" t="s">
        <v>1</v>
      </c>
      <c r="BC2" s="6" t="s">
        <v>1</v>
      </c>
      <c r="BD2" s="6" t="s">
        <v>1</v>
      </c>
      <c r="BE2" s="6" t="s">
        <v>1</v>
      </c>
      <c r="BF2" s="6"/>
      <c r="BG2" s="6" t="s">
        <v>1</v>
      </c>
      <c r="BH2" s="6"/>
      <c r="BI2" s="6"/>
      <c r="BJ2" s="6"/>
      <c r="BK2" s="6" t="s">
        <v>1</v>
      </c>
      <c r="BL2" s="6" t="s">
        <v>1</v>
      </c>
      <c r="BM2" s="6" t="s">
        <v>1</v>
      </c>
      <c r="BN2" s="6" t="s">
        <v>1</v>
      </c>
      <c r="BO2" s="6" t="s">
        <v>1</v>
      </c>
      <c r="BP2" s="6" t="s">
        <v>1</v>
      </c>
      <c r="BQ2" s="6" t="s">
        <v>1</v>
      </c>
      <c r="BR2" s="6"/>
      <c r="BS2" s="6" t="s">
        <v>1</v>
      </c>
      <c r="BT2" s="6" t="s">
        <v>1</v>
      </c>
      <c r="BU2" s="6"/>
      <c r="BV2" s="6" t="s">
        <v>1</v>
      </c>
      <c r="BW2" s="6" t="s">
        <v>1</v>
      </c>
      <c r="BX2" s="6" t="s">
        <v>1</v>
      </c>
      <c r="BY2" s="6" t="s">
        <v>1</v>
      </c>
      <c r="BZ2" s="6"/>
      <c r="CA2" s="6" t="s">
        <v>1</v>
      </c>
      <c r="CB2" s="6" t="s">
        <v>1</v>
      </c>
      <c r="CC2" s="6" t="s">
        <v>1</v>
      </c>
      <c r="CD2" s="6"/>
      <c r="CE2" s="6" t="s">
        <v>1</v>
      </c>
      <c r="CF2" s="6"/>
      <c r="CG2" s="6" t="s">
        <v>1</v>
      </c>
      <c r="CH2" s="6"/>
      <c r="CI2" s="6" t="s">
        <v>1</v>
      </c>
      <c r="CJ2" s="6" t="s">
        <v>1</v>
      </c>
      <c r="CK2" s="6"/>
      <c r="CL2" s="6" t="s">
        <v>1</v>
      </c>
      <c r="CM2" s="6" t="s">
        <v>1</v>
      </c>
      <c r="CN2" s="6" t="s">
        <v>1</v>
      </c>
      <c r="CO2" s="6" t="s">
        <v>1</v>
      </c>
      <c r="CP2" s="6"/>
      <c r="CQ2" s="6"/>
      <c r="CR2" s="6"/>
      <c r="CS2" s="6"/>
      <c r="CT2" s="6" t="s">
        <v>1</v>
      </c>
      <c r="CU2" s="6"/>
      <c r="CV2" s="6" t="s">
        <v>1</v>
      </c>
      <c r="CW2" s="6"/>
      <c r="CX2" s="6" t="s">
        <v>1</v>
      </c>
      <c r="CY2" s="6" t="s">
        <v>1</v>
      </c>
      <c r="CZ2" s="6" t="s">
        <v>1</v>
      </c>
      <c r="DA2" s="6" t="s">
        <v>1</v>
      </c>
      <c r="DB2" s="6"/>
      <c r="DC2" s="6" t="s">
        <v>1</v>
      </c>
      <c r="DD2" s="6" t="s">
        <v>1</v>
      </c>
      <c r="DE2" s="6" t="s">
        <v>1</v>
      </c>
      <c r="DF2" s="6" t="s">
        <v>1</v>
      </c>
      <c r="DG2" s="6" t="s">
        <v>1</v>
      </c>
      <c r="DH2" s="6" t="s">
        <v>1</v>
      </c>
      <c r="DI2" s="6" t="s">
        <v>1</v>
      </c>
      <c r="DJ2" s="6" t="s">
        <v>1</v>
      </c>
      <c r="DK2" s="6" t="s">
        <v>1</v>
      </c>
      <c r="DL2" s="6"/>
      <c r="DM2" s="6"/>
      <c r="DN2" s="6"/>
      <c r="DO2" s="6" t="s">
        <v>1</v>
      </c>
      <c r="DP2" s="6" t="s">
        <v>1</v>
      </c>
      <c r="DQ2" s="6"/>
      <c r="DR2" s="6"/>
      <c r="DS2" s="6" t="s">
        <v>1</v>
      </c>
      <c r="DT2" s="6" t="s">
        <v>1</v>
      </c>
      <c r="DU2" s="6" t="s">
        <v>1</v>
      </c>
      <c r="DV2" s="6" t="s">
        <v>1</v>
      </c>
      <c r="DW2" s="6" t="s">
        <v>1</v>
      </c>
      <c r="DX2" s="6" t="s">
        <v>1</v>
      </c>
      <c r="DY2" s="6" t="s">
        <v>1</v>
      </c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ht="11.25" customHeight="1" thickBot="1" x14ac:dyDescent="0.3">
      <c r="A3" s="185">
        <v>10</v>
      </c>
      <c r="B3" s="147" t="s">
        <v>308</v>
      </c>
      <c r="C3" s="8" t="s">
        <v>2</v>
      </c>
      <c r="D3" s="8"/>
      <c r="E3" s="8" t="s">
        <v>2</v>
      </c>
      <c r="F3" s="8" t="s">
        <v>2</v>
      </c>
      <c r="G3" s="8"/>
      <c r="H3" s="8"/>
      <c r="I3" s="8"/>
      <c r="J3" s="8" t="s">
        <v>2</v>
      </c>
      <c r="K3" s="8"/>
      <c r="L3" s="8"/>
      <c r="M3" s="8"/>
      <c r="N3" s="8"/>
      <c r="O3" s="8"/>
      <c r="P3" s="8"/>
      <c r="Q3" s="8"/>
      <c r="R3" s="8"/>
      <c r="S3" s="8"/>
      <c r="T3" s="8" t="s">
        <v>2</v>
      </c>
      <c r="U3" s="8"/>
      <c r="V3" s="8"/>
      <c r="W3" s="8"/>
      <c r="X3" s="8"/>
      <c r="Y3" s="8" t="s">
        <v>2</v>
      </c>
      <c r="Z3" s="8"/>
      <c r="AA3" s="8"/>
      <c r="AB3" s="8"/>
      <c r="AC3" s="8" t="s">
        <v>2</v>
      </c>
      <c r="AD3" s="8"/>
      <c r="AE3" s="8"/>
      <c r="AF3" s="8" t="s">
        <v>2</v>
      </c>
      <c r="AG3" s="8"/>
      <c r="AH3" s="8"/>
      <c r="AI3" s="8"/>
      <c r="AJ3" s="8"/>
      <c r="AK3" s="8" t="s">
        <v>2</v>
      </c>
      <c r="AL3" s="8" t="s">
        <v>2</v>
      </c>
      <c r="AM3" s="8" t="s">
        <v>2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 t="s">
        <v>2</v>
      </c>
      <c r="AY3" s="8"/>
      <c r="AZ3" s="8" t="s">
        <v>2</v>
      </c>
      <c r="BA3" s="8"/>
      <c r="BB3" s="8"/>
      <c r="BC3" s="8"/>
      <c r="BD3" s="8"/>
      <c r="BE3" s="8"/>
      <c r="BF3" s="8" t="s">
        <v>2</v>
      </c>
      <c r="BG3" s="8"/>
      <c r="BH3" s="8" t="s">
        <v>2</v>
      </c>
      <c r="BI3" s="8" t="s">
        <v>2</v>
      </c>
      <c r="BJ3" s="8" t="s">
        <v>2</v>
      </c>
      <c r="BK3" s="8"/>
      <c r="BL3" s="8"/>
      <c r="BM3" s="8"/>
      <c r="BN3" s="8"/>
      <c r="BO3" s="8"/>
      <c r="BP3" s="8"/>
      <c r="BQ3" s="8"/>
      <c r="BR3" s="8" t="s">
        <v>2</v>
      </c>
      <c r="BS3" s="8"/>
      <c r="BT3" s="8"/>
      <c r="BU3" s="8" t="s">
        <v>2</v>
      </c>
      <c r="BV3" s="8"/>
      <c r="BW3" s="8"/>
      <c r="BX3" s="8"/>
      <c r="BY3" s="8"/>
      <c r="BZ3" s="8" t="s">
        <v>2</v>
      </c>
      <c r="CA3" s="8"/>
      <c r="CB3" s="8"/>
      <c r="CC3" s="8"/>
      <c r="CD3" s="8" t="s">
        <v>2</v>
      </c>
      <c r="CE3" s="8"/>
      <c r="CF3" s="8" t="s">
        <v>2</v>
      </c>
      <c r="CG3" s="8"/>
      <c r="CH3" s="8" t="s">
        <v>2</v>
      </c>
      <c r="CI3" s="8"/>
      <c r="CJ3" s="8"/>
      <c r="CK3" s="8" t="s">
        <v>2</v>
      </c>
      <c r="CL3" s="8"/>
      <c r="CM3" s="8"/>
      <c r="CN3" s="8"/>
      <c r="CO3" s="8"/>
      <c r="CP3" s="8" t="s">
        <v>2</v>
      </c>
      <c r="CQ3" s="8" t="s">
        <v>2</v>
      </c>
      <c r="CR3" s="8" t="s">
        <v>2</v>
      </c>
      <c r="CS3" s="8" t="s">
        <v>2</v>
      </c>
      <c r="CT3" s="8"/>
      <c r="CU3" s="8" t="s">
        <v>2</v>
      </c>
      <c r="CV3" s="8"/>
      <c r="CW3" s="8" t="s">
        <v>2</v>
      </c>
      <c r="CX3" s="8"/>
      <c r="CY3" s="8"/>
      <c r="CZ3" s="8"/>
      <c r="DA3" s="8"/>
      <c r="DB3" s="8" t="s">
        <v>2</v>
      </c>
      <c r="DC3" s="8"/>
      <c r="DD3" s="8"/>
      <c r="DE3" s="8"/>
      <c r="DF3" s="8"/>
      <c r="DG3" s="8"/>
      <c r="DH3" s="8"/>
      <c r="DI3" s="8"/>
      <c r="DJ3" s="8"/>
      <c r="DK3" s="8"/>
      <c r="DL3" s="8" t="s">
        <v>2</v>
      </c>
      <c r="DM3" s="8" t="s">
        <v>2</v>
      </c>
      <c r="DN3" s="8" t="s">
        <v>2</v>
      </c>
      <c r="DO3" s="8"/>
      <c r="DP3" s="8"/>
      <c r="DQ3" s="8" t="s">
        <v>2</v>
      </c>
      <c r="DR3" s="8" t="s">
        <v>2</v>
      </c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</row>
    <row r="4" spans="1:163" ht="11.25" customHeight="1" x14ac:dyDescent="0.25">
      <c r="A4" s="182">
        <v>7</v>
      </c>
      <c r="B4" s="186" t="s">
        <v>309</v>
      </c>
      <c r="C4" s="11"/>
      <c r="D4" s="11"/>
      <c r="E4" s="11"/>
      <c r="F4" s="11" t="s">
        <v>1</v>
      </c>
      <c r="G4" s="11" t="s">
        <v>1</v>
      </c>
      <c r="H4" s="11" t="s">
        <v>1</v>
      </c>
      <c r="I4" s="11" t="s">
        <v>1</v>
      </c>
      <c r="J4" s="11" t="s">
        <v>1</v>
      </c>
      <c r="K4" s="11" t="s">
        <v>1</v>
      </c>
      <c r="L4" s="11"/>
      <c r="M4" s="11"/>
      <c r="N4" s="11" t="s">
        <v>1</v>
      </c>
      <c r="O4" s="11"/>
      <c r="P4" s="11"/>
      <c r="Q4" s="11"/>
      <c r="R4" s="11" t="s">
        <v>1</v>
      </c>
      <c r="S4" s="11" t="s">
        <v>1</v>
      </c>
      <c r="T4" s="11" t="s">
        <v>1</v>
      </c>
      <c r="U4" s="11" t="s">
        <v>1</v>
      </c>
      <c r="V4" s="11" t="s">
        <v>1</v>
      </c>
      <c r="W4" s="11" t="s">
        <v>1</v>
      </c>
      <c r="X4" s="11" t="s">
        <v>1</v>
      </c>
      <c r="Y4" s="11"/>
      <c r="Z4" s="11" t="s">
        <v>1</v>
      </c>
      <c r="AA4" s="11"/>
      <c r="AB4" s="11" t="s">
        <v>1</v>
      </c>
      <c r="AC4" s="11"/>
      <c r="AD4" s="11"/>
      <c r="AE4" s="11" t="s">
        <v>1</v>
      </c>
      <c r="AF4" s="11"/>
      <c r="AG4" s="11" t="s">
        <v>1</v>
      </c>
      <c r="AH4" s="11" t="s">
        <v>1</v>
      </c>
      <c r="AI4" s="11" t="s">
        <v>1</v>
      </c>
      <c r="AJ4" s="11" t="s">
        <v>1</v>
      </c>
      <c r="AK4" s="11"/>
      <c r="AL4" s="11" t="s">
        <v>1</v>
      </c>
      <c r="AM4" s="11"/>
      <c r="AN4" s="11" t="s">
        <v>1</v>
      </c>
      <c r="AO4" s="11" t="s">
        <v>1</v>
      </c>
      <c r="AP4" s="11" t="s">
        <v>1</v>
      </c>
      <c r="AQ4" s="11" t="s">
        <v>1</v>
      </c>
      <c r="AR4" s="11" t="s">
        <v>1</v>
      </c>
      <c r="AS4" s="11"/>
      <c r="AT4" s="11" t="s">
        <v>1</v>
      </c>
      <c r="AU4" s="11"/>
      <c r="AV4" s="11" t="s">
        <v>1</v>
      </c>
      <c r="AW4" s="11" t="s">
        <v>1</v>
      </c>
      <c r="AX4" s="11"/>
      <c r="AY4" s="11" t="s">
        <v>1</v>
      </c>
      <c r="AZ4" s="11" t="s">
        <v>1</v>
      </c>
      <c r="BA4" s="11"/>
      <c r="BB4" s="11" t="s">
        <v>1</v>
      </c>
      <c r="BC4" s="11" t="s">
        <v>1</v>
      </c>
      <c r="BD4" s="11" t="s">
        <v>1</v>
      </c>
      <c r="BE4" s="11" t="s">
        <v>1</v>
      </c>
      <c r="BF4" s="11" t="s">
        <v>1</v>
      </c>
      <c r="BG4" s="11"/>
      <c r="BH4" s="11" t="s">
        <v>1</v>
      </c>
      <c r="BI4" s="11" t="s">
        <v>1</v>
      </c>
      <c r="BJ4" s="11"/>
      <c r="BK4" s="11" t="s">
        <v>1</v>
      </c>
      <c r="BL4" s="11" t="s">
        <v>1</v>
      </c>
      <c r="BM4" s="11" t="s">
        <v>1</v>
      </c>
      <c r="BN4" s="11" t="s">
        <v>1</v>
      </c>
      <c r="BO4" s="11" t="s">
        <v>1</v>
      </c>
      <c r="BP4" s="11" t="s">
        <v>1</v>
      </c>
      <c r="BQ4" s="11" t="s">
        <v>1</v>
      </c>
      <c r="BR4" s="11"/>
      <c r="BS4" s="11" t="s">
        <v>1</v>
      </c>
      <c r="BT4" s="11"/>
      <c r="BU4" s="11" t="s">
        <v>1</v>
      </c>
      <c r="BV4" s="11" t="s">
        <v>1</v>
      </c>
      <c r="BW4" s="11" t="s">
        <v>1</v>
      </c>
      <c r="BX4" s="11"/>
      <c r="BY4" s="11" t="s">
        <v>1</v>
      </c>
      <c r="BZ4" s="11"/>
      <c r="CA4" s="11"/>
      <c r="CB4" s="11"/>
      <c r="CC4" s="11" t="s">
        <v>1</v>
      </c>
      <c r="CD4" s="11"/>
      <c r="CE4" s="11" t="s">
        <v>1</v>
      </c>
      <c r="CF4" s="11" t="s">
        <v>1</v>
      </c>
      <c r="CG4" s="11" t="s">
        <v>1</v>
      </c>
      <c r="CH4" s="11" t="s">
        <v>1</v>
      </c>
      <c r="CI4" s="11" t="s">
        <v>1</v>
      </c>
      <c r="CJ4" s="11"/>
      <c r="CK4" s="11" t="s">
        <v>1</v>
      </c>
      <c r="CL4" s="11" t="s">
        <v>1</v>
      </c>
      <c r="CM4" s="11" t="s">
        <v>1</v>
      </c>
      <c r="CN4" s="11" t="s">
        <v>1</v>
      </c>
      <c r="CO4" s="11" t="s">
        <v>1</v>
      </c>
      <c r="CP4" s="11" t="s">
        <v>1</v>
      </c>
      <c r="CQ4" s="11"/>
      <c r="CR4" s="11"/>
      <c r="CS4" s="11"/>
      <c r="CT4" s="11" t="s">
        <v>1</v>
      </c>
      <c r="CU4" s="11" t="s">
        <v>1</v>
      </c>
      <c r="CV4" s="11" t="s">
        <v>1</v>
      </c>
      <c r="CW4" s="11" t="s">
        <v>1</v>
      </c>
      <c r="CX4" s="11" t="s">
        <v>1</v>
      </c>
      <c r="CY4" s="11" t="s">
        <v>1</v>
      </c>
      <c r="CZ4" s="11" t="s">
        <v>1</v>
      </c>
      <c r="DA4" s="11"/>
      <c r="DB4" s="11" t="s">
        <v>1</v>
      </c>
      <c r="DC4" s="11" t="s">
        <v>1</v>
      </c>
      <c r="DD4" s="11" t="s">
        <v>1</v>
      </c>
      <c r="DE4" s="11"/>
      <c r="DF4" s="11" t="s">
        <v>1</v>
      </c>
      <c r="DG4" s="11" t="s">
        <v>1</v>
      </c>
      <c r="DH4" s="11" t="s">
        <v>1</v>
      </c>
      <c r="DI4" s="11" t="s">
        <v>1</v>
      </c>
      <c r="DJ4" s="11" t="s">
        <v>1</v>
      </c>
      <c r="DK4" s="11" t="s">
        <v>1</v>
      </c>
      <c r="DL4" s="11" t="s">
        <v>1</v>
      </c>
      <c r="DM4" s="11" t="s">
        <v>1</v>
      </c>
      <c r="DN4" s="11" t="s">
        <v>1</v>
      </c>
      <c r="DO4" s="11"/>
      <c r="DP4" s="11" t="s">
        <v>1</v>
      </c>
      <c r="DQ4" s="11"/>
      <c r="DR4" s="11" t="s">
        <v>1</v>
      </c>
      <c r="DS4" s="11"/>
      <c r="DT4" s="11" t="s">
        <v>1</v>
      </c>
      <c r="DU4" s="11" t="s">
        <v>1</v>
      </c>
      <c r="DV4" s="11"/>
      <c r="DW4" s="11"/>
      <c r="DX4" s="11" t="s">
        <v>1</v>
      </c>
      <c r="DY4" s="11" t="s">
        <v>1</v>
      </c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</row>
    <row r="5" spans="1:163" ht="11.25" customHeight="1" thickBot="1" x14ac:dyDescent="0.3">
      <c r="A5" s="187">
        <v>27</v>
      </c>
      <c r="B5" s="188" t="s">
        <v>310</v>
      </c>
      <c r="C5" s="14" t="s">
        <v>2</v>
      </c>
      <c r="D5" s="14" t="s">
        <v>2</v>
      </c>
      <c r="E5" s="14" t="s">
        <v>2</v>
      </c>
      <c r="F5" s="14"/>
      <c r="G5" s="14"/>
      <c r="H5" s="14"/>
      <c r="I5" s="14"/>
      <c r="J5" s="14"/>
      <c r="K5" s="14"/>
      <c r="L5" s="14" t="s">
        <v>2</v>
      </c>
      <c r="M5" s="14" t="s">
        <v>2</v>
      </c>
      <c r="N5" s="14"/>
      <c r="O5" s="14" t="s">
        <v>2</v>
      </c>
      <c r="P5" s="14" t="s">
        <v>2</v>
      </c>
      <c r="Q5" s="14" t="s">
        <v>2</v>
      </c>
      <c r="R5" s="14"/>
      <c r="S5" s="14"/>
      <c r="T5" s="14"/>
      <c r="U5" s="14"/>
      <c r="V5" s="14"/>
      <c r="W5" s="14"/>
      <c r="X5" s="14"/>
      <c r="Y5" s="14" t="s">
        <v>2</v>
      </c>
      <c r="Z5" s="14"/>
      <c r="AA5" s="14" t="s">
        <v>2</v>
      </c>
      <c r="AB5" s="14"/>
      <c r="AC5" s="14" t="s">
        <v>2</v>
      </c>
      <c r="AD5" s="14" t="s">
        <v>2</v>
      </c>
      <c r="AE5" s="14"/>
      <c r="AF5" s="14" t="s">
        <v>2</v>
      </c>
      <c r="AG5" s="14"/>
      <c r="AH5" s="14"/>
      <c r="AI5" s="14"/>
      <c r="AJ5" s="14"/>
      <c r="AK5" s="14" t="s">
        <v>2</v>
      </c>
      <c r="AL5" s="14"/>
      <c r="AM5" s="14" t="s">
        <v>2</v>
      </c>
      <c r="AN5" s="14"/>
      <c r="AO5" s="14"/>
      <c r="AP5" s="14"/>
      <c r="AQ5" s="14"/>
      <c r="AR5" s="14"/>
      <c r="AS5" s="14" t="s">
        <v>2</v>
      </c>
      <c r="AT5" s="14"/>
      <c r="AU5" s="14" t="s">
        <v>2</v>
      </c>
      <c r="AV5" s="14"/>
      <c r="AW5" s="14"/>
      <c r="AX5" s="14" t="s">
        <v>2</v>
      </c>
      <c r="AY5" s="14"/>
      <c r="AZ5" s="14"/>
      <c r="BA5" s="14" t="s">
        <v>2</v>
      </c>
      <c r="BB5" s="14"/>
      <c r="BC5" s="14"/>
      <c r="BD5" s="14"/>
      <c r="BE5" s="14"/>
      <c r="BF5" s="14"/>
      <c r="BG5" s="14" t="s">
        <v>2</v>
      </c>
      <c r="BH5" s="14"/>
      <c r="BI5" s="14"/>
      <c r="BJ5" s="14" t="s">
        <v>2</v>
      </c>
      <c r="BK5" s="14"/>
      <c r="BL5" s="14"/>
      <c r="BM5" s="14"/>
      <c r="BN5" s="14"/>
      <c r="BO5" s="14"/>
      <c r="BP5" s="14"/>
      <c r="BQ5" s="14"/>
      <c r="BR5" s="14" t="s">
        <v>2</v>
      </c>
      <c r="BS5" s="14"/>
      <c r="BT5" s="14" t="s">
        <v>2</v>
      </c>
      <c r="BU5" s="14"/>
      <c r="BV5" s="14"/>
      <c r="BW5" s="14"/>
      <c r="BX5" s="14" t="s">
        <v>2</v>
      </c>
      <c r="BY5" s="14"/>
      <c r="BZ5" s="14" t="s">
        <v>2</v>
      </c>
      <c r="CA5" s="14" t="s">
        <v>2</v>
      </c>
      <c r="CB5" s="14" t="s">
        <v>2</v>
      </c>
      <c r="CC5" s="14"/>
      <c r="CD5" s="14" t="s">
        <v>2</v>
      </c>
      <c r="CE5" s="14"/>
      <c r="CF5" s="14"/>
      <c r="CG5" s="14"/>
      <c r="CH5" s="14"/>
      <c r="CI5" s="14"/>
      <c r="CJ5" s="14" t="s">
        <v>2</v>
      </c>
      <c r="CK5" s="14"/>
      <c r="CL5" s="14"/>
      <c r="CM5" s="14"/>
      <c r="CN5" s="14"/>
      <c r="CO5" s="14"/>
      <c r="CP5" s="14"/>
      <c r="CQ5" s="14" t="s">
        <v>2</v>
      </c>
      <c r="CR5" s="14" t="s">
        <v>2</v>
      </c>
      <c r="CS5" s="14" t="s">
        <v>2</v>
      </c>
      <c r="CT5" s="14"/>
      <c r="CU5" s="14"/>
      <c r="CV5" s="14"/>
      <c r="CW5" s="14"/>
      <c r="CX5" s="14"/>
      <c r="CY5" s="14"/>
      <c r="CZ5" s="14"/>
      <c r="DA5" s="14" t="s">
        <v>2</v>
      </c>
      <c r="DB5" s="14"/>
      <c r="DC5" s="14"/>
      <c r="DD5" s="14"/>
      <c r="DE5" s="14" t="s">
        <v>2</v>
      </c>
      <c r="DF5" s="14"/>
      <c r="DG5" s="14"/>
      <c r="DH5" s="14"/>
      <c r="DI5" s="14"/>
      <c r="DJ5" s="14"/>
      <c r="DK5" s="14"/>
      <c r="DL5" s="14"/>
      <c r="DM5" s="14"/>
      <c r="DN5" s="14"/>
      <c r="DO5" s="14" t="s">
        <v>2</v>
      </c>
      <c r="DP5" s="14"/>
      <c r="DQ5" s="14" t="s">
        <v>2</v>
      </c>
      <c r="DR5" s="14"/>
      <c r="DS5" s="14" t="s">
        <v>2</v>
      </c>
      <c r="DT5" s="14"/>
      <c r="DU5" s="14"/>
      <c r="DV5" s="14" t="s">
        <v>2</v>
      </c>
      <c r="DW5" s="14" t="s">
        <v>2</v>
      </c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ht="11.25" customHeight="1" thickBot="1" x14ac:dyDescent="0.3">
      <c r="A6" s="185">
        <v>33</v>
      </c>
      <c r="B6" s="189" t="s">
        <v>311</v>
      </c>
      <c r="C6" s="17"/>
      <c r="D6" s="17" t="s">
        <v>2</v>
      </c>
      <c r="E6" s="17"/>
      <c r="F6" s="17" t="s">
        <v>2</v>
      </c>
      <c r="G6" s="17" t="s">
        <v>2</v>
      </c>
      <c r="H6" s="17" t="s">
        <v>2</v>
      </c>
      <c r="I6" s="17" t="s">
        <v>2</v>
      </c>
      <c r="J6" s="17"/>
      <c r="K6" s="17"/>
      <c r="L6" s="17" t="s">
        <v>2</v>
      </c>
      <c r="M6" s="17" t="s">
        <v>2</v>
      </c>
      <c r="N6" s="17"/>
      <c r="O6" s="17"/>
      <c r="P6" s="17"/>
      <c r="Q6" s="17" t="s">
        <v>2</v>
      </c>
      <c r="R6" s="17" t="s">
        <v>2</v>
      </c>
      <c r="S6" s="17" t="s">
        <v>2</v>
      </c>
      <c r="T6" s="17" t="s">
        <v>2</v>
      </c>
      <c r="U6" s="17" t="s">
        <v>2</v>
      </c>
      <c r="V6" s="17" t="s">
        <v>2</v>
      </c>
      <c r="W6" s="17" t="s">
        <v>2</v>
      </c>
      <c r="X6" s="17" t="s">
        <v>2</v>
      </c>
      <c r="Y6" s="17" t="s">
        <v>2</v>
      </c>
      <c r="Z6" s="17" t="s">
        <v>2</v>
      </c>
      <c r="AA6" s="17"/>
      <c r="AB6" s="17"/>
      <c r="AC6" s="17"/>
      <c r="AD6" s="17"/>
      <c r="AE6" s="17" t="s">
        <v>2</v>
      </c>
      <c r="AF6" s="17" t="s">
        <v>2</v>
      </c>
      <c r="AG6" s="17" t="s">
        <v>2</v>
      </c>
      <c r="AH6" s="17"/>
      <c r="AI6" s="17" t="s">
        <v>2</v>
      </c>
      <c r="AJ6" s="17" t="s">
        <v>2</v>
      </c>
      <c r="AK6" s="17" t="s">
        <v>2</v>
      </c>
      <c r="AL6" s="17"/>
      <c r="AM6" s="17" t="s">
        <v>2</v>
      </c>
      <c r="AN6" s="17" t="s">
        <v>2</v>
      </c>
      <c r="AO6" s="17"/>
      <c r="AP6" s="17" t="s">
        <v>2</v>
      </c>
      <c r="AQ6" s="17" t="s">
        <v>2</v>
      </c>
      <c r="AR6" s="17" t="s">
        <v>2</v>
      </c>
      <c r="AS6" s="17"/>
      <c r="AT6" s="17" t="s">
        <v>2</v>
      </c>
      <c r="AU6" s="17"/>
      <c r="AV6" s="17"/>
      <c r="AW6" s="17" t="s">
        <v>2</v>
      </c>
      <c r="AX6" s="17" t="s">
        <v>2</v>
      </c>
      <c r="AY6" s="17" t="s">
        <v>2</v>
      </c>
      <c r="AZ6" s="17" t="s">
        <v>2</v>
      </c>
      <c r="BA6" s="17" t="s">
        <v>2</v>
      </c>
      <c r="BB6" s="17"/>
      <c r="BC6" s="17" t="s">
        <v>2</v>
      </c>
      <c r="BD6" s="17" t="s">
        <v>2</v>
      </c>
      <c r="BE6" s="17" t="s">
        <v>2</v>
      </c>
      <c r="BF6" s="17" t="s">
        <v>2</v>
      </c>
      <c r="BG6" s="17" t="s">
        <v>2</v>
      </c>
      <c r="BH6" s="17" t="s">
        <v>2</v>
      </c>
      <c r="BI6" s="17"/>
      <c r="BJ6" s="17"/>
      <c r="BK6" s="17" t="s">
        <v>2</v>
      </c>
      <c r="BL6" s="17" t="s">
        <v>2</v>
      </c>
      <c r="BM6" s="17" t="s">
        <v>2</v>
      </c>
      <c r="BN6" s="17"/>
      <c r="BO6" s="17" t="s">
        <v>2</v>
      </c>
      <c r="BP6" s="17" t="s">
        <v>2</v>
      </c>
      <c r="BQ6" s="17" t="s">
        <v>2</v>
      </c>
      <c r="BR6" s="17"/>
      <c r="BS6" s="17" t="s">
        <v>2</v>
      </c>
      <c r="BT6" s="17" t="s">
        <v>2</v>
      </c>
      <c r="BU6" s="17" t="s">
        <v>2</v>
      </c>
      <c r="BV6" s="17" t="s">
        <v>2</v>
      </c>
      <c r="BW6" s="17" t="s">
        <v>2</v>
      </c>
      <c r="BX6" s="17" t="s">
        <v>2</v>
      </c>
      <c r="BY6" s="17" t="s">
        <v>2</v>
      </c>
      <c r="BZ6" s="17" t="s">
        <v>2</v>
      </c>
      <c r="CA6" s="17"/>
      <c r="CB6" s="17"/>
      <c r="CC6" s="17"/>
      <c r="CD6" s="17"/>
      <c r="CE6" s="17" t="s">
        <v>2</v>
      </c>
      <c r="CF6" s="17" t="s">
        <v>2</v>
      </c>
      <c r="CG6" s="17" t="s">
        <v>2</v>
      </c>
      <c r="CH6" s="17" t="s">
        <v>2</v>
      </c>
      <c r="CI6" s="17"/>
      <c r="CJ6" s="17"/>
      <c r="CK6" s="17" t="s">
        <v>2</v>
      </c>
      <c r="CL6" s="17" t="s">
        <v>2</v>
      </c>
      <c r="CM6" s="17" t="s">
        <v>2</v>
      </c>
      <c r="CN6" s="17"/>
      <c r="CO6" s="17"/>
      <c r="CP6" s="17" t="s">
        <v>2</v>
      </c>
      <c r="CQ6" s="17"/>
      <c r="CR6" s="17" t="s">
        <v>2</v>
      </c>
      <c r="CS6" s="17" t="s">
        <v>2</v>
      </c>
      <c r="CT6" s="17"/>
      <c r="CU6" s="17"/>
      <c r="CV6" s="17" t="s">
        <v>2</v>
      </c>
      <c r="CW6" s="17"/>
      <c r="CX6" s="17"/>
      <c r="CY6" s="17" t="s">
        <v>2</v>
      </c>
      <c r="CZ6" s="17"/>
      <c r="DA6" s="17"/>
      <c r="DB6" s="17"/>
      <c r="DC6" s="17"/>
      <c r="DD6" s="17" t="s">
        <v>2</v>
      </c>
      <c r="DE6" s="17"/>
      <c r="DF6" s="17" t="s">
        <v>2</v>
      </c>
      <c r="DG6" s="17"/>
      <c r="DH6" s="17"/>
      <c r="DI6" s="17"/>
      <c r="DJ6" s="17" t="s">
        <v>2</v>
      </c>
      <c r="DK6" s="17" t="s">
        <v>2</v>
      </c>
      <c r="DL6" s="17"/>
      <c r="DM6" s="17" t="s">
        <v>2</v>
      </c>
      <c r="DN6" s="17" t="s">
        <v>2</v>
      </c>
      <c r="DO6" s="17" t="s">
        <v>2</v>
      </c>
      <c r="DP6" s="17" t="s">
        <v>2</v>
      </c>
      <c r="DQ6" s="17" t="s">
        <v>2</v>
      </c>
      <c r="DR6" s="17" t="s">
        <v>2</v>
      </c>
      <c r="DS6" s="17"/>
      <c r="DT6" s="17" t="s">
        <v>2</v>
      </c>
      <c r="DU6" s="17" t="s">
        <v>2</v>
      </c>
      <c r="DV6" s="17" t="s">
        <v>2</v>
      </c>
      <c r="DW6" s="17" t="s">
        <v>2</v>
      </c>
      <c r="DX6" s="17" t="s">
        <v>2</v>
      </c>
      <c r="DY6" s="17" t="s">
        <v>2</v>
      </c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</row>
    <row r="7" spans="1:163" ht="11.25" customHeight="1" thickBot="1" x14ac:dyDescent="0.3">
      <c r="A7" s="185">
        <v>27</v>
      </c>
      <c r="B7" s="147" t="s">
        <v>312</v>
      </c>
      <c r="C7" s="8" t="s">
        <v>1</v>
      </c>
      <c r="D7" s="8"/>
      <c r="E7" s="8" t="s">
        <v>1</v>
      </c>
      <c r="F7" s="8"/>
      <c r="G7" s="8"/>
      <c r="H7" s="8"/>
      <c r="I7" s="8"/>
      <c r="J7" s="8" t="s">
        <v>1</v>
      </c>
      <c r="K7" s="8" t="s">
        <v>1</v>
      </c>
      <c r="L7" s="8"/>
      <c r="M7" s="8"/>
      <c r="N7" s="8" t="s">
        <v>1</v>
      </c>
      <c r="O7" s="8" t="s">
        <v>1</v>
      </c>
      <c r="P7" s="8" t="s">
        <v>1</v>
      </c>
      <c r="Q7" s="8"/>
      <c r="R7" s="8"/>
      <c r="S7" s="8"/>
      <c r="T7" s="8"/>
      <c r="U7" s="8"/>
      <c r="V7" s="8"/>
      <c r="W7" s="8"/>
      <c r="X7" s="8"/>
      <c r="Y7" s="8"/>
      <c r="Z7" s="8"/>
      <c r="AA7" s="8" t="s">
        <v>1</v>
      </c>
      <c r="AB7" s="8" t="s">
        <v>1</v>
      </c>
      <c r="AC7" s="8" t="s">
        <v>1</v>
      </c>
      <c r="AD7" s="8" t="s">
        <v>1</v>
      </c>
      <c r="AE7" s="8"/>
      <c r="AF7" s="8"/>
      <c r="AG7" s="8"/>
      <c r="AH7" s="8" t="s">
        <v>1</v>
      </c>
      <c r="AI7" s="8"/>
      <c r="AJ7" s="8"/>
      <c r="AK7" s="8"/>
      <c r="AL7" s="8" t="s">
        <v>1</v>
      </c>
      <c r="AM7" s="8"/>
      <c r="AN7" s="8"/>
      <c r="AO7" s="8" t="s">
        <v>1</v>
      </c>
      <c r="AP7" s="8"/>
      <c r="AQ7" s="8"/>
      <c r="AR7" s="8"/>
      <c r="AS7" s="8" t="s">
        <v>1</v>
      </c>
      <c r="AT7" s="8"/>
      <c r="AU7" s="8" t="s">
        <v>1</v>
      </c>
      <c r="AV7" s="8" t="s">
        <v>1</v>
      </c>
      <c r="AW7" s="8"/>
      <c r="AX7" s="8"/>
      <c r="AY7" s="8"/>
      <c r="AZ7" s="8"/>
      <c r="BA7" s="8"/>
      <c r="BB7" s="8" t="s">
        <v>1</v>
      </c>
      <c r="BC7" s="8"/>
      <c r="BD7" s="8"/>
      <c r="BE7" s="8"/>
      <c r="BF7" s="8"/>
      <c r="BG7" s="8"/>
      <c r="BH7" s="8"/>
      <c r="BI7" s="8" t="s">
        <v>1</v>
      </c>
      <c r="BJ7" s="8" t="s">
        <v>1</v>
      </c>
      <c r="BK7" s="8"/>
      <c r="BL7" s="8"/>
      <c r="BM7" s="8"/>
      <c r="BN7" s="8" t="s">
        <v>1</v>
      </c>
      <c r="BO7" s="8"/>
      <c r="BP7" s="8"/>
      <c r="BQ7" s="8"/>
      <c r="BR7" s="8" t="s">
        <v>1</v>
      </c>
      <c r="BS7" s="8"/>
      <c r="BT7" s="8"/>
      <c r="BU7" s="8"/>
      <c r="BV7" s="8"/>
      <c r="BW7" s="8"/>
      <c r="BX7" s="8"/>
      <c r="BY7" s="8"/>
      <c r="BZ7" s="8"/>
      <c r="CA7" s="8" t="s">
        <v>1</v>
      </c>
      <c r="CB7" s="8" t="s">
        <v>1</v>
      </c>
      <c r="CC7" s="8" t="s">
        <v>1</v>
      </c>
      <c r="CD7" s="8" t="s">
        <v>1</v>
      </c>
      <c r="CE7" s="8"/>
      <c r="CF7" s="8"/>
      <c r="CG7" s="8"/>
      <c r="CH7" s="8"/>
      <c r="CI7" s="8" t="s">
        <v>1</v>
      </c>
      <c r="CJ7" s="8" t="s">
        <v>1</v>
      </c>
      <c r="CK7" s="8"/>
      <c r="CL7" s="8"/>
      <c r="CM7" s="8"/>
      <c r="CN7" s="8" t="s">
        <v>1</v>
      </c>
      <c r="CO7" s="8" t="s">
        <v>1</v>
      </c>
      <c r="CP7" s="8"/>
      <c r="CQ7" s="8" t="s">
        <v>1</v>
      </c>
      <c r="CR7" s="8"/>
      <c r="CS7" s="8"/>
      <c r="CT7" s="8" t="s">
        <v>1</v>
      </c>
      <c r="CU7" s="8" t="s">
        <v>1</v>
      </c>
      <c r="CV7" s="8"/>
      <c r="CW7" s="8" t="s">
        <v>1</v>
      </c>
      <c r="CX7" s="8" t="s">
        <v>1</v>
      </c>
      <c r="CY7" s="8"/>
      <c r="CZ7" s="8" t="s">
        <v>1</v>
      </c>
      <c r="DA7" s="8" t="s">
        <v>1</v>
      </c>
      <c r="DB7" s="8" t="s">
        <v>1</v>
      </c>
      <c r="DC7" s="8" t="s">
        <v>1</v>
      </c>
      <c r="DD7" s="8"/>
      <c r="DE7" s="8" t="s">
        <v>1</v>
      </c>
      <c r="DF7" s="8"/>
      <c r="DG7" s="8" t="s">
        <v>1</v>
      </c>
      <c r="DH7" s="8" t="s">
        <v>1</v>
      </c>
      <c r="DI7" s="8" t="s">
        <v>1</v>
      </c>
      <c r="DJ7" s="8"/>
      <c r="DK7" s="8"/>
      <c r="DL7" s="8" t="s">
        <v>1</v>
      </c>
      <c r="DM7" s="8"/>
      <c r="DN7" s="8"/>
      <c r="DO7" s="8"/>
      <c r="DP7" s="8"/>
      <c r="DQ7" s="8"/>
      <c r="DR7" s="8"/>
      <c r="DS7" s="8" t="s">
        <v>1</v>
      </c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</row>
    <row r="8" spans="1:163" ht="11.25" customHeight="1" x14ac:dyDescent="0.25">
      <c r="A8" s="182">
        <v>20</v>
      </c>
      <c r="B8" s="190" t="s">
        <v>313</v>
      </c>
      <c r="C8" s="11"/>
      <c r="D8" s="11"/>
      <c r="E8" s="11" t="s">
        <v>2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/>
      <c r="M8" s="11" t="s">
        <v>2</v>
      </c>
      <c r="N8" s="11" t="s">
        <v>2</v>
      </c>
      <c r="O8" s="11" t="s">
        <v>2</v>
      </c>
      <c r="P8" s="11" t="s">
        <v>2</v>
      </c>
      <c r="Q8" s="11"/>
      <c r="R8" s="11"/>
      <c r="S8" s="11" t="s">
        <v>2</v>
      </c>
      <c r="T8" s="11"/>
      <c r="U8" s="11" t="s">
        <v>2</v>
      </c>
      <c r="V8" s="11" t="s">
        <v>2</v>
      </c>
      <c r="W8" s="11" t="s">
        <v>2</v>
      </c>
      <c r="X8" s="11" t="s">
        <v>2</v>
      </c>
      <c r="Y8" s="11" t="s">
        <v>2</v>
      </c>
      <c r="Z8" s="11" t="s">
        <v>2</v>
      </c>
      <c r="AA8" s="11" t="s">
        <v>2</v>
      </c>
      <c r="AB8" s="11"/>
      <c r="AC8" s="11" t="s">
        <v>2</v>
      </c>
      <c r="AD8" s="11" t="s">
        <v>2</v>
      </c>
      <c r="AE8" s="11" t="s">
        <v>2</v>
      </c>
      <c r="AF8" s="11" t="s">
        <v>2</v>
      </c>
      <c r="AG8" s="11"/>
      <c r="AH8" s="11" t="s">
        <v>2</v>
      </c>
      <c r="AI8" s="11" t="s">
        <v>2</v>
      </c>
      <c r="AJ8" s="11" t="s">
        <v>2</v>
      </c>
      <c r="AK8" s="11" t="s">
        <v>2</v>
      </c>
      <c r="AL8" s="11" t="s">
        <v>2</v>
      </c>
      <c r="AM8" s="11" t="s">
        <v>2</v>
      </c>
      <c r="AN8" s="11" t="s">
        <v>2</v>
      </c>
      <c r="AO8" s="11" t="s">
        <v>2</v>
      </c>
      <c r="AP8" s="11"/>
      <c r="AQ8" s="11" t="s">
        <v>2</v>
      </c>
      <c r="AR8" s="11" t="s">
        <v>2</v>
      </c>
      <c r="AS8" s="11" t="s">
        <v>2</v>
      </c>
      <c r="AT8" s="11" t="s">
        <v>2</v>
      </c>
      <c r="AU8" s="11" t="s">
        <v>2</v>
      </c>
      <c r="AV8" s="11" t="s">
        <v>2</v>
      </c>
      <c r="AW8" s="11" t="s">
        <v>2</v>
      </c>
      <c r="AX8" s="11" t="s">
        <v>2</v>
      </c>
      <c r="AY8" s="11" t="s">
        <v>2</v>
      </c>
      <c r="AZ8" s="11"/>
      <c r="BA8" s="11" t="s">
        <v>2</v>
      </c>
      <c r="BB8" s="11" t="s">
        <v>2</v>
      </c>
      <c r="BC8" s="11" t="s">
        <v>2</v>
      </c>
      <c r="BD8" s="11" t="s">
        <v>2</v>
      </c>
      <c r="BE8" s="11" t="s">
        <v>2</v>
      </c>
      <c r="BF8" s="11" t="s">
        <v>2</v>
      </c>
      <c r="BG8" s="11"/>
      <c r="BH8" s="11"/>
      <c r="BI8" s="11" t="s">
        <v>2</v>
      </c>
      <c r="BJ8" s="11"/>
      <c r="BK8" s="11" t="s">
        <v>2</v>
      </c>
      <c r="BL8" s="11" t="s">
        <v>2</v>
      </c>
      <c r="BM8" s="11" t="s">
        <v>2</v>
      </c>
      <c r="BN8" s="11" t="s">
        <v>2</v>
      </c>
      <c r="BO8" s="11" t="s">
        <v>2</v>
      </c>
      <c r="BP8" s="11" t="s">
        <v>2</v>
      </c>
      <c r="BQ8" s="11" t="s">
        <v>2</v>
      </c>
      <c r="BR8" s="11" t="s">
        <v>2</v>
      </c>
      <c r="BS8" s="11" t="s">
        <v>2</v>
      </c>
      <c r="BT8" s="11" t="s">
        <v>2</v>
      </c>
      <c r="BU8" s="11" t="s">
        <v>2</v>
      </c>
      <c r="BV8" s="11" t="s">
        <v>2</v>
      </c>
      <c r="BW8" s="11" t="s">
        <v>2</v>
      </c>
      <c r="BX8" s="11" t="s">
        <v>2</v>
      </c>
      <c r="BY8" s="11" t="s">
        <v>2</v>
      </c>
      <c r="BZ8" s="11"/>
      <c r="CA8" s="11"/>
      <c r="CB8" s="11" t="s">
        <v>2</v>
      </c>
      <c r="CC8" s="11" t="s">
        <v>2</v>
      </c>
      <c r="CD8" s="11" t="s">
        <v>2</v>
      </c>
      <c r="CE8" s="11"/>
      <c r="CF8" s="11" t="s">
        <v>2</v>
      </c>
      <c r="CG8" s="11" t="s">
        <v>2</v>
      </c>
      <c r="CH8" s="11" t="s">
        <v>2</v>
      </c>
      <c r="CI8" s="11" t="s">
        <v>2</v>
      </c>
      <c r="CJ8" s="11" t="s">
        <v>2</v>
      </c>
      <c r="CK8" s="11" t="s">
        <v>2</v>
      </c>
      <c r="CL8" s="11" t="s">
        <v>2</v>
      </c>
      <c r="CM8" s="11" t="s">
        <v>2</v>
      </c>
      <c r="CN8" s="11"/>
      <c r="CO8" s="11"/>
      <c r="CP8" s="11" t="s">
        <v>2</v>
      </c>
      <c r="CQ8" s="11" t="s">
        <v>2</v>
      </c>
      <c r="CR8" s="11" t="s">
        <v>2</v>
      </c>
      <c r="CS8" s="11" t="s">
        <v>2</v>
      </c>
      <c r="CT8" s="11" t="s">
        <v>2</v>
      </c>
      <c r="CU8" s="11" t="s">
        <v>2</v>
      </c>
      <c r="CV8" s="11"/>
      <c r="CW8" s="11"/>
      <c r="CX8" s="11" t="s">
        <v>2</v>
      </c>
      <c r="CY8" s="11" t="s">
        <v>2</v>
      </c>
      <c r="CZ8" s="11" t="s">
        <v>2</v>
      </c>
      <c r="DA8" s="11" t="s">
        <v>2</v>
      </c>
      <c r="DB8" s="11"/>
      <c r="DC8" s="11"/>
      <c r="DD8" s="11" t="s">
        <v>2</v>
      </c>
      <c r="DE8" s="11"/>
      <c r="DF8" s="11"/>
      <c r="DG8" s="11" t="s">
        <v>2</v>
      </c>
      <c r="DH8" s="11"/>
      <c r="DI8" s="11" t="s">
        <v>2</v>
      </c>
      <c r="DJ8" s="11" t="s">
        <v>2</v>
      </c>
      <c r="DK8" s="11" t="s">
        <v>2</v>
      </c>
      <c r="DL8" s="11"/>
      <c r="DM8" s="11" t="s">
        <v>2</v>
      </c>
      <c r="DN8" s="11"/>
      <c r="DO8" s="11"/>
      <c r="DP8" s="11" t="s">
        <v>2</v>
      </c>
      <c r="DQ8" s="11" t="s">
        <v>2</v>
      </c>
      <c r="DR8" s="11"/>
      <c r="DS8" s="11"/>
      <c r="DT8" s="11"/>
      <c r="DU8" s="11" t="s">
        <v>2</v>
      </c>
      <c r="DV8" s="11"/>
      <c r="DW8" s="11" t="s">
        <v>2</v>
      </c>
      <c r="DX8" s="11"/>
      <c r="DY8" s="11" t="s">
        <v>2</v>
      </c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</row>
    <row r="9" spans="1:163" ht="11.25" customHeight="1" thickBot="1" x14ac:dyDescent="0.3">
      <c r="A9" s="187">
        <v>13</v>
      </c>
      <c r="B9" s="188" t="s">
        <v>337</v>
      </c>
      <c r="C9" s="14" t="s">
        <v>1</v>
      </c>
      <c r="D9" s="14" t="s">
        <v>1</v>
      </c>
      <c r="E9" s="14"/>
      <c r="F9" s="14"/>
      <c r="G9" s="14"/>
      <c r="H9" s="14"/>
      <c r="I9" s="14"/>
      <c r="J9" s="14"/>
      <c r="K9" s="14"/>
      <c r="L9" s="14" t="s">
        <v>1</v>
      </c>
      <c r="M9" s="14"/>
      <c r="N9" s="14"/>
      <c r="O9" s="14"/>
      <c r="P9" s="14"/>
      <c r="Q9" s="14" t="s">
        <v>1</v>
      </c>
      <c r="R9" s="14" t="s">
        <v>1</v>
      </c>
      <c r="S9" s="14"/>
      <c r="T9" s="14" t="s">
        <v>1</v>
      </c>
      <c r="U9" s="14"/>
      <c r="V9" s="14"/>
      <c r="W9" s="14"/>
      <c r="X9" s="14"/>
      <c r="Y9" s="14"/>
      <c r="Z9" s="14"/>
      <c r="AA9" s="14"/>
      <c r="AB9" s="14" t="s">
        <v>1</v>
      </c>
      <c r="AC9" s="14"/>
      <c r="AD9" s="14"/>
      <c r="AE9" s="14"/>
      <c r="AF9" s="14"/>
      <c r="AG9" s="14" t="s">
        <v>1</v>
      </c>
      <c r="AH9" s="14"/>
      <c r="AI9" s="14"/>
      <c r="AJ9" s="14"/>
      <c r="AK9" s="14"/>
      <c r="AL9" s="14"/>
      <c r="AM9" s="14"/>
      <c r="AN9" s="14"/>
      <c r="AO9" s="14"/>
      <c r="AP9" s="14" t="s">
        <v>1</v>
      </c>
      <c r="AQ9" s="14"/>
      <c r="AR9" s="14"/>
      <c r="AS9" s="14"/>
      <c r="AT9" s="14"/>
      <c r="AU9" s="14"/>
      <c r="AV9" s="14"/>
      <c r="AW9" s="14"/>
      <c r="AX9" s="14"/>
      <c r="AY9" s="14"/>
      <c r="AZ9" s="14" t="s">
        <v>1</v>
      </c>
      <c r="BA9" s="14"/>
      <c r="BB9" s="14"/>
      <c r="BC9" s="14"/>
      <c r="BD9" s="14"/>
      <c r="BE9" s="14"/>
      <c r="BF9" s="14"/>
      <c r="BG9" s="14" t="s">
        <v>1</v>
      </c>
      <c r="BH9" s="14" t="s">
        <v>1</v>
      </c>
      <c r="BI9" s="14"/>
      <c r="BJ9" s="14" t="s">
        <v>1</v>
      </c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 t="s">
        <v>1</v>
      </c>
      <c r="CA9" s="14" t="s">
        <v>1</v>
      </c>
      <c r="CB9" s="14"/>
      <c r="CC9" s="14"/>
      <c r="CD9" s="14"/>
      <c r="CE9" s="14" t="s">
        <v>1</v>
      </c>
      <c r="CF9" s="14"/>
      <c r="CG9" s="14"/>
      <c r="CH9" s="14"/>
      <c r="CI9" s="14"/>
      <c r="CJ9" s="14"/>
      <c r="CK9" s="14"/>
      <c r="CL9" s="14"/>
      <c r="CM9" s="14"/>
      <c r="CN9" s="14" t="s">
        <v>1</v>
      </c>
      <c r="CO9" s="14" t="s">
        <v>1</v>
      </c>
      <c r="CP9" s="14"/>
      <c r="CQ9" s="14"/>
      <c r="CR9" s="14"/>
      <c r="CS9" s="14"/>
      <c r="CT9" s="14"/>
      <c r="CU9" s="14"/>
      <c r="CV9" s="14" t="s">
        <v>1</v>
      </c>
      <c r="CW9" s="14" t="s">
        <v>1</v>
      </c>
      <c r="CX9" s="14"/>
      <c r="CY9" s="14"/>
      <c r="CZ9" s="14"/>
      <c r="DA9" s="14"/>
      <c r="DB9" s="14" t="s">
        <v>1</v>
      </c>
      <c r="DC9" s="14" t="s">
        <v>1</v>
      </c>
      <c r="DD9" s="14"/>
      <c r="DE9" s="14" t="s">
        <v>1</v>
      </c>
      <c r="DF9" s="14" t="s">
        <v>1</v>
      </c>
      <c r="DG9" s="14"/>
      <c r="DH9" s="14" t="s">
        <v>1</v>
      </c>
      <c r="DI9" s="14"/>
      <c r="DJ9" s="14"/>
      <c r="DK9" s="14"/>
      <c r="DL9" s="14" t="s">
        <v>1</v>
      </c>
      <c r="DM9" s="14"/>
      <c r="DN9" s="14" t="s">
        <v>1</v>
      </c>
      <c r="DO9" s="14" t="s">
        <v>1</v>
      </c>
      <c r="DP9" s="14"/>
      <c r="DQ9" s="14"/>
      <c r="DR9" s="14" t="s">
        <v>1</v>
      </c>
      <c r="DS9" s="14" t="s">
        <v>1</v>
      </c>
      <c r="DT9" s="14" t="s">
        <v>1</v>
      </c>
      <c r="DU9" s="14"/>
      <c r="DV9" s="14" t="s">
        <v>1</v>
      </c>
      <c r="DW9" s="14"/>
      <c r="DX9" s="14" t="s">
        <v>1</v>
      </c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ht="11.25" customHeight="1" x14ac:dyDescent="0.25">
      <c r="A10" s="191">
        <v>36</v>
      </c>
      <c r="B10" s="189" t="s">
        <v>338</v>
      </c>
      <c r="C10" s="17"/>
      <c r="D10" s="17" t="s">
        <v>2</v>
      </c>
      <c r="E10" s="17" t="s">
        <v>2</v>
      </c>
      <c r="F10" s="17"/>
      <c r="G10" s="17"/>
      <c r="H10" s="17"/>
      <c r="I10" s="17" t="s">
        <v>2</v>
      </c>
      <c r="J10" s="17"/>
      <c r="K10" s="17" t="s">
        <v>2</v>
      </c>
      <c r="L10" s="17" t="s">
        <v>2</v>
      </c>
      <c r="M10" s="17"/>
      <c r="N10" s="17" t="s">
        <v>2</v>
      </c>
      <c r="O10" s="17" t="s">
        <v>2</v>
      </c>
      <c r="P10" s="17" t="s">
        <v>2</v>
      </c>
      <c r="Q10" s="17"/>
      <c r="R10" s="17"/>
      <c r="S10" s="17" t="s">
        <v>2</v>
      </c>
      <c r="T10" s="17" t="s">
        <v>2</v>
      </c>
      <c r="U10" s="17"/>
      <c r="V10" s="17" t="s">
        <v>2</v>
      </c>
      <c r="W10" s="17" t="s">
        <v>2</v>
      </c>
      <c r="X10" s="17" t="s">
        <v>2</v>
      </c>
      <c r="Y10" s="17" t="s">
        <v>2</v>
      </c>
      <c r="Z10" s="17" t="s">
        <v>2</v>
      </c>
      <c r="AA10" s="17" t="s">
        <v>2</v>
      </c>
      <c r="AB10" s="17"/>
      <c r="AC10" s="17" t="s">
        <v>2</v>
      </c>
      <c r="AD10" s="17" t="s">
        <v>2</v>
      </c>
      <c r="AE10" s="17" t="s">
        <v>2</v>
      </c>
      <c r="AF10" s="17" t="s">
        <v>2</v>
      </c>
      <c r="AG10" s="17" t="s">
        <v>2</v>
      </c>
      <c r="AH10" s="17" t="s">
        <v>2</v>
      </c>
      <c r="AI10" s="17" t="s">
        <v>2</v>
      </c>
      <c r="AJ10" s="17" t="s">
        <v>2</v>
      </c>
      <c r="AK10" s="17"/>
      <c r="AL10" s="17" t="s">
        <v>2</v>
      </c>
      <c r="AM10" s="17" t="s">
        <v>2</v>
      </c>
      <c r="AN10" s="17" t="s">
        <v>2</v>
      </c>
      <c r="AO10" s="17" t="s">
        <v>2</v>
      </c>
      <c r="AP10" s="17"/>
      <c r="AQ10" s="17" t="s">
        <v>2</v>
      </c>
      <c r="AR10" s="17" t="s">
        <v>2</v>
      </c>
      <c r="AS10" s="17" t="s">
        <v>2</v>
      </c>
      <c r="AT10" s="17" t="s">
        <v>2</v>
      </c>
      <c r="AU10" s="17"/>
      <c r="AV10" s="17"/>
      <c r="AW10" s="17" t="s">
        <v>2</v>
      </c>
      <c r="AX10" s="17" t="s">
        <v>2</v>
      </c>
      <c r="AY10" s="17" t="s">
        <v>2</v>
      </c>
      <c r="AZ10" s="17" t="s">
        <v>2</v>
      </c>
      <c r="BA10" s="17" t="s">
        <v>2</v>
      </c>
      <c r="BB10" s="17" t="s">
        <v>2</v>
      </c>
      <c r="BC10" s="17" t="s">
        <v>2</v>
      </c>
      <c r="BD10" s="17" t="s">
        <v>2</v>
      </c>
      <c r="BE10" s="17"/>
      <c r="BF10" s="17" t="s">
        <v>2</v>
      </c>
      <c r="BG10" s="17" t="s">
        <v>2</v>
      </c>
      <c r="BH10" s="17"/>
      <c r="BI10" s="17" t="s">
        <v>2</v>
      </c>
      <c r="BJ10" s="17" t="s">
        <v>2</v>
      </c>
      <c r="BK10" s="17" t="s">
        <v>2</v>
      </c>
      <c r="BL10" s="17" t="s">
        <v>2</v>
      </c>
      <c r="BM10" s="17" t="s">
        <v>2</v>
      </c>
      <c r="BN10" s="17" t="s">
        <v>2</v>
      </c>
      <c r="BO10" s="17"/>
      <c r="BP10" s="17" t="s">
        <v>2</v>
      </c>
      <c r="BQ10" s="17" t="s">
        <v>2</v>
      </c>
      <c r="BR10" s="17"/>
      <c r="BS10" s="17" t="s">
        <v>2</v>
      </c>
      <c r="BT10" s="17"/>
      <c r="BU10" s="17" t="s">
        <v>2</v>
      </c>
      <c r="BV10" s="17" t="s">
        <v>2</v>
      </c>
      <c r="BW10" s="17" t="s">
        <v>2</v>
      </c>
      <c r="BX10" s="17" t="s">
        <v>2</v>
      </c>
      <c r="BY10" s="17" t="s">
        <v>2</v>
      </c>
      <c r="BZ10" s="17" t="s">
        <v>2</v>
      </c>
      <c r="CA10" s="17"/>
      <c r="CB10" s="17"/>
      <c r="CC10" s="17" t="s">
        <v>2</v>
      </c>
      <c r="CD10" s="17"/>
      <c r="CE10" s="17" t="s">
        <v>2</v>
      </c>
      <c r="CF10" s="17" t="s">
        <v>2</v>
      </c>
      <c r="CG10" s="17"/>
      <c r="CH10" s="17"/>
      <c r="CI10" s="17" t="s">
        <v>2</v>
      </c>
      <c r="CJ10" s="17"/>
      <c r="CK10" s="17" t="s">
        <v>2</v>
      </c>
      <c r="CL10" s="17" t="s">
        <v>2</v>
      </c>
      <c r="CM10" s="17"/>
      <c r="CN10" s="17"/>
      <c r="CO10" s="17" t="s">
        <v>2</v>
      </c>
      <c r="CP10" s="17"/>
      <c r="CQ10" s="17" t="s">
        <v>2</v>
      </c>
      <c r="CR10" s="17"/>
      <c r="CS10" s="17"/>
      <c r="CT10" s="17"/>
      <c r="CU10" s="17" t="s">
        <v>2</v>
      </c>
      <c r="CV10" s="17" t="s">
        <v>2</v>
      </c>
      <c r="CW10" s="17"/>
      <c r="CX10" s="17" t="s">
        <v>2</v>
      </c>
      <c r="CY10" s="17" t="s">
        <v>2</v>
      </c>
      <c r="CZ10" s="17" t="s">
        <v>2</v>
      </c>
      <c r="DA10" s="17" t="s">
        <v>2</v>
      </c>
      <c r="DB10" s="17" t="s">
        <v>2</v>
      </c>
      <c r="DC10" s="17" t="s">
        <v>2</v>
      </c>
      <c r="DD10" s="17" t="s">
        <v>2</v>
      </c>
      <c r="DE10" s="17" t="s">
        <v>2</v>
      </c>
      <c r="DF10" s="17" t="s">
        <v>2</v>
      </c>
      <c r="DG10" s="17" t="s">
        <v>2</v>
      </c>
      <c r="DH10" s="17"/>
      <c r="DI10" s="17"/>
      <c r="DJ10" s="17" t="s">
        <v>2</v>
      </c>
      <c r="DK10" s="17" t="s">
        <v>2</v>
      </c>
      <c r="DL10" s="17" t="s">
        <v>2</v>
      </c>
      <c r="DM10" s="17" t="s">
        <v>2</v>
      </c>
      <c r="DN10" s="17"/>
      <c r="DO10" s="17"/>
      <c r="DP10" s="17" t="s">
        <v>2</v>
      </c>
      <c r="DQ10" s="17" t="s">
        <v>2</v>
      </c>
      <c r="DR10" s="17" t="s">
        <v>2</v>
      </c>
      <c r="DS10" s="17" t="s">
        <v>2</v>
      </c>
      <c r="DT10" s="17" t="s">
        <v>2</v>
      </c>
      <c r="DU10" s="17" t="s">
        <v>2</v>
      </c>
      <c r="DV10" s="17" t="s">
        <v>2</v>
      </c>
      <c r="DW10" s="17" t="s">
        <v>2</v>
      </c>
      <c r="DX10" s="17"/>
      <c r="DY10" s="17" t="s">
        <v>2</v>
      </c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</row>
    <row r="11" spans="1:163" ht="11.25" customHeight="1" thickBot="1" x14ac:dyDescent="0.3">
      <c r="A11" s="185">
        <v>31</v>
      </c>
      <c r="B11" s="147" t="s">
        <v>314</v>
      </c>
      <c r="C11" s="8" t="s">
        <v>1</v>
      </c>
      <c r="D11" s="8"/>
      <c r="E11" s="8"/>
      <c r="F11" s="8" t="s">
        <v>1</v>
      </c>
      <c r="G11" s="8" t="s">
        <v>1</v>
      </c>
      <c r="H11" s="8" t="s">
        <v>1</v>
      </c>
      <c r="I11" s="8"/>
      <c r="J11" s="8" t="s">
        <v>1</v>
      </c>
      <c r="K11" s="8"/>
      <c r="L11" s="8"/>
      <c r="M11" s="8" t="s">
        <v>1</v>
      </c>
      <c r="N11" s="8"/>
      <c r="O11" s="8"/>
      <c r="P11" s="8"/>
      <c r="Q11" s="8" t="s">
        <v>1</v>
      </c>
      <c r="R11" s="8" t="s">
        <v>1</v>
      </c>
      <c r="S11" s="8"/>
      <c r="T11" s="8"/>
      <c r="U11" s="8" t="s">
        <v>1</v>
      </c>
      <c r="V11" s="8"/>
      <c r="W11" s="8"/>
      <c r="X11" s="8"/>
      <c r="Y11" s="8"/>
      <c r="Z11" s="8"/>
      <c r="AA11" s="8"/>
      <c r="AB11" s="8" t="s">
        <v>1</v>
      </c>
      <c r="AC11" s="8"/>
      <c r="AD11" s="8"/>
      <c r="AE11" s="8"/>
      <c r="AF11" s="8"/>
      <c r="AG11" s="8"/>
      <c r="AH11" s="8"/>
      <c r="AI11" s="8"/>
      <c r="AJ11" s="8"/>
      <c r="AK11" s="8" t="s">
        <v>1</v>
      </c>
      <c r="AL11" s="8"/>
      <c r="AM11" s="8"/>
      <c r="AN11" s="8"/>
      <c r="AO11" s="8"/>
      <c r="AP11" s="8" t="s">
        <v>1</v>
      </c>
      <c r="AQ11" s="8"/>
      <c r="AR11" s="8"/>
      <c r="AS11" s="8"/>
      <c r="AT11" s="8"/>
      <c r="AU11" s="8" t="s">
        <v>1</v>
      </c>
      <c r="AV11" s="8" t="s">
        <v>1</v>
      </c>
      <c r="AW11" s="8"/>
      <c r="AX11" s="8"/>
      <c r="AY11" s="8"/>
      <c r="AZ11" s="8"/>
      <c r="BA11" s="8"/>
      <c r="BB11" s="8"/>
      <c r="BC11" s="8"/>
      <c r="BD11" s="8"/>
      <c r="BE11" s="8" t="s">
        <v>1</v>
      </c>
      <c r="BF11" s="8"/>
      <c r="BG11" s="8"/>
      <c r="BH11" s="8" t="s">
        <v>1</v>
      </c>
      <c r="BI11" s="8"/>
      <c r="BJ11" s="8"/>
      <c r="BK11" s="8"/>
      <c r="BL11" s="8"/>
      <c r="BM11" s="8"/>
      <c r="BN11" s="8"/>
      <c r="BO11" s="8" t="s">
        <v>1</v>
      </c>
      <c r="BP11" s="8"/>
      <c r="BQ11" s="8"/>
      <c r="BR11" s="8" t="s">
        <v>1</v>
      </c>
      <c r="BS11" s="8"/>
      <c r="BT11" s="8" t="s">
        <v>1</v>
      </c>
      <c r="BU11" s="8"/>
      <c r="BV11" s="8"/>
      <c r="BW11" s="8"/>
      <c r="BX11" s="8"/>
      <c r="BY11" s="8"/>
      <c r="BZ11" s="8"/>
      <c r="CA11" s="8" t="s">
        <v>1</v>
      </c>
      <c r="CB11" s="8" t="s">
        <v>1</v>
      </c>
      <c r="CC11" s="8"/>
      <c r="CD11" s="8" t="s">
        <v>1</v>
      </c>
      <c r="CE11" s="8"/>
      <c r="CF11" s="8"/>
      <c r="CG11" s="8" t="s">
        <v>1</v>
      </c>
      <c r="CH11" s="8" t="s">
        <v>1</v>
      </c>
      <c r="CI11" s="8"/>
      <c r="CJ11" s="8" t="s">
        <v>1</v>
      </c>
      <c r="CK11" s="8"/>
      <c r="CL11" s="8"/>
      <c r="CM11" s="8" t="s">
        <v>1</v>
      </c>
      <c r="CN11" s="8" t="s">
        <v>1</v>
      </c>
      <c r="CO11" s="8"/>
      <c r="CP11" s="8" t="s">
        <v>1</v>
      </c>
      <c r="CQ11" s="8"/>
      <c r="CR11" s="8" t="s">
        <v>1</v>
      </c>
      <c r="CS11" s="8" t="s">
        <v>1</v>
      </c>
      <c r="CT11" s="8" t="s">
        <v>1</v>
      </c>
      <c r="CU11" s="8"/>
      <c r="CV11" s="8"/>
      <c r="CW11" s="8" t="s">
        <v>1</v>
      </c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 t="s">
        <v>1</v>
      </c>
      <c r="DI11" s="8" t="s">
        <v>1</v>
      </c>
      <c r="DJ11" s="8"/>
      <c r="DK11" s="8"/>
      <c r="DL11" s="8"/>
      <c r="DM11" s="8"/>
      <c r="DN11" s="8" t="s">
        <v>1</v>
      </c>
      <c r="DO11" s="8" t="s">
        <v>1</v>
      </c>
      <c r="DP11" s="8"/>
      <c r="DQ11" s="8"/>
      <c r="DR11" s="8"/>
      <c r="DS11" s="8"/>
      <c r="DT11" s="8"/>
      <c r="DU11" s="8"/>
      <c r="DV11" s="8"/>
      <c r="DW11" s="8"/>
      <c r="DX11" s="8" t="s">
        <v>1</v>
      </c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</row>
    <row r="12" spans="1:163" ht="11.25" customHeight="1" x14ac:dyDescent="0.25">
      <c r="A12" s="182">
        <v>41</v>
      </c>
      <c r="B12" s="186" t="s">
        <v>315</v>
      </c>
      <c r="C12" s="11"/>
      <c r="D12" s="11" t="s">
        <v>2</v>
      </c>
      <c r="E12" s="11" t="s">
        <v>2</v>
      </c>
      <c r="F12" s="11" t="s">
        <v>2</v>
      </c>
      <c r="G12" s="11" t="s">
        <v>2</v>
      </c>
      <c r="H12" s="11" t="s">
        <v>2</v>
      </c>
      <c r="I12" s="11"/>
      <c r="J12" s="11" t="s">
        <v>2</v>
      </c>
      <c r="K12" s="11" t="s">
        <v>2</v>
      </c>
      <c r="L12" s="11" t="s">
        <v>2</v>
      </c>
      <c r="M12" s="11"/>
      <c r="N12" s="11"/>
      <c r="O12" s="11" t="s">
        <v>2</v>
      </c>
      <c r="P12" s="11" t="s">
        <v>2</v>
      </c>
      <c r="Q12" s="11" t="s">
        <v>2</v>
      </c>
      <c r="R12" s="11" t="s">
        <v>2</v>
      </c>
      <c r="S12" s="11" t="s">
        <v>2</v>
      </c>
      <c r="T12" s="11"/>
      <c r="U12" s="11" t="s">
        <v>2</v>
      </c>
      <c r="V12" s="11" t="s">
        <v>2</v>
      </c>
      <c r="W12" s="11" t="s">
        <v>2</v>
      </c>
      <c r="X12" s="11" t="s">
        <v>2</v>
      </c>
      <c r="Y12" s="11" t="s">
        <v>2</v>
      </c>
      <c r="Z12" s="11" t="s">
        <v>2</v>
      </c>
      <c r="AA12" s="11" t="s">
        <v>2</v>
      </c>
      <c r="AB12" s="11"/>
      <c r="AC12" s="11" t="s">
        <v>2</v>
      </c>
      <c r="AD12" s="11" t="s">
        <v>2</v>
      </c>
      <c r="AE12" s="11" t="s">
        <v>2</v>
      </c>
      <c r="AF12" s="11"/>
      <c r="AG12" s="11" t="s">
        <v>2</v>
      </c>
      <c r="AH12" s="11"/>
      <c r="AI12" s="11" t="s">
        <v>2</v>
      </c>
      <c r="AJ12" s="11" t="s">
        <v>2</v>
      </c>
      <c r="AK12" s="11" t="s">
        <v>2</v>
      </c>
      <c r="AL12" s="11" t="s">
        <v>2</v>
      </c>
      <c r="AM12" s="11" t="s">
        <v>2</v>
      </c>
      <c r="AN12" s="11" t="s">
        <v>2</v>
      </c>
      <c r="AO12" s="11" t="s">
        <v>2</v>
      </c>
      <c r="AP12" s="11" t="s">
        <v>2</v>
      </c>
      <c r="AQ12" s="11" t="s">
        <v>2</v>
      </c>
      <c r="AR12" s="11" t="s">
        <v>2</v>
      </c>
      <c r="AS12" s="11"/>
      <c r="AT12" s="11" t="s">
        <v>2</v>
      </c>
      <c r="AU12" s="11"/>
      <c r="AV12" s="11" t="s">
        <v>2</v>
      </c>
      <c r="AW12" s="11" t="s">
        <v>2</v>
      </c>
      <c r="AX12" s="11" t="s">
        <v>2</v>
      </c>
      <c r="AY12" s="11" t="s">
        <v>2</v>
      </c>
      <c r="AZ12" s="11"/>
      <c r="BA12" s="11"/>
      <c r="BB12" s="11"/>
      <c r="BC12" s="11" t="s">
        <v>2</v>
      </c>
      <c r="BD12" s="11" t="s">
        <v>2</v>
      </c>
      <c r="BE12" s="11" t="s">
        <v>2</v>
      </c>
      <c r="BF12" s="11" t="s">
        <v>2</v>
      </c>
      <c r="BG12" s="11" t="s">
        <v>2</v>
      </c>
      <c r="BH12" s="11" t="s">
        <v>2</v>
      </c>
      <c r="BI12" s="11"/>
      <c r="BJ12" s="11"/>
      <c r="BK12" s="11" t="s">
        <v>2</v>
      </c>
      <c r="BL12" s="11" t="s">
        <v>2</v>
      </c>
      <c r="BM12" s="11" t="s">
        <v>2</v>
      </c>
      <c r="BN12" s="11"/>
      <c r="BO12" s="11" t="s">
        <v>2</v>
      </c>
      <c r="BP12" s="11" t="s">
        <v>2</v>
      </c>
      <c r="BQ12" s="11" t="s">
        <v>2</v>
      </c>
      <c r="BR12" s="11" t="s">
        <v>2</v>
      </c>
      <c r="BS12" s="11" t="s">
        <v>2</v>
      </c>
      <c r="BT12" s="11" t="s">
        <v>2</v>
      </c>
      <c r="BU12" s="11" t="s">
        <v>2</v>
      </c>
      <c r="BV12" s="11" t="s">
        <v>2</v>
      </c>
      <c r="BW12" s="11"/>
      <c r="BX12" s="11"/>
      <c r="BY12" s="11" t="s">
        <v>2</v>
      </c>
      <c r="BZ12" s="11"/>
      <c r="CA12" s="11"/>
      <c r="CB12" s="11" t="s">
        <v>2</v>
      </c>
      <c r="CC12" s="11"/>
      <c r="CD12" s="11"/>
      <c r="CE12" s="11" t="s">
        <v>2</v>
      </c>
      <c r="CF12" s="11"/>
      <c r="CG12" s="11"/>
      <c r="CH12" s="11" t="s">
        <v>2</v>
      </c>
      <c r="CI12" s="11"/>
      <c r="CJ12" s="11"/>
      <c r="CK12" s="11"/>
      <c r="CL12" s="11" t="s">
        <v>2</v>
      </c>
      <c r="CM12" s="11" t="s">
        <v>2</v>
      </c>
      <c r="CN12" s="11" t="s">
        <v>2</v>
      </c>
      <c r="CO12" s="11" t="s">
        <v>2</v>
      </c>
      <c r="CP12" s="11" t="s">
        <v>2</v>
      </c>
      <c r="CQ12" s="11"/>
      <c r="CR12" s="11"/>
      <c r="CS12" s="11" t="s">
        <v>2</v>
      </c>
      <c r="CT12" s="11" t="s">
        <v>2</v>
      </c>
      <c r="CU12" s="11" t="s">
        <v>2</v>
      </c>
      <c r="CV12" s="11"/>
      <c r="CW12" s="11" t="s">
        <v>2</v>
      </c>
      <c r="CX12" s="11" t="s">
        <v>2</v>
      </c>
      <c r="CY12" s="11" t="s">
        <v>2</v>
      </c>
      <c r="CZ12" s="11" t="s">
        <v>2</v>
      </c>
      <c r="DA12" s="11"/>
      <c r="DB12" s="11"/>
      <c r="DC12" s="11"/>
      <c r="DD12" s="11"/>
      <c r="DE12" s="11" t="s">
        <v>2</v>
      </c>
      <c r="DF12" s="11" t="s">
        <v>2</v>
      </c>
      <c r="DG12" s="11" t="s">
        <v>2</v>
      </c>
      <c r="DH12" s="11" t="s">
        <v>2</v>
      </c>
      <c r="DI12" s="11" t="s">
        <v>2</v>
      </c>
      <c r="DJ12" s="11"/>
      <c r="DK12" s="11" t="s">
        <v>2</v>
      </c>
      <c r="DL12" s="11"/>
      <c r="DM12" s="11" t="s">
        <v>2</v>
      </c>
      <c r="DN12" s="11"/>
      <c r="DO12" s="11"/>
      <c r="DP12" s="11" t="s">
        <v>2</v>
      </c>
      <c r="DQ12" s="11" t="s">
        <v>2</v>
      </c>
      <c r="DR12" s="11" t="s">
        <v>2</v>
      </c>
      <c r="DS12" s="11"/>
      <c r="DT12" s="11"/>
      <c r="DU12" s="11" t="s">
        <v>2</v>
      </c>
      <c r="DV12" s="11" t="s">
        <v>2</v>
      </c>
      <c r="DW12" s="11" t="s">
        <v>2</v>
      </c>
      <c r="DX12" s="11" t="s">
        <v>2</v>
      </c>
      <c r="DY12" s="11" t="s">
        <v>2</v>
      </c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</row>
    <row r="13" spans="1:163" ht="11.25" customHeight="1" thickBot="1" x14ac:dyDescent="0.3">
      <c r="A13" s="187">
        <v>23</v>
      </c>
      <c r="B13" s="188" t="s">
        <v>316</v>
      </c>
      <c r="C13" s="14" t="s">
        <v>1</v>
      </c>
      <c r="D13" s="14"/>
      <c r="E13" s="14"/>
      <c r="F13" s="14"/>
      <c r="G13" s="14"/>
      <c r="H13" s="14"/>
      <c r="I13" s="14" t="s">
        <v>1</v>
      </c>
      <c r="J13" s="14"/>
      <c r="K13" s="14"/>
      <c r="L13" s="14"/>
      <c r="M13" s="14" t="s">
        <v>1</v>
      </c>
      <c r="N13" s="14" t="s">
        <v>1</v>
      </c>
      <c r="O13" s="14"/>
      <c r="P13" s="14"/>
      <c r="Q13" s="14"/>
      <c r="R13" s="14"/>
      <c r="S13" s="14"/>
      <c r="T13" s="14" t="s">
        <v>1</v>
      </c>
      <c r="U13" s="14"/>
      <c r="V13" s="14"/>
      <c r="W13" s="14"/>
      <c r="X13" s="14"/>
      <c r="Y13" s="14"/>
      <c r="Z13" s="14"/>
      <c r="AA13" s="14"/>
      <c r="AB13" s="14" t="s">
        <v>1</v>
      </c>
      <c r="AC13" s="14"/>
      <c r="AD13" s="14"/>
      <c r="AE13" s="14"/>
      <c r="AF13" s="14" t="s">
        <v>1</v>
      </c>
      <c r="AG13" s="14"/>
      <c r="AH13" s="14" t="s">
        <v>1</v>
      </c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 t="s">
        <v>1</v>
      </c>
      <c r="AT13" s="14"/>
      <c r="AU13" s="14" t="s">
        <v>1</v>
      </c>
      <c r="AV13" s="14"/>
      <c r="AW13" s="14"/>
      <c r="AX13" s="14"/>
      <c r="AY13" s="14"/>
      <c r="AZ13" s="14" t="s">
        <v>1</v>
      </c>
      <c r="BA13" s="14" t="s">
        <v>1</v>
      </c>
      <c r="BB13" s="14" t="s">
        <v>1</v>
      </c>
      <c r="BC13" s="14"/>
      <c r="BD13" s="14"/>
      <c r="BE13" s="14"/>
      <c r="BF13" s="14"/>
      <c r="BG13" s="14"/>
      <c r="BH13" s="14"/>
      <c r="BI13" s="14" t="s">
        <v>1</v>
      </c>
      <c r="BJ13" s="14" t="s">
        <v>1</v>
      </c>
      <c r="BK13" s="14"/>
      <c r="BL13" s="14"/>
      <c r="BM13" s="14"/>
      <c r="BN13" s="14" t="s">
        <v>1</v>
      </c>
      <c r="BO13" s="14"/>
      <c r="BP13" s="14"/>
      <c r="BQ13" s="14"/>
      <c r="BR13" s="14"/>
      <c r="BS13" s="14"/>
      <c r="BT13" s="14"/>
      <c r="BU13" s="14"/>
      <c r="BV13" s="14"/>
      <c r="BW13" s="14" t="s">
        <v>1</v>
      </c>
      <c r="BX13" s="14" t="s">
        <v>1</v>
      </c>
      <c r="BY13" s="14"/>
      <c r="BZ13" s="14" t="s">
        <v>1</v>
      </c>
      <c r="CA13" s="14" t="s">
        <v>1</v>
      </c>
      <c r="CB13" s="14"/>
      <c r="CC13" s="14" t="s">
        <v>1</v>
      </c>
      <c r="CD13" s="14" t="s">
        <v>1</v>
      </c>
      <c r="CE13" s="14"/>
      <c r="CF13" s="14" t="s">
        <v>1</v>
      </c>
      <c r="CG13" s="14" t="s">
        <v>1</v>
      </c>
      <c r="CH13" s="14"/>
      <c r="CI13" s="14" t="s">
        <v>1</v>
      </c>
      <c r="CJ13" s="14" t="s">
        <v>1</v>
      </c>
      <c r="CK13" s="14" t="s">
        <v>1</v>
      </c>
      <c r="CL13" s="14"/>
      <c r="CM13" s="14"/>
      <c r="CN13" s="14"/>
      <c r="CO13" s="14"/>
      <c r="CP13" s="14"/>
      <c r="CQ13" s="14" t="s">
        <v>1</v>
      </c>
      <c r="CR13" s="14" t="s">
        <v>1</v>
      </c>
      <c r="CS13" s="14"/>
      <c r="CT13" s="14"/>
      <c r="CU13" s="14"/>
      <c r="CV13" s="14" t="s">
        <v>1</v>
      </c>
      <c r="CW13" s="14"/>
      <c r="CX13" s="14"/>
      <c r="CY13" s="14"/>
      <c r="CZ13" s="14"/>
      <c r="DA13" s="14" t="s">
        <v>1</v>
      </c>
      <c r="DB13" s="14" t="s">
        <v>1</v>
      </c>
      <c r="DC13" s="14" t="s">
        <v>1</v>
      </c>
      <c r="DD13" s="14" t="s">
        <v>1</v>
      </c>
      <c r="DE13" s="14"/>
      <c r="DF13" s="14"/>
      <c r="DG13" s="14"/>
      <c r="DH13" s="14"/>
      <c r="DI13" s="14"/>
      <c r="DJ13" s="14" t="s">
        <v>1</v>
      </c>
      <c r="DK13" s="14"/>
      <c r="DL13" s="14" t="s">
        <v>1</v>
      </c>
      <c r="DM13" s="14"/>
      <c r="DN13" s="14" t="s">
        <v>1</v>
      </c>
      <c r="DO13" s="14" t="s">
        <v>1</v>
      </c>
      <c r="DP13" s="14"/>
      <c r="DQ13" s="14"/>
      <c r="DR13" s="14"/>
      <c r="DS13" s="14" t="s">
        <v>1</v>
      </c>
      <c r="DT13" s="14" t="s">
        <v>1</v>
      </c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ht="11.25" customHeight="1" x14ac:dyDescent="0.25">
      <c r="A14" s="191">
        <v>34</v>
      </c>
      <c r="B14" s="189" t="s">
        <v>228</v>
      </c>
      <c r="C14" s="17"/>
      <c r="D14" s="17"/>
      <c r="E14" s="17" t="s">
        <v>2</v>
      </c>
      <c r="F14" s="17" t="s">
        <v>2</v>
      </c>
      <c r="G14" s="17" t="s">
        <v>2</v>
      </c>
      <c r="H14" s="17" t="s">
        <v>2</v>
      </c>
      <c r="I14" s="17"/>
      <c r="J14" s="17"/>
      <c r="K14" s="17" t="s">
        <v>2</v>
      </c>
      <c r="L14" s="17" t="s">
        <v>2</v>
      </c>
      <c r="M14" s="17" t="s">
        <v>2</v>
      </c>
      <c r="N14" s="17" t="s">
        <v>2</v>
      </c>
      <c r="O14" s="17" t="s">
        <v>2</v>
      </c>
      <c r="P14" s="17" t="s">
        <v>2</v>
      </c>
      <c r="Q14" s="17" t="s">
        <v>2</v>
      </c>
      <c r="R14" s="17" t="s">
        <v>2</v>
      </c>
      <c r="S14" s="17" t="s">
        <v>2</v>
      </c>
      <c r="T14" s="17"/>
      <c r="U14" s="17" t="s">
        <v>2</v>
      </c>
      <c r="V14" s="17" t="s">
        <v>2</v>
      </c>
      <c r="W14" s="17" t="s">
        <v>2</v>
      </c>
      <c r="X14" s="17" t="s">
        <v>2</v>
      </c>
      <c r="Y14" s="17" t="s">
        <v>2</v>
      </c>
      <c r="Z14" s="17" t="s">
        <v>2</v>
      </c>
      <c r="AA14" s="17" t="s">
        <v>2</v>
      </c>
      <c r="AB14" s="145" t="s">
        <v>2</v>
      </c>
      <c r="AC14" s="145"/>
      <c r="AD14" s="17"/>
      <c r="AE14" s="17" t="s">
        <v>2</v>
      </c>
      <c r="AF14" s="17" t="s">
        <v>2</v>
      </c>
      <c r="AG14" s="17" t="s">
        <v>2</v>
      </c>
      <c r="AH14" s="145" t="s">
        <v>2</v>
      </c>
      <c r="AI14" s="17" t="s">
        <v>2</v>
      </c>
      <c r="AJ14" s="17" t="s">
        <v>2</v>
      </c>
      <c r="AK14" s="17"/>
      <c r="AL14" s="17"/>
      <c r="AM14" s="17" t="s">
        <v>2</v>
      </c>
      <c r="AN14" s="17" t="s">
        <v>2</v>
      </c>
      <c r="AO14" s="17" t="s">
        <v>2</v>
      </c>
      <c r="AP14" s="17"/>
      <c r="AQ14" s="17" t="s">
        <v>2</v>
      </c>
      <c r="AR14" s="17" t="s">
        <v>2</v>
      </c>
      <c r="AS14" s="17" t="s">
        <v>2</v>
      </c>
      <c r="AT14" s="17" t="s">
        <v>2</v>
      </c>
      <c r="AU14" s="17"/>
      <c r="AV14" s="17" t="s">
        <v>2</v>
      </c>
      <c r="AW14" s="17" t="s">
        <v>2</v>
      </c>
      <c r="AX14" s="17"/>
      <c r="AY14" s="17" t="s">
        <v>2</v>
      </c>
      <c r="AZ14" s="17"/>
      <c r="BA14" s="145"/>
      <c r="BB14" s="17" t="s">
        <v>2</v>
      </c>
      <c r="BC14" s="17" t="s">
        <v>2</v>
      </c>
      <c r="BD14" s="17" t="s">
        <v>2</v>
      </c>
      <c r="BE14" s="17"/>
      <c r="BF14" s="17" t="s">
        <v>2</v>
      </c>
      <c r="BG14" s="17"/>
      <c r="BH14" s="17" t="s">
        <v>2</v>
      </c>
      <c r="BI14" s="17"/>
      <c r="BJ14" s="17"/>
      <c r="BK14" s="17" t="s">
        <v>2</v>
      </c>
      <c r="BL14" s="17" t="s">
        <v>2</v>
      </c>
      <c r="BM14" s="17" t="s">
        <v>2</v>
      </c>
      <c r="BN14" s="17"/>
      <c r="BO14" s="17"/>
      <c r="BP14" s="17" t="s">
        <v>2</v>
      </c>
      <c r="BQ14" s="17" t="s">
        <v>2</v>
      </c>
      <c r="BR14" s="17"/>
      <c r="BS14" s="17" t="s">
        <v>2</v>
      </c>
      <c r="BT14" s="17" t="s">
        <v>2</v>
      </c>
      <c r="BU14" s="17" t="s">
        <v>2</v>
      </c>
      <c r="BV14" s="17" t="s">
        <v>2</v>
      </c>
      <c r="BW14" s="17" t="s">
        <v>2</v>
      </c>
      <c r="BX14" s="17"/>
      <c r="BY14" s="17" t="s">
        <v>2</v>
      </c>
      <c r="BZ14" s="17" t="s">
        <v>2</v>
      </c>
      <c r="CA14" s="17" t="s">
        <v>2</v>
      </c>
      <c r="CB14" s="17"/>
      <c r="CC14" s="145"/>
      <c r="CD14" s="17"/>
      <c r="CE14" s="17"/>
      <c r="CF14" s="17" t="s">
        <v>2</v>
      </c>
      <c r="CG14" s="17" t="s">
        <v>2</v>
      </c>
      <c r="CH14" s="17" t="s">
        <v>2</v>
      </c>
      <c r="CI14" s="17"/>
      <c r="CJ14" s="17" t="s">
        <v>2</v>
      </c>
      <c r="CK14" s="17" t="s">
        <v>2</v>
      </c>
      <c r="CL14" s="17" t="s">
        <v>2</v>
      </c>
      <c r="CM14" s="145"/>
      <c r="CN14" s="145" t="s">
        <v>2</v>
      </c>
      <c r="CO14" s="17" t="s">
        <v>2</v>
      </c>
      <c r="CP14" s="17" t="s">
        <v>2</v>
      </c>
      <c r="CQ14" s="17"/>
      <c r="CR14" s="17" t="s">
        <v>2</v>
      </c>
      <c r="CS14" s="17" t="s">
        <v>2</v>
      </c>
      <c r="CT14" s="17" t="s">
        <v>2</v>
      </c>
      <c r="CU14" s="17" t="s">
        <v>2</v>
      </c>
      <c r="CV14" s="17"/>
      <c r="CW14" s="17" t="s">
        <v>2</v>
      </c>
      <c r="CX14" s="17" t="s">
        <v>2</v>
      </c>
      <c r="CY14" s="17" t="s">
        <v>2</v>
      </c>
      <c r="CZ14" s="17" t="s">
        <v>2</v>
      </c>
      <c r="DA14" s="17" t="s">
        <v>2</v>
      </c>
      <c r="DB14" s="145"/>
      <c r="DC14" s="17" t="s">
        <v>2</v>
      </c>
      <c r="DD14" s="17" t="s">
        <v>2</v>
      </c>
      <c r="DE14" s="17"/>
      <c r="DF14" s="145" t="s">
        <v>2</v>
      </c>
      <c r="DG14" s="17" t="s">
        <v>2</v>
      </c>
      <c r="DH14" s="17" t="s">
        <v>2</v>
      </c>
      <c r="DI14" s="145" t="s">
        <v>2</v>
      </c>
      <c r="DJ14" s="17"/>
      <c r="DK14" s="17" t="s">
        <v>2</v>
      </c>
      <c r="DL14" s="17" t="s">
        <v>2</v>
      </c>
      <c r="DM14" s="17" t="s">
        <v>2</v>
      </c>
      <c r="DN14" s="145"/>
      <c r="DO14" s="145"/>
      <c r="DP14" s="145" t="s">
        <v>2</v>
      </c>
      <c r="DQ14" s="17" t="s">
        <v>2</v>
      </c>
      <c r="DR14" s="145" t="s">
        <v>2</v>
      </c>
      <c r="DS14" s="145" t="s">
        <v>2</v>
      </c>
      <c r="DT14" s="145" t="s">
        <v>2</v>
      </c>
      <c r="DU14" s="145" t="s">
        <v>2</v>
      </c>
      <c r="DV14" s="145" t="s">
        <v>2</v>
      </c>
      <c r="DW14" s="145" t="s">
        <v>2</v>
      </c>
      <c r="DX14" s="145" t="s">
        <v>2</v>
      </c>
      <c r="DY14" s="145" t="s">
        <v>2</v>
      </c>
      <c r="DZ14" s="145"/>
      <c r="EA14" s="145"/>
      <c r="EB14" s="145"/>
      <c r="EC14" s="145"/>
      <c r="ED14" s="145"/>
      <c r="EE14" s="145"/>
      <c r="EF14" s="145"/>
      <c r="EG14" s="145"/>
      <c r="EH14" s="145"/>
      <c r="EI14" s="145"/>
      <c r="EJ14" s="145"/>
      <c r="EK14" s="145"/>
      <c r="EL14" s="145"/>
      <c r="EM14" s="145"/>
      <c r="EN14" s="145"/>
      <c r="EO14" s="145"/>
      <c r="EP14" s="145"/>
      <c r="EQ14" s="145"/>
      <c r="ER14" s="145"/>
      <c r="ES14" s="145"/>
      <c r="ET14" s="145"/>
      <c r="EU14" s="145"/>
      <c r="EV14" s="145"/>
      <c r="EW14" s="145"/>
      <c r="EX14" s="145"/>
      <c r="EY14" s="145"/>
      <c r="EZ14" s="145"/>
      <c r="FA14" s="145"/>
      <c r="FB14" s="145"/>
      <c r="FC14" s="145"/>
      <c r="FD14" s="145"/>
      <c r="FE14" s="145"/>
      <c r="FF14" s="145"/>
      <c r="FG14" s="145"/>
    </row>
    <row r="15" spans="1:163" ht="11.25" customHeight="1" thickBot="1" x14ac:dyDescent="0.3">
      <c r="A15" s="185">
        <v>10</v>
      </c>
      <c r="B15" s="147" t="s">
        <v>336</v>
      </c>
      <c r="C15" s="8" t="s">
        <v>1</v>
      </c>
      <c r="D15" s="8" t="s">
        <v>1</v>
      </c>
      <c r="E15" s="8"/>
      <c r="F15" s="8"/>
      <c r="G15" s="8"/>
      <c r="H15" s="8"/>
      <c r="I15" s="8" t="s">
        <v>1</v>
      </c>
      <c r="J15" s="8" t="s">
        <v>1</v>
      </c>
      <c r="K15" s="8"/>
      <c r="L15" s="8"/>
      <c r="M15" s="8"/>
      <c r="N15" s="8"/>
      <c r="O15" s="8"/>
      <c r="P15" s="8"/>
      <c r="Q15" s="8"/>
      <c r="R15" s="8"/>
      <c r="S15" s="8"/>
      <c r="T15" s="8" t="s">
        <v>1</v>
      </c>
      <c r="U15" s="8"/>
      <c r="V15" s="8"/>
      <c r="W15" s="8"/>
      <c r="X15" s="8"/>
      <c r="Y15" s="8"/>
      <c r="Z15" s="8"/>
      <c r="AA15" s="8"/>
      <c r="AB15" s="8"/>
      <c r="AC15" s="8" t="s">
        <v>1</v>
      </c>
      <c r="AD15" s="8" t="s">
        <v>1</v>
      </c>
      <c r="AE15" s="8"/>
      <c r="AF15" s="8"/>
      <c r="AG15" s="8"/>
      <c r="AH15" s="8"/>
      <c r="AI15" s="8"/>
      <c r="AJ15" s="8"/>
      <c r="AK15" s="8" t="s">
        <v>1</v>
      </c>
      <c r="AL15" s="8" t="s">
        <v>1</v>
      </c>
      <c r="AM15" s="8"/>
      <c r="AN15" s="8"/>
      <c r="AO15" s="8"/>
      <c r="AP15" s="8" t="s">
        <v>1</v>
      </c>
      <c r="AQ15" s="8"/>
      <c r="AR15" s="8"/>
      <c r="AS15" s="8"/>
      <c r="AT15" s="8"/>
      <c r="AU15" s="8" t="s">
        <v>1</v>
      </c>
      <c r="AV15" s="8"/>
      <c r="AW15" s="8"/>
      <c r="AX15" s="8" t="s">
        <v>1</v>
      </c>
      <c r="AY15" s="8"/>
      <c r="AZ15" s="8" t="s">
        <v>1</v>
      </c>
      <c r="BA15" s="8" t="s">
        <v>1</v>
      </c>
      <c r="BB15" s="8"/>
      <c r="BC15" s="8"/>
      <c r="BD15" s="8"/>
      <c r="BE15" s="8" t="s">
        <v>1</v>
      </c>
      <c r="BF15" s="8"/>
      <c r="BG15" s="8" t="s">
        <v>1</v>
      </c>
      <c r="BH15" s="8"/>
      <c r="BI15" s="8" t="s">
        <v>1</v>
      </c>
      <c r="BJ15" s="8" t="s">
        <v>1</v>
      </c>
      <c r="BK15" s="8"/>
      <c r="BL15" s="8"/>
      <c r="BM15" s="8"/>
      <c r="BN15" s="8" t="s">
        <v>1</v>
      </c>
      <c r="BO15" s="8" t="s">
        <v>1</v>
      </c>
      <c r="BP15" s="8"/>
      <c r="BQ15" s="8"/>
      <c r="BR15" s="8" t="s">
        <v>1</v>
      </c>
      <c r="BS15" s="8"/>
      <c r="BT15" s="8"/>
      <c r="BU15" s="8"/>
      <c r="BV15" s="8"/>
      <c r="BW15" s="8"/>
      <c r="BX15" s="8" t="s">
        <v>1</v>
      </c>
      <c r="BY15" s="8"/>
      <c r="BZ15" s="8"/>
      <c r="CA15" s="8"/>
      <c r="CB15" s="8" t="s">
        <v>1</v>
      </c>
      <c r="CC15" s="8" t="s">
        <v>1</v>
      </c>
      <c r="CD15" s="8" t="s">
        <v>1</v>
      </c>
      <c r="CE15" s="8" t="s">
        <v>1</v>
      </c>
      <c r="CF15" s="8"/>
      <c r="CG15" s="8"/>
      <c r="CH15" s="8"/>
      <c r="CI15" s="8" t="s">
        <v>1</v>
      </c>
      <c r="CJ15" s="8"/>
      <c r="CK15" s="8"/>
      <c r="CL15" s="8"/>
      <c r="CM15" s="8" t="s">
        <v>1</v>
      </c>
      <c r="CN15" s="8"/>
      <c r="CO15" s="8"/>
      <c r="CP15" s="8"/>
      <c r="CQ15" s="8" t="s">
        <v>1</v>
      </c>
      <c r="CR15" s="8"/>
      <c r="CS15" s="8"/>
      <c r="CT15" s="8"/>
      <c r="CU15" s="8"/>
      <c r="CV15" s="8" t="s">
        <v>1</v>
      </c>
      <c r="CW15" s="8"/>
      <c r="CX15" s="8"/>
      <c r="CY15" s="8"/>
      <c r="CZ15" s="8"/>
      <c r="DA15" s="8"/>
      <c r="DB15" s="8" t="s">
        <v>1</v>
      </c>
      <c r="DC15" s="8"/>
      <c r="DD15" s="8"/>
      <c r="DE15" s="8" t="s">
        <v>1</v>
      </c>
      <c r="DF15" s="8"/>
      <c r="DG15" s="8"/>
      <c r="DH15" s="8"/>
      <c r="DI15" s="8"/>
      <c r="DJ15" s="8" t="s">
        <v>1</v>
      </c>
      <c r="DK15" s="8"/>
      <c r="DL15" s="8"/>
      <c r="DM15" s="8"/>
      <c r="DN15" s="8" t="s">
        <v>1</v>
      </c>
      <c r="DO15" s="8" t="s">
        <v>1</v>
      </c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</row>
    <row r="16" spans="1:163" ht="11.25" customHeight="1" x14ac:dyDescent="0.25">
      <c r="A16" s="182">
        <v>10</v>
      </c>
      <c r="B16" s="186" t="s">
        <v>317</v>
      </c>
      <c r="C16" s="11"/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/>
      <c r="K16" s="11"/>
      <c r="L16" s="11" t="s">
        <v>1</v>
      </c>
      <c r="M16" s="11"/>
      <c r="N16" s="11"/>
      <c r="O16" s="11"/>
      <c r="P16" s="11" t="s">
        <v>1</v>
      </c>
      <c r="Q16" s="11" t="s">
        <v>1</v>
      </c>
      <c r="R16" s="11" t="s">
        <v>1</v>
      </c>
      <c r="S16" s="11" t="s">
        <v>1</v>
      </c>
      <c r="T16" s="11"/>
      <c r="U16" s="11"/>
      <c r="V16" s="11" t="s">
        <v>1</v>
      </c>
      <c r="W16" s="11" t="s">
        <v>1</v>
      </c>
      <c r="X16" s="11"/>
      <c r="Y16" s="11" t="s">
        <v>1</v>
      </c>
      <c r="Z16" s="11" t="s">
        <v>1</v>
      </c>
      <c r="AA16" s="11"/>
      <c r="AB16" s="11"/>
      <c r="AC16" s="11" t="s">
        <v>1</v>
      </c>
      <c r="AD16" s="11"/>
      <c r="AE16" s="11" t="s">
        <v>1</v>
      </c>
      <c r="AF16" s="11"/>
      <c r="AG16" s="11" t="s">
        <v>1</v>
      </c>
      <c r="AH16" s="11"/>
      <c r="AI16" s="11" t="s">
        <v>1</v>
      </c>
      <c r="AJ16" s="11" t="s">
        <v>1</v>
      </c>
      <c r="AK16" s="11"/>
      <c r="AL16" s="11"/>
      <c r="AM16" s="11" t="s">
        <v>1</v>
      </c>
      <c r="AN16" s="11" t="s">
        <v>1</v>
      </c>
      <c r="AO16" s="11" t="s">
        <v>1</v>
      </c>
      <c r="AP16" s="11" t="s">
        <v>1</v>
      </c>
      <c r="AQ16" s="11" t="s">
        <v>1</v>
      </c>
      <c r="AR16" s="11" t="s">
        <v>1</v>
      </c>
      <c r="AS16" s="11"/>
      <c r="AT16" s="11" t="s">
        <v>1</v>
      </c>
      <c r="AU16" s="11"/>
      <c r="AV16" s="11"/>
      <c r="AW16" s="11"/>
      <c r="AX16" s="11"/>
      <c r="AY16" s="11" t="s">
        <v>1</v>
      </c>
      <c r="AZ16" s="11"/>
      <c r="BA16" s="11"/>
      <c r="BB16" s="11"/>
      <c r="BC16" s="11" t="s">
        <v>1</v>
      </c>
      <c r="BD16" s="11" t="s">
        <v>1</v>
      </c>
      <c r="BE16" s="11" t="s">
        <v>1</v>
      </c>
      <c r="BF16" s="11"/>
      <c r="BG16" s="11" t="s">
        <v>1</v>
      </c>
      <c r="BH16" s="11" t="s">
        <v>1</v>
      </c>
      <c r="BI16" s="11" t="s">
        <v>1</v>
      </c>
      <c r="BJ16" s="11" t="s">
        <v>1</v>
      </c>
      <c r="BK16" s="11" t="s">
        <v>1</v>
      </c>
      <c r="BL16" s="11" t="s">
        <v>1</v>
      </c>
      <c r="BM16" s="11" t="s">
        <v>1</v>
      </c>
      <c r="BN16" s="11"/>
      <c r="BO16" s="11"/>
      <c r="BP16" s="11" t="s">
        <v>1</v>
      </c>
      <c r="BQ16" s="11" t="s">
        <v>1</v>
      </c>
      <c r="BR16" s="11"/>
      <c r="BS16" s="11" t="s">
        <v>1</v>
      </c>
      <c r="BT16" s="11" t="s">
        <v>1</v>
      </c>
      <c r="BU16" s="11" t="s">
        <v>1</v>
      </c>
      <c r="BV16" s="11" t="s">
        <v>1</v>
      </c>
      <c r="BW16" s="11" t="s">
        <v>1</v>
      </c>
      <c r="BX16" s="11" t="s">
        <v>1</v>
      </c>
      <c r="BY16" s="11" t="s">
        <v>1</v>
      </c>
      <c r="BZ16" s="11" t="s">
        <v>1</v>
      </c>
      <c r="CA16" s="11" t="s">
        <v>1</v>
      </c>
      <c r="CB16" s="11"/>
      <c r="CC16" s="11"/>
      <c r="CD16" s="11"/>
      <c r="CE16" s="11" t="s">
        <v>1</v>
      </c>
      <c r="CF16" s="11" t="s">
        <v>1</v>
      </c>
      <c r="CG16" s="11" t="s">
        <v>1</v>
      </c>
      <c r="CH16" s="11"/>
      <c r="CI16" s="11"/>
      <c r="CJ16" s="11"/>
      <c r="CK16" s="11"/>
      <c r="CL16" s="11"/>
      <c r="CM16" s="11"/>
      <c r="CN16" s="11" t="s">
        <v>1</v>
      </c>
      <c r="CO16" s="11" t="s">
        <v>1</v>
      </c>
      <c r="CP16" s="11" t="s">
        <v>1</v>
      </c>
      <c r="CQ16" s="11" t="s">
        <v>1</v>
      </c>
      <c r="CR16" s="11" t="s">
        <v>1</v>
      </c>
      <c r="CS16" s="11"/>
      <c r="CT16" s="11" t="s">
        <v>1</v>
      </c>
      <c r="CU16" s="11" t="s">
        <v>1</v>
      </c>
      <c r="CV16" s="11"/>
      <c r="CW16" s="11" t="s">
        <v>1</v>
      </c>
      <c r="CX16" s="11"/>
      <c r="CY16" s="11" t="s">
        <v>1</v>
      </c>
      <c r="CZ16" s="11" t="s">
        <v>1</v>
      </c>
      <c r="DA16" s="11" t="s">
        <v>1</v>
      </c>
      <c r="DB16" s="11" t="s">
        <v>1</v>
      </c>
      <c r="DC16" s="11"/>
      <c r="DD16" s="11" t="s">
        <v>1</v>
      </c>
      <c r="DE16" s="11"/>
      <c r="DF16" s="11" t="s">
        <v>1</v>
      </c>
      <c r="DG16" s="11" t="s">
        <v>1</v>
      </c>
      <c r="DH16" s="11" t="s">
        <v>1</v>
      </c>
      <c r="DI16" s="11"/>
      <c r="DJ16" s="11"/>
      <c r="DK16" s="11"/>
      <c r="DL16" s="11" t="s">
        <v>1</v>
      </c>
      <c r="DM16" s="11"/>
      <c r="DN16" s="11" t="s">
        <v>1</v>
      </c>
      <c r="DO16" s="11" t="s">
        <v>1</v>
      </c>
      <c r="DP16" s="11"/>
      <c r="DQ16" s="11" t="s">
        <v>1</v>
      </c>
      <c r="DR16" s="11"/>
      <c r="DS16" s="11"/>
      <c r="DT16" s="11" t="s">
        <v>1</v>
      </c>
      <c r="DU16" s="11" t="s">
        <v>1</v>
      </c>
      <c r="DV16" s="11" t="s">
        <v>1</v>
      </c>
      <c r="DW16" s="11" t="s">
        <v>1</v>
      </c>
      <c r="DX16" s="11"/>
      <c r="DY16" s="11" t="s">
        <v>1</v>
      </c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</row>
    <row r="17" spans="1:163" ht="11.25" customHeight="1" thickBot="1" x14ac:dyDescent="0.3">
      <c r="A17" s="187">
        <v>23</v>
      </c>
      <c r="B17" s="188" t="s">
        <v>339</v>
      </c>
      <c r="C17" s="14" t="s">
        <v>2</v>
      </c>
      <c r="D17" s="14"/>
      <c r="E17" s="14"/>
      <c r="F17" s="14"/>
      <c r="G17" s="14"/>
      <c r="H17" s="14"/>
      <c r="I17" s="14"/>
      <c r="J17" s="14" t="s">
        <v>2</v>
      </c>
      <c r="K17" s="14" t="s">
        <v>2</v>
      </c>
      <c r="L17" s="14"/>
      <c r="M17" s="14" t="s">
        <v>2</v>
      </c>
      <c r="N17" s="14" t="s">
        <v>2</v>
      </c>
      <c r="O17" s="14" t="s">
        <v>2</v>
      </c>
      <c r="P17" s="14"/>
      <c r="Q17" s="14"/>
      <c r="R17" s="14"/>
      <c r="S17" s="14"/>
      <c r="T17" s="14" t="s">
        <v>2</v>
      </c>
      <c r="U17" s="14" t="s">
        <v>2</v>
      </c>
      <c r="V17" s="14"/>
      <c r="W17" s="14"/>
      <c r="X17" s="14" t="s">
        <v>2</v>
      </c>
      <c r="Y17" s="14"/>
      <c r="Z17" s="14"/>
      <c r="AA17" s="14" t="s">
        <v>2</v>
      </c>
      <c r="AB17" s="14" t="s">
        <v>2</v>
      </c>
      <c r="AC17" s="14"/>
      <c r="AD17" s="14" t="s">
        <v>2</v>
      </c>
      <c r="AE17" s="14"/>
      <c r="AF17" s="14" t="s">
        <v>2</v>
      </c>
      <c r="AG17" s="14"/>
      <c r="AH17" s="14" t="s">
        <v>2</v>
      </c>
      <c r="AI17" s="14"/>
      <c r="AJ17" s="14"/>
      <c r="AK17" s="14" t="s">
        <v>2</v>
      </c>
      <c r="AL17" s="14" t="s">
        <v>2</v>
      </c>
      <c r="AM17" s="14"/>
      <c r="AN17" s="14"/>
      <c r="AO17" s="14"/>
      <c r="AP17" s="14"/>
      <c r="AQ17" s="14"/>
      <c r="AR17" s="14"/>
      <c r="AS17" s="14" t="s">
        <v>2</v>
      </c>
      <c r="AT17" s="14"/>
      <c r="AU17" s="14" t="s">
        <v>2</v>
      </c>
      <c r="AV17" s="14" t="s">
        <v>2</v>
      </c>
      <c r="AW17" s="14" t="s">
        <v>2</v>
      </c>
      <c r="AX17" s="14" t="s">
        <v>2</v>
      </c>
      <c r="AY17" s="14"/>
      <c r="AZ17" s="14" t="s">
        <v>2</v>
      </c>
      <c r="BA17" s="14" t="s">
        <v>2</v>
      </c>
      <c r="BB17" s="14" t="s">
        <v>2</v>
      </c>
      <c r="BC17" s="14"/>
      <c r="BD17" s="14"/>
      <c r="BE17" s="14"/>
      <c r="BF17" s="14" t="s">
        <v>2</v>
      </c>
      <c r="BG17" s="14"/>
      <c r="BH17" s="14"/>
      <c r="BI17" s="14"/>
      <c r="BJ17" s="14"/>
      <c r="BK17" s="14"/>
      <c r="BL17" s="14"/>
      <c r="BM17" s="14"/>
      <c r="BN17" s="14" t="s">
        <v>2</v>
      </c>
      <c r="BO17" s="14" t="s">
        <v>2</v>
      </c>
      <c r="BP17" s="14"/>
      <c r="BQ17" s="14"/>
      <c r="BR17" s="14" t="s">
        <v>2</v>
      </c>
      <c r="BS17" s="14"/>
      <c r="BT17" s="14"/>
      <c r="BU17" s="14"/>
      <c r="BV17" s="14"/>
      <c r="BW17" s="14"/>
      <c r="BX17" s="14"/>
      <c r="BY17" s="14"/>
      <c r="BZ17" s="14"/>
      <c r="CA17" s="14"/>
      <c r="CB17" s="14" t="s">
        <v>2</v>
      </c>
      <c r="CC17" s="14" t="s">
        <v>2</v>
      </c>
      <c r="CD17" s="14" t="s">
        <v>2</v>
      </c>
      <c r="CE17" s="14"/>
      <c r="CF17" s="14"/>
      <c r="CG17" s="14"/>
      <c r="CH17" s="14" t="s">
        <v>2</v>
      </c>
      <c r="CI17" s="14" t="s">
        <v>2</v>
      </c>
      <c r="CJ17" s="14" t="s">
        <v>2</v>
      </c>
      <c r="CK17" s="14" t="s">
        <v>2</v>
      </c>
      <c r="CL17" s="14" t="s">
        <v>2</v>
      </c>
      <c r="CM17" s="14" t="s">
        <v>2</v>
      </c>
      <c r="CN17" s="14"/>
      <c r="CO17" s="14"/>
      <c r="CP17" s="14"/>
      <c r="CQ17" s="14"/>
      <c r="CR17" s="14"/>
      <c r="CS17" s="14" t="s">
        <v>2</v>
      </c>
      <c r="CT17" s="14"/>
      <c r="CU17" s="14"/>
      <c r="CV17" s="14" t="s">
        <v>2</v>
      </c>
      <c r="CW17" s="14"/>
      <c r="CX17" s="14" t="s">
        <v>2</v>
      </c>
      <c r="CY17" s="14"/>
      <c r="CZ17" s="14"/>
      <c r="DA17" s="14"/>
      <c r="DB17" s="14"/>
      <c r="DC17" s="14" t="s">
        <v>2</v>
      </c>
      <c r="DD17" s="14"/>
      <c r="DE17" s="14" t="s">
        <v>2</v>
      </c>
      <c r="DF17" s="14"/>
      <c r="DG17" s="14"/>
      <c r="DH17" s="14"/>
      <c r="DI17" s="14" t="s">
        <v>2</v>
      </c>
      <c r="DJ17" s="14" t="s">
        <v>2</v>
      </c>
      <c r="DK17" s="14" t="s">
        <v>2</v>
      </c>
      <c r="DL17" s="14"/>
      <c r="DM17" s="14" t="s">
        <v>2</v>
      </c>
      <c r="DN17" s="14"/>
      <c r="DO17" s="14"/>
      <c r="DP17" s="14" t="s">
        <v>2</v>
      </c>
      <c r="DQ17" s="14"/>
      <c r="DR17" s="14" t="s">
        <v>2</v>
      </c>
      <c r="DS17" s="14" t="s">
        <v>2</v>
      </c>
      <c r="DT17" s="14"/>
      <c r="DU17" s="14"/>
      <c r="DV17" s="14"/>
      <c r="DW17" s="14"/>
      <c r="DX17" s="14" t="s">
        <v>2</v>
      </c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</row>
    <row r="18" spans="1:163" ht="11.25" customHeight="1" x14ac:dyDescent="0.25">
      <c r="A18" s="191">
        <v>31</v>
      </c>
      <c r="B18" s="189" t="s">
        <v>318</v>
      </c>
      <c r="C18" s="17"/>
      <c r="D18" s="17"/>
      <c r="E18" s="17"/>
      <c r="F18" s="17" t="s">
        <v>1</v>
      </c>
      <c r="G18" s="17" t="s">
        <v>1</v>
      </c>
      <c r="H18" s="17" t="s">
        <v>1</v>
      </c>
      <c r="I18" s="17" t="s">
        <v>1</v>
      </c>
      <c r="J18" s="17" t="s">
        <v>1</v>
      </c>
      <c r="K18" s="17" t="s">
        <v>1</v>
      </c>
      <c r="L18" s="17" t="s">
        <v>1</v>
      </c>
      <c r="M18" s="17" t="s">
        <v>1</v>
      </c>
      <c r="N18" s="17" t="s">
        <v>1</v>
      </c>
      <c r="O18" s="17" t="s">
        <v>1</v>
      </c>
      <c r="P18" s="17"/>
      <c r="Q18" s="17" t="s">
        <v>1</v>
      </c>
      <c r="R18" s="17" t="s">
        <v>1</v>
      </c>
      <c r="S18" s="17" t="s">
        <v>1</v>
      </c>
      <c r="T18" s="17" t="s">
        <v>1</v>
      </c>
      <c r="U18" s="17" t="s">
        <v>1</v>
      </c>
      <c r="V18" s="17"/>
      <c r="W18" s="17" t="s">
        <v>1</v>
      </c>
      <c r="X18" s="17" t="s">
        <v>1</v>
      </c>
      <c r="Y18" s="17"/>
      <c r="Z18" s="17" t="s">
        <v>1</v>
      </c>
      <c r="AA18" s="17"/>
      <c r="AB18" s="17"/>
      <c r="AC18" s="17" t="s">
        <v>1</v>
      </c>
      <c r="AD18" s="17" t="s">
        <v>1</v>
      </c>
      <c r="AE18" s="17" t="s">
        <v>1</v>
      </c>
      <c r="AF18" s="17" t="s">
        <v>1</v>
      </c>
      <c r="AG18" s="17"/>
      <c r="AH18" s="17" t="s">
        <v>1</v>
      </c>
      <c r="AI18" s="17" t="s">
        <v>1</v>
      </c>
      <c r="AJ18" s="17" t="s">
        <v>1</v>
      </c>
      <c r="AK18" s="17" t="s">
        <v>1</v>
      </c>
      <c r="AL18" s="17" t="s">
        <v>1</v>
      </c>
      <c r="AM18" s="17" t="s">
        <v>1</v>
      </c>
      <c r="AN18" s="17" t="s">
        <v>1</v>
      </c>
      <c r="AO18" s="17" t="s">
        <v>1</v>
      </c>
      <c r="AP18" s="17"/>
      <c r="AQ18" s="17" t="s">
        <v>1</v>
      </c>
      <c r="AR18" s="17" t="s">
        <v>1</v>
      </c>
      <c r="AS18" s="17"/>
      <c r="AT18" s="17" t="s">
        <v>1</v>
      </c>
      <c r="AU18" s="17" t="s">
        <v>1</v>
      </c>
      <c r="AV18" s="17" t="s">
        <v>1</v>
      </c>
      <c r="AW18" s="17" t="s">
        <v>1</v>
      </c>
      <c r="AX18" s="17"/>
      <c r="AY18" s="17" t="s">
        <v>1</v>
      </c>
      <c r="AZ18" s="17"/>
      <c r="BA18" s="17" t="s">
        <v>1</v>
      </c>
      <c r="BB18" s="17"/>
      <c r="BC18" s="17" t="s">
        <v>1</v>
      </c>
      <c r="BD18" s="17" t="s">
        <v>1</v>
      </c>
      <c r="BE18" s="17" t="s">
        <v>1</v>
      </c>
      <c r="BF18" s="17" t="s">
        <v>1</v>
      </c>
      <c r="BG18" s="17" t="s">
        <v>1</v>
      </c>
      <c r="BH18" s="17" t="s">
        <v>1</v>
      </c>
      <c r="BI18" s="17"/>
      <c r="BJ18" s="17" t="s">
        <v>1</v>
      </c>
      <c r="BK18" s="17" t="s">
        <v>1</v>
      </c>
      <c r="BL18" s="17" t="s">
        <v>1</v>
      </c>
      <c r="BM18" s="17" t="s">
        <v>1</v>
      </c>
      <c r="BN18" s="17"/>
      <c r="BO18" s="17" t="s">
        <v>1</v>
      </c>
      <c r="BP18" s="17" t="s">
        <v>1</v>
      </c>
      <c r="BQ18" s="17" t="s">
        <v>1</v>
      </c>
      <c r="BR18" s="17"/>
      <c r="BS18" s="17" t="s">
        <v>1</v>
      </c>
      <c r="BT18" s="17" t="s">
        <v>1</v>
      </c>
      <c r="BU18" s="17" t="s">
        <v>1</v>
      </c>
      <c r="BV18" s="17" t="s">
        <v>1</v>
      </c>
      <c r="BW18" s="17" t="s">
        <v>1</v>
      </c>
      <c r="BX18" s="17" t="s">
        <v>1</v>
      </c>
      <c r="BY18" s="17" t="s">
        <v>1</v>
      </c>
      <c r="BZ18" s="17" t="s">
        <v>1</v>
      </c>
      <c r="CA18" s="17" t="s">
        <v>1</v>
      </c>
      <c r="CB18" s="17" t="s">
        <v>1</v>
      </c>
      <c r="CC18" s="17" t="s">
        <v>1</v>
      </c>
      <c r="CD18" s="17" t="s">
        <v>1</v>
      </c>
      <c r="CE18" s="17"/>
      <c r="CF18" s="17" t="s">
        <v>1</v>
      </c>
      <c r="CG18" s="17" t="s">
        <v>1</v>
      </c>
      <c r="CH18" s="17" t="s">
        <v>1</v>
      </c>
      <c r="CI18" s="17" t="s">
        <v>1</v>
      </c>
      <c r="CJ18" s="17" t="s">
        <v>1</v>
      </c>
      <c r="CK18" s="17" t="s">
        <v>1</v>
      </c>
      <c r="CL18" s="17" t="s">
        <v>1</v>
      </c>
      <c r="CM18" s="17" t="s">
        <v>1</v>
      </c>
      <c r="CN18" s="17"/>
      <c r="CO18" s="17" t="s">
        <v>1</v>
      </c>
      <c r="CP18" s="17"/>
      <c r="CQ18" s="17" t="s">
        <v>1</v>
      </c>
      <c r="CR18" s="17"/>
      <c r="CS18" s="17" t="s">
        <v>1</v>
      </c>
      <c r="CT18" s="17" t="s">
        <v>1</v>
      </c>
      <c r="CU18" s="17"/>
      <c r="CV18" s="17" t="s">
        <v>1</v>
      </c>
      <c r="CW18" s="17"/>
      <c r="CX18" s="17" t="s">
        <v>1</v>
      </c>
      <c r="CY18" s="17" t="s">
        <v>1</v>
      </c>
      <c r="CZ18" s="17" t="s">
        <v>1</v>
      </c>
      <c r="DA18" s="17" t="s">
        <v>1</v>
      </c>
      <c r="DB18" s="17" t="s">
        <v>1</v>
      </c>
      <c r="DC18" s="17" t="s">
        <v>1</v>
      </c>
      <c r="DD18" s="17" t="s">
        <v>1</v>
      </c>
      <c r="DE18" s="17" t="s">
        <v>1</v>
      </c>
      <c r="DF18" s="17" t="s">
        <v>1</v>
      </c>
      <c r="DG18" s="17" t="s">
        <v>1</v>
      </c>
      <c r="DH18" s="17" t="s">
        <v>1</v>
      </c>
      <c r="DI18" s="17"/>
      <c r="DJ18" s="17" t="s">
        <v>1</v>
      </c>
      <c r="DK18" s="17" t="s">
        <v>1</v>
      </c>
      <c r="DL18" s="17" t="s">
        <v>1</v>
      </c>
      <c r="DM18" s="17" t="s">
        <v>1</v>
      </c>
      <c r="DN18" s="17"/>
      <c r="DO18" s="17"/>
      <c r="DP18" s="17" t="s">
        <v>1</v>
      </c>
      <c r="DQ18" s="17" t="s">
        <v>1</v>
      </c>
      <c r="DR18" s="17" t="s">
        <v>1</v>
      </c>
      <c r="DS18" s="17" t="s">
        <v>1</v>
      </c>
      <c r="DT18" s="17" t="s">
        <v>1</v>
      </c>
      <c r="DU18" s="17" t="s">
        <v>1</v>
      </c>
      <c r="DV18" s="17" t="s">
        <v>1</v>
      </c>
      <c r="DW18" s="17" t="s">
        <v>1</v>
      </c>
      <c r="DX18" s="17" t="s">
        <v>1</v>
      </c>
      <c r="DY18" s="17" t="s">
        <v>1</v>
      </c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</row>
    <row r="19" spans="1:163" ht="11.25" customHeight="1" thickBot="1" x14ac:dyDescent="0.3">
      <c r="A19" s="185">
        <v>30</v>
      </c>
      <c r="B19" s="147" t="s">
        <v>340</v>
      </c>
      <c r="C19" s="8" t="s">
        <v>2</v>
      </c>
      <c r="D19" s="8" t="s">
        <v>2</v>
      </c>
      <c r="E19" s="8" t="s">
        <v>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 t="s">
        <v>2</v>
      </c>
      <c r="Q19" s="8"/>
      <c r="R19" s="8"/>
      <c r="S19" s="8"/>
      <c r="T19" s="8"/>
      <c r="U19" s="8"/>
      <c r="V19" s="8" t="s">
        <v>2</v>
      </c>
      <c r="W19" s="8"/>
      <c r="X19" s="8"/>
      <c r="Y19" s="8" t="s">
        <v>2</v>
      </c>
      <c r="Z19" s="8"/>
      <c r="AA19" s="8" t="s">
        <v>2</v>
      </c>
      <c r="AB19" s="8" t="s">
        <v>2</v>
      </c>
      <c r="AC19" s="8"/>
      <c r="AD19" s="8"/>
      <c r="AE19" s="8"/>
      <c r="AF19" s="8"/>
      <c r="AG19" s="8" t="s">
        <v>2</v>
      </c>
      <c r="AH19" s="8"/>
      <c r="AI19" s="8"/>
      <c r="AJ19" s="8"/>
      <c r="AK19" s="8"/>
      <c r="AL19" s="8"/>
      <c r="AM19" s="8"/>
      <c r="AN19" s="8"/>
      <c r="AO19" s="8"/>
      <c r="AP19" s="8" t="s">
        <v>2</v>
      </c>
      <c r="AQ19" s="8"/>
      <c r="AR19" s="8"/>
      <c r="AS19" s="8" t="s">
        <v>2</v>
      </c>
      <c r="AT19" s="8"/>
      <c r="AU19" s="8"/>
      <c r="AV19" s="8"/>
      <c r="AW19" s="8"/>
      <c r="AX19" s="8" t="s">
        <v>2</v>
      </c>
      <c r="AY19" s="8"/>
      <c r="AZ19" s="8" t="s">
        <v>2</v>
      </c>
      <c r="BA19" s="8"/>
      <c r="BB19" s="8" t="s">
        <v>2</v>
      </c>
      <c r="BC19" s="8"/>
      <c r="BD19" s="8"/>
      <c r="BE19" s="8"/>
      <c r="BF19" s="8"/>
      <c r="BG19" s="8"/>
      <c r="BH19" s="8"/>
      <c r="BI19" s="8" t="s">
        <v>2</v>
      </c>
      <c r="BJ19" s="8"/>
      <c r="BK19" s="8"/>
      <c r="BL19" s="8"/>
      <c r="BM19" s="8"/>
      <c r="BN19" s="8" t="s">
        <v>2</v>
      </c>
      <c r="BO19" s="8"/>
      <c r="BP19" s="8"/>
      <c r="BQ19" s="8"/>
      <c r="BR19" s="8" t="s">
        <v>2</v>
      </c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 t="s">
        <v>2</v>
      </c>
      <c r="CF19" s="8"/>
      <c r="CG19" s="8"/>
      <c r="CH19" s="8"/>
      <c r="CI19" s="8"/>
      <c r="CJ19" s="8"/>
      <c r="CK19" s="8"/>
      <c r="CL19" s="8"/>
      <c r="CM19" s="8"/>
      <c r="CN19" s="8" t="s">
        <v>2</v>
      </c>
      <c r="CO19" s="8"/>
      <c r="CP19" s="8" t="s">
        <v>2</v>
      </c>
      <c r="CQ19" s="8"/>
      <c r="CR19" s="8" t="s">
        <v>2</v>
      </c>
      <c r="CS19" s="8"/>
      <c r="CT19" s="8"/>
      <c r="CU19" s="8" t="s">
        <v>2</v>
      </c>
      <c r="CV19" s="8"/>
      <c r="CW19" s="8" t="s">
        <v>2</v>
      </c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 t="s">
        <v>2</v>
      </c>
      <c r="DJ19" s="8"/>
      <c r="DK19" s="8"/>
      <c r="DL19" s="8"/>
      <c r="DM19" s="8"/>
      <c r="DN19" s="8" t="s">
        <v>2</v>
      </c>
      <c r="DO19" s="8" t="s">
        <v>2</v>
      </c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</row>
    <row r="20" spans="1:163" ht="11.25" customHeight="1" x14ac:dyDescent="0.25">
      <c r="A20" s="182">
        <v>59</v>
      </c>
      <c r="B20" s="186" t="s">
        <v>319</v>
      </c>
      <c r="C20" s="11"/>
      <c r="D20" s="11" t="s">
        <v>2</v>
      </c>
      <c r="E20" s="11"/>
      <c r="F20" s="11" t="s">
        <v>2</v>
      </c>
      <c r="G20" s="11" t="s">
        <v>2</v>
      </c>
      <c r="H20" s="11" t="s">
        <v>2</v>
      </c>
      <c r="I20" s="11" t="s">
        <v>2</v>
      </c>
      <c r="J20" s="11"/>
      <c r="K20" s="11" t="s">
        <v>2</v>
      </c>
      <c r="L20" s="11" t="s">
        <v>2</v>
      </c>
      <c r="M20" s="11"/>
      <c r="N20" s="11" t="s">
        <v>2</v>
      </c>
      <c r="O20" s="11" t="s">
        <v>2</v>
      </c>
      <c r="P20" s="11" t="s">
        <v>2</v>
      </c>
      <c r="Q20" s="11"/>
      <c r="R20" s="11"/>
      <c r="S20" s="11" t="s">
        <v>2</v>
      </c>
      <c r="T20" s="11"/>
      <c r="U20" s="11" t="s">
        <v>2</v>
      </c>
      <c r="V20" s="11" t="s">
        <v>2</v>
      </c>
      <c r="W20" s="11" t="s">
        <v>2</v>
      </c>
      <c r="X20" s="11" t="s">
        <v>2</v>
      </c>
      <c r="Y20" s="11" t="s">
        <v>2</v>
      </c>
      <c r="Z20" s="11" t="s">
        <v>2</v>
      </c>
      <c r="AA20" s="11" t="s">
        <v>2</v>
      </c>
      <c r="AB20" s="11" t="s">
        <v>2</v>
      </c>
      <c r="AC20" s="11" t="s">
        <v>2</v>
      </c>
      <c r="AD20" s="11" t="s">
        <v>2</v>
      </c>
      <c r="AE20" s="11" t="s">
        <v>2</v>
      </c>
      <c r="AF20" s="11" t="s">
        <v>2</v>
      </c>
      <c r="AG20" s="11" t="s">
        <v>2</v>
      </c>
      <c r="AH20" s="11"/>
      <c r="AI20" s="11" t="s">
        <v>2</v>
      </c>
      <c r="AJ20" s="11" t="s">
        <v>2</v>
      </c>
      <c r="AK20" s="11" t="s">
        <v>2</v>
      </c>
      <c r="AL20" s="11" t="s">
        <v>2</v>
      </c>
      <c r="AM20" s="11" t="s">
        <v>2</v>
      </c>
      <c r="AN20" s="11" t="s">
        <v>2</v>
      </c>
      <c r="AO20" s="11" t="s">
        <v>2</v>
      </c>
      <c r="AP20" s="11" t="s">
        <v>2</v>
      </c>
      <c r="AQ20" s="11" t="s">
        <v>2</v>
      </c>
      <c r="AR20" s="11" t="s">
        <v>2</v>
      </c>
      <c r="AS20" s="11" t="s">
        <v>2</v>
      </c>
      <c r="AT20" s="11" t="s">
        <v>2</v>
      </c>
      <c r="AU20" s="11"/>
      <c r="AV20" s="11" t="s">
        <v>2</v>
      </c>
      <c r="AW20" s="11" t="s">
        <v>2</v>
      </c>
      <c r="AX20" s="11" t="s">
        <v>2</v>
      </c>
      <c r="AY20" s="11" t="s">
        <v>2</v>
      </c>
      <c r="AZ20" s="11" t="s">
        <v>2</v>
      </c>
      <c r="BA20" s="11" t="s">
        <v>2</v>
      </c>
      <c r="BB20" s="11" t="s">
        <v>2</v>
      </c>
      <c r="BC20" s="11" t="s">
        <v>2</v>
      </c>
      <c r="BD20" s="11" t="s">
        <v>2</v>
      </c>
      <c r="BE20" s="11" t="s">
        <v>2</v>
      </c>
      <c r="BF20" s="11" t="s">
        <v>2</v>
      </c>
      <c r="BG20" s="11" t="s">
        <v>2</v>
      </c>
      <c r="BH20" s="11" t="s">
        <v>2</v>
      </c>
      <c r="BI20" s="11"/>
      <c r="BJ20" s="11" t="s">
        <v>2</v>
      </c>
      <c r="BK20" s="11" t="s">
        <v>2</v>
      </c>
      <c r="BL20" s="11" t="s">
        <v>2</v>
      </c>
      <c r="BM20" s="11" t="s">
        <v>2</v>
      </c>
      <c r="BN20" s="11" t="s">
        <v>2</v>
      </c>
      <c r="BO20" s="11"/>
      <c r="BP20" s="11" t="s">
        <v>2</v>
      </c>
      <c r="BQ20" s="11" t="s">
        <v>2</v>
      </c>
      <c r="BR20" s="11"/>
      <c r="BS20" s="11" t="s">
        <v>2</v>
      </c>
      <c r="BT20" s="11" t="s">
        <v>2</v>
      </c>
      <c r="BU20" s="11" t="s">
        <v>2</v>
      </c>
      <c r="BV20" s="11" t="s">
        <v>2</v>
      </c>
      <c r="BW20" s="11" t="s">
        <v>2</v>
      </c>
      <c r="BX20" s="11" t="s">
        <v>2</v>
      </c>
      <c r="BY20" s="11" t="s">
        <v>2</v>
      </c>
      <c r="BZ20" s="11"/>
      <c r="CA20" s="11" t="s">
        <v>2</v>
      </c>
      <c r="CB20" s="11" t="s">
        <v>2</v>
      </c>
      <c r="CC20" s="11" t="s">
        <v>2</v>
      </c>
      <c r="CD20" s="11"/>
      <c r="CE20" s="11" t="s">
        <v>2</v>
      </c>
      <c r="CF20" s="11"/>
      <c r="CG20" s="11" t="s">
        <v>2</v>
      </c>
      <c r="CH20" s="11" t="s">
        <v>2</v>
      </c>
      <c r="CI20" s="11" t="s">
        <v>2</v>
      </c>
      <c r="CJ20" s="11"/>
      <c r="CK20" s="11" t="s">
        <v>2</v>
      </c>
      <c r="CL20" s="11"/>
      <c r="CM20" s="11" t="s">
        <v>2</v>
      </c>
      <c r="CN20" s="11" t="s">
        <v>2</v>
      </c>
      <c r="CO20" s="11" t="s">
        <v>2</v>
      </c>
      <c r="CP20" s="11" t="s">
        <v>2</v>
      </c>
      <c r="CQ20" s="11" t="s">
        <v>2</v>
      </c>
      <c r="CR20" s="11" t="s">
        <v>2</v>
      </c>
      <c r="CS20" s="11" t="s">
        <v>2</v>
      </c>
      <c r="CT20" s="11" t="s">
        <v>2</v>
      </c>
      <c r="CU20" s="11" t="s">
        <v>2</v>
      </c>
      <c r="CV20" s="11" t="s">
        <v>2</v>
      </c>
      <c r="CW20" s="11"/>
      <c r="CX20" s="11"/>
      <c r="CY20" s="11" t="s">
        <v>2</v>
      </c>
      <c r="CZ20" s="11" t="s">
        <v>2</v>
      </c>
      <c r="DA20" s="11" t="s">
        <v>2</v>
      </c>
      <c r="DB20" s="11" t="s">
        <v>2</v>
      </c>
      <c r="DC20" s="11" t="s">
        <v>2</v>
      </c>
      <c r="DD20" s="11" t="s">
        <v>2</v>
      </c>
      <c r="DE20" s="11"/>
      <c r="DF20" s="11" t="s">
        <v>2</v>
      </c>
      <c r="DG20" s="11" t="s">
        <v>2</v>
      </c>
      <c r="DH20" s="11" t="s">
        <v>2</v>
      </c>
      <c r="DI20" s="11"/>
      <c r="DJ20" s="11" t="s">
        <v>2</v>
      </c>
      <c r="DK20" s="11" t="s">
        <v>2</v>
      </c>
      <c r="DL20" s="11" t="s">
        <v>2</v>
      </c>
      <c r="DM20" s="11" t="s">
        <v>2</v>
      </c>
      <c r="DN20" s="11"/>
      <c r="DO20" s="11" t="s">
        <v>2</v>
      </c>
      <c r="DP20" s="11" t="s">
        <v>2</v>
      </c>
      <c r="DQ20" s="11" t="s">
        <v>2</v>
      </c>
      <c r="DR20" s="11"/>
      <c r="DS20" s="11" t="s">
        <v>2</v>
      </c>
      <c r="DT20" s="11" t="s">
        <v>2</v>
      </c>
      <c r="DU20" s="11" t="s">
        <v>2</v>
      </c>
      <c r="DV20" s="11" t="s">
        <v>2</v>
      </c>
      <c r="DW20" s="11"/>
      <c r="DX20" s="11"/>
      <c r="DY20" s="11" t="s">
        <v>2</v>
      </c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</row>
    <row r="21" spans="1:163" ht="11.25" customHeight="1" thickBot="1" x14ac:dyDescent="0.3">
      <c r="A21" s="187">
        <v>37</v>
      </c>
      <c r="B21" s="188" t="s">
        <v>320</v>
      </c>
      <c r="C21" s="14" t="s">
        <v>1</v>
      </c>
      <c r="D21" s="14"/>
      <c r="E21" s="14" t="s">
        <v>1</v>
      </c>
      <c r="F21" s="14"/>
      <c r="G21" s="14"/>
      <c r="H21" s="14"/>
      <c r="I21" s="14"/>
      <c r="J21" s="14" t="s">
        <v>1</v>
      </c>
      <c r="K21" s="14"/>
      <c r="L21" s="14"/>
      <c r="M21" s="14" t="s">
        <v>1</v>
      </c>
      <c r="N21" s="14"/>
      <c r="O21" s="14"/>
      <c r="P21" s="14"/>
      <c r="Q21" s="14" t="s">
        <v>1</v>
      </c>
      <c r="R21" s="14" t="s">
        <v>1</v>
      </c>
      <c r="S21" s="14"/>
      <c r="T21" s="14" t="s">
        <v>1</v>
      </c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 t="s">
        <v>1</v>
      </c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 t="s">
        <v>1</v>
      </c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 t="s">
        <v>1</v>
      </c>
      <c r="BJ21" s="14"/>
      <c r="BK21" s="14"/>
      <c r="BL21" s="14"/>
      <c r="BM21" s="14"/>
      <c r="BN21" s="14"/>
      <c r="BO21" s="14" t="s">
        <v>1</v>
      </c>
      <c r="BP21" s="14"/>
      <c r="BQ21" s="14"/>
      <c r="BR21" s="14" t="s">
        <v>1</v>
      </c>
      <c r="BS21" s="14"/>
      <c r="BT21" s="14"/>
      <c r="BU21" s="14"/>
      <c r="BV21" s="14"/>
      <c r="BW21" s="14"/>
      <c r="BX21" s="14"/>
      <c r="BY21" s="14"/>
      <c r="BZ21" s="14" t="s">
        <v>1</v>
      </c>
      <c r="CA21" s="14"/>
      <c r="CB21" s="14"/>
      <c r="CC21" s="14"/>
      <c r="CD21" s="14" t="s">
        <v>1</v>
      </c>
      <c r="CE21" s="14"/>
      <c r="CF21" s="14" t="s">
        <v>1</v>
      </c>
      <c r="CG21" s="14"/>
      <c r="CH21" s="14"/>
      <c r="CI21" s="14"/>
      <c r="CJ21" s="14" t="s">
        <v>1</v>
      </c>
      <c r="CK21" s="14"/>
      <c r="CL21" s="14" t="s">
        <v>1</v>
      </c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 t="s">
        <v>1</v>
      </c>
      <c r="CX21" s="14" t="s">
        <v>1</v>
      </c>
      <c r="CY21" s="14"/>
      <c r="CZ21" s="14"/>
      <c r="DA21" s="14"/>
      <c r="DB21" s="14"/>
      <c r="DC21" s="14"/>
      <c r="DD21" s="14"/>
      <c r="DE21" s="14" t="s">
        <v>1</v>
      </c>
      <c r="DF21" s="14"/>
      <c r="DG21" s="14"/>
      <c r="DH21" s="14"/>
      <c r="DI21" s="14" t="s">
        <v>1</v>
      </c>
      <c r="DJ21" s="14"/>
      <c r="DK21" s="14"/>
      <c r="DL21" s="14"/>
      <c r="DM21" s="14"/>
      <c r="DN21" s="14" t="s">
        <v>1</v>
      </c>
      <c r="DO21" s="14"/>
      <c r="DP21" s="14"/>
      <c r="DQ21" s="14"/>
      <c r="DR21" s="14" t="s">
        <v>1</v>
      </c>
      <c r="DS21" s="14"/>
      <c r="DT21" s="14"/>
      <c r="DU21" s="14"/>
      <c r="DV21" s="14"/>
      <c r="DW21" s="14" t="s">
        <v>1</v>
      </c>
      <c r="DX21" s="14" t="s">
        <v>1</v>
      </c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</row>
    <row r="22" spans="1:163" ht="11.25" customHeight="1" x14ac:dyDescent="0.25">
      <c r="A22" s="191">
        <v>27</v>
      </c>
      <c r="B22" s="192" t="s">
        <v>321</v>
      </c>
      <c r="C22" s="17"/>
      <c r="D22" s="17" t="s">
        <v>2</v>
      </c>
      <c r="E22" s="17" t="s">
        <v>2</v>
      </c>
      <c r="F22" s="17" t="s">
        <v>2</v>
      </c>
      <c r="G22" s="17"/>
      <c r="H22" s="17" t="s">
        <v>2</v>
      </c>
      <c r="I22" s="17"/>
      <c r="J22" s="17" t="s">
        <v>2</v>
      </c>
      <c r="K22" s="17"/>
      <c r="L22" s="17" t="s">
        <v>2</v>
      </c>
      <c r="M22" s="17"/>
      <c r="N22" s="17"/>
      <c r="O22" s="17" t="s">
        <v>2</v>
      </c>
      <c r="P22" s="17"/>
      <c r="Q22" s="17"/>
      <c r="R22" s="17" t="s">
        <v>2</v>
      </c>
      <c r="S22" s="17" t="s">
        <v>2</v>
      </c>
      <c r="T22" s="17"/>
      <c r="U22" s="17" t="s">
        <v>2</v>
      </c>
      <c r="V22" s="17" t="s">
        <v>2</v>
      </c>
      <c r="W22" s="17" t="s">
        <v>2</v>
      </c>
      <c r="X22" s="17" t="s">
        <v>2</v>
      </c>
      <c r="Y22" s="17"/>
      <c r="Z22" s="17" t="s">
        <v>2</v>
      </c>
      <c r="AA22" s="17"/>
      <c r="AB22" s="17"/>
      <c r="AC22" s="17" t="s">
        <v>2</v>
      </c>
      <c r="AD22" s="17" t="s">
        <v>2</v>
      </c>
      <c r="AE22" s="17" t="s">
        <v>2</v>
      </c>
      <c r="AF22" s="17"/>
      <c r="AG22" s="17"/>
      <c r="AH22" s="17" t="s">
        <v>2</v>
      </c>
      <c r="AI22" s="17" t="s">
        <v>2</v>
      </c>
      <c r="AJ22" s="17"/>
      <c r="AK22" s="17" t="s">
        <v>2</v>
      </c>
      <c r="AL22" s="17" t="s">
        <v>2</v>
      </c>
      <c r="AM22" s="17" t="s">
        <v>2</v>
      </c>
      <c r="AN22" s="17" t="s">
        <v>2</v>
      </c>
      <c r="AO22" s="17"/>
      <c r="AP22" s="17"/>
      <c r="AQ22" s="17" t="s">
        <v>2</v>
      </c>
      <c r="AR22" s="17" t="s">
        <v>2</v>
      </c>
      <c r="AS22" s="17"/>
      <c r="AT22" s="17" t="s">
        <v>2</v>
      </c>
      <c r="AU22" s="17"/>
      <c r="AV22" s="17" t="s">
        <v>2</v>
      </c>
      <c r="AW22" s="17" t="s">
        <v>2</v>
      </c>
      <c r="AX22" s="17"/>
      <c r="AY22" s="17" t="s">
        <v>2</v>
      </c>
      <c r="AZ22" s="17"/>
      <c r="BA22" s="17" t="s">
        <v>2</v>
      </c>
      <c r="BB22" s="17" t="s">
        <v>2</v>
      </c>
      <c r="BC22" s="17" t="s">
        <v>2</v>
      </c>
      <c r="BD22" s="17" t="s">
        <v>2</v>
      </c>
      <c r="BE22" s="17"/>
      <c r="BF22" s="17" t="s">
        <v>2</v>
      </c>
      <c r="BG22" s="17"/>
      <c r="BH22" s="17" t="s">
        <v>2</v>
      </c>
      <c r="BI22" s="17" t="s">
        <v>2</v>
      </c>
      <c r="BJ22" s="17" t="s">
        <v>2</v>
      </c>
      <c r="BK22" s="17" t="s">
        <v>2</v>
      </c>
      <c r="BL22" s="17" t="s">
        <v>2</v>
      </c>
      <c r="BM22" s="17" t="s">
        <v>2</v>
      </c>
      <c r="BN22" s="17"/>
      <c r="BO22" s="17" t="s">
        <v>2</v>
      </c>
      <c r="BP22" s="17" t="s">
        <v>2</v>
      </c>
      <c r="BQ22" s="17" t="s">
        <v>2</v>
      </c>
      <c r="BR22" s="17" t="s">
        <v>2</v>
      </c>
      <c r="BS22" s="17" t="s">
        <v>2</v>
      </c>
      <c r="BT22" s="17" t="s">
        <v>2</v>
      </c>
      <c r="BU22" s="17" t="s">
        <v>2</v>
      </c>
      <c r="BV22" s="17" t="s">
        <v>2</v>
      </c>
      <c r="BW22" s="17" t="s">
        <v>2</v>
      </c>
      <c r="BX22" s="17"/>
      <c r="BY22" s="17" t="s">
        <v>2</v>
      </c>
      <c r="BZ22" s="17" t="s">
        <v>2</v>
      </c>
      <c r="CA22" s="17"/>
      <c r="CB22" s="17"/>
      <c r="CC22" s="17" t="s">
        <v>2</v>
      </c>
      <c r="CD22" s="17" t="s">
        <v>2</v>
      </c>
      <c r="CE22" s="17"/>
      <c r="CF22" s="17" t="s">
        <v>2</v>
      </c>
      <c r="CG22" s="17" t="s">
        <v>2</v>
      </c>
      <c r="CH22" s="17" t="s">
        <v>2</v>
      </c>
      <c r="CI22" s="17"/>
      <c r="CJ22" s="17" t="s">
        <v>2</v>
      </c>
      <c r="CK22" s="17" t="s">
        <v>2</v>
      </c>
      <c r="CL22" s="17" t="s">
        <v>2</v>
      </c>
      <c r="CM22" s="17"/>
      <c r="CN22" s="17" t="s">
        <v>2</v>
      </c>
      <c r="CO22" s="17"/>
      <c r="CP22" s="17" t="s">
        <v>2</v>
      </c>
      <c r="CQ22" s="17" t="s">
        <v>2</v>
      </c>
      <c r="CR22" s="17" t="s">
        <v>2</v>
      </c>
      <c r="CS22" s="17"/>
      <c r="CT22" s="17" t="s">
        <v>2</v>
      </c>
      <c r="CU22" s="17" t="s">
        <v>2</v>
      </c>
      <c r="CV22" s="17"/>
      <c r="CW22" s="17" t="s">
        <v>2</v>
      </c>
      <c r="CX22" s="17" t="s">
        <v>2</v>
      </c>
      <c r="CY22" s="17" t="s">
        <v>2</v>
      </c>
      <c r="CZ22" s="17"/>
      <c r="DA22" s="17"/>
      <c r="DB22" s="17" t="s">
        <v>2</v>
      </c>
      <c r="DC22" s="17" t="s">
        <v>2</v>
      </c>
      <c r="DD22" s="17" t="s">
        <v>2</v>
      </c>
      <c r="DE22" s="17" t="s">
        <v>2</v>
      </c>
      <c r="DF22" s="17" t="s">
        <v>2</v>
      </c>
      <c r="DG22" s="17" t="s">
        <v>2</v>
      </c>
      <c r="DH22" s="17" t="s">
        <v>2</v>
      </c>
      <c r="DI22" s="17" t="s">
        <v>2</v>
      </c>
      <c r="DJ22" s="17" t="s">
        <v>2</v>
      </c>
      <c r="DK22" s="17" t="s">
        <v>2</v>
      </c>
      <c r="DL22" s="17"/>
      <c r="DM22" s="17" t="s">
        <v>2</v>
      </c>
      <c r="DN22" s="17" t="s">
        <v>2</v>
      </c>
      <c r="DO22" s="17"/>
      <c r="DP22" s="17" t="s">
        <v>2</v>
      </c>
      <c r="DQ22" s="17" t="s">
        <v>2</v>
      </c>
      <c r="DR22" s="17"/>
      <c r="DS22" s="17" t="s">
        <v>2</v>
      </c>
      <c r="DT22" s="17" t="s">
        <v>2</v>
      </c>
      <c r="DU22" s="17" t="s">
        <v>2</v>
      </c>
      <c r="DV22" s="17" t="s">
        <v>2</v>
      </c>
      <c r="DW22" s="17" t="s">
        <v>2</v>
      </c>
      <c r="DX22" s="17"/>
      <c r="DY22" s="17" t="s">
        <v>2</v>
      </c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</row>
    <row r="23" spans="1:163" ht="11.25" customHeight="1" thickBot="1" x14ac:dyDescent="0.3">
      <c r="A23" s="185">
        <v>13</v>
      </c>
      <c r="B23" s="193" t="s">
        <v>342</v>
      </c>
      <c r="C23" s="8" t="s">
        <v>1</v>
      </c>
      <c r="D23" s="8"/>
      <c r="E23" s="8"/>
      <c r="F23" s="8"/>
      <c r="G23" s="8" t="s">
        <v>1</v>
      </c>
      <c r="H23" s="8"/>
      <c r="I23" s="8" t="s">
        <v>1</v>
      </c>
      <c r="J23" s="8"/>
      <c r="K23" s="8" t="s">
        <v>1</v>
      </c>
      <c r="L23" s="8"/>
      <c r="M23" s="8" t="s">
        <v>1</v>
      </c>
      <c r="N23" s="8" t="s">
        <v>1</v>
      </c>
      <c r="O23" s="8"/>
      <c r="P23" s="8" t="s">
        <v>1</v>
      </c>
      <c r="Q23" s="8" t="s">
        <v>1</v>
      </c>
      <c r="R23" s="8"/>
      <c r="S23" s="8"/>
      <c r="T23" s="8" t="s">
        <v>1</v>
      </c>
      <c r="U23" s="8"/>
      <c r="V23" s="8"/>
      <c r="W23" s="8"/>
      <c r="X23" s="8"/>
      <c r="Y23" s="8" t="s">
        <v>1</v>
      </c>
      <c r="Z23" s="8"/>
      <c r="AA23" s="8" t="s">
        <v>1</v>
      </c>
      <c r="AB23" s="8" t="s">
        <v>1</v>
      </c>
      <c r="AC23" s="8"/>
      <c r="AD23" s="8"/>
      <c r="AE23" s="8"/>
      <c r="AF23" s="8" t="s">
        <v>1</v>
      </c>
      <c r="AG23" s="8" t="s">
        <v>1</v>
      </c>
      <c r="AH23" s="8"/>
      <c r="AI23" s="8"/>
      <c r="AJ23" s="8" t="s">
        <v>1</v>
      </c>
      <c r="AK23" s="8"/>
      <c r="AL23" s="8"/>
      <c r="AM23" s="8"/>
      <c r="AN23" s="8"/>
      <c r="AO23" s="8" t="s">
        <v>1</v>
      </c>
      <c r="AP23" s="8" t="s">
        <v>1</v>
      </c>
      <c r="AQ23" s="8"/>
      <c r="AR23" s="8"/>
      <c r="AS23" s="8" t="s">
        <v>1</v>
      </c>
      <c r="AT23" s="8"/>
      <c r="AU23" s="8" t="s">
        <v>1</v>
      </c>
      <c r="AV23" s="8"/>
      <c r="AW23" s="8"/>
      <c r="AX23" s="8" t="s">
        <v>1</v>
      </c>
      <c r="AY23" s="8"/>
      <c r="AZ23" s="8" t="s">
        <v>1</v>
      </c>
      <c r="BA23" s="8"/>
      <c r="BB23" s="8"/>
      <c r="BC23" s="8"/>
      <c r="BD23" s="8"/>
      <c r="BE23" s="8" t="s">
        <v>1</v>
      </c>
      <c r="BF23" s="8"/>
      <c r="BG23" s="8" t="s">
        <v>1</v>
      </c>
      <c r="BH23" s="8"/>
      <c r="BI23" s="8"/>
      <c r="BJ23" s="8"/>
      <c r="BK23" s="8"/>
      <c r="BL23" s="8"/>
      <c r="BM23" s="8"/>
      <c r="BN23" s="8" t="s">
        <v>1</v>
      </c>
      <c r="BO23" s="8"/>
      <c r="BP23" s="8"/>
      <c r="BQ23" s="8"/>
      <c r="BR23" s="8"/>
      <c r="BS23" s="8"/>
      <c r="BT23" s="8"/>
      <c r="BU23" s="8"/>
      <c r="BV23" s="8"/>
      <c r="BW23" s="8"/>
      <c r="BX23" s="8" t="s">
        <v>1</v>
      </c>
      <c r="BY23" s="8"/>
      <c r="BZ23" s="8"/>
      <c r="CA23" s="8" t="s">
        <v>1</v>
      </c>
      <c r="CB23" s="8" t="s">
        <v>1</v>
      </c>
      <c r="CC23" s="8"/>
      <c r="CD23" s="8"/>
      <c r="CE23" s="8" t="s">
        <v>1</v>
      </c>
      <c r="CF23" s="8"/>
      <c r="CG23" s="8"/>
      <c r="CH23" s="8"/>
      <c r="CI23" s="8" t="s">
        <v>1</v>
      </c>
      <c r="CJ23" s="8"/>
      <c r="CK23" s="8"/>
      <c r="CL23" s="8"/>
      <c r="CM23" s="8" t="s">
        <v>1</v>
      </c>
      <c r="CN23" s="8"/>
      <c r="CO23" s="8" t="s">
        <v>1</v>
      </c>
      <c r="CP23" s="8"/>
      <c r="CQ23" s="8"/>
      <c r="CR23" s="8"/>
      <c r="CS23" s="8" t="s">
        <v>1</v>
      </c>
      <c r="CT23" s="8"/>
      <c r="CU23" s="8"/>
      <c r="CV23" s="8" t="s">
        <v>1</v>
      </c>
      <c r="CW23" s="8"/>
      <c r="CX23" s="8"/>
      <c r="CY23" s="8"/>
      <c r="CZ23" s="8" t="s">
        <v>1</v>
      </c>
      <c r="DA23" s="8" t="s">
        <v>1</v>
      </c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 t="s">
        <v>1</v>
      </c>
      <c r="DM23" s="8"/>
      <c r="DN23" s="8"/>
      <c r="DO23" s="8" t="s">
        <v>1</v>
      </c>
      <c r="DP23" s="8"/>
      <c r="DQ23" s="8"/>
      <c r="DR23" s="8" t="s">
        <v>1</v>
      </c>
      <c r="DS23" s="8"/>
      <c r="DT23" s="8"/>
      <c r="DU23" s="8"/>
      <c r="DV23" s="8"/>
      <c r="DW23" s="8"/>
      <c r="DX23" s="8" t="s">
        <v>1</v>
      </c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</row>
    <row r="24" spans="1:163" ht="11.25" customHeight="1" x14ac:dyDescent="0.25">
      <c r="A24" s="182">
        <v>14</v>
      </c>
      <c r="B24" s="186" t="s">
        <v>322</v>
      </c>
      <c r="C24" s="11"/>
      <c r="D24" s="11" t="s">
        <v>1</v>
      </c>
      <c r="E24" s="11" t="s">
        <v>1</v>
      </c>
      <c r="F24" s="11" t="s">
        <v>1</v>
      </c>
      <c r="G24" s="11" t="s">
        <v>1</v>
      </c>
      <c r="H24" s="11" t="s">
        <v>1</v>
      </c>
      <c r="I24" s="11" t="s">
        <v>1</v>
      </c>
      <c r="J24" s="11" t="s">
        <v>1</v>
      </c>
      <c r="K24" s="11" t="s">
        <v>1</v>
      </c>
      <c r="L24" s="11" t="s">
        <v>1</v>
      </c>
      <c r="M24" s="11"/>
      <c r="N24" s="11" t="s">
        <v>1</v>
      </c>
      <c r="O24" s="11" t="s">
        <v>1</v>
      </c>
      <c r="P24" s="11"/>
      <c r="Q24" s="11"/>
      <c r="R24" s="11" t="s">
        <v>1</v>
      </c>
      <c r="S24" s="11" t="s">
        <v>1</v>
      </c>
      <c r="T24" s="11" t="s">
        <v>1</v>
      </c>
      <c r="U24" s="11" t="s">
        <v>1</v>
      </c>
      <c r="V24" s="11"/>
      <c r="W24" s="11" t="s">
        <v>1</v>
      </c>
      <c r="X24" s="11" t="s">
        <v>1</v>
      </c>
      <c r="Y24" s="11" t="s">
        <v>1</v>
      </c>
      <c r="Z24" s="11" t="s">
        <v>1</v>
      </c>
      <c r="AA24" s="11" t="s">
        <v>1</v>
      </c>
      <c r="AB24" s="11" t="s">
        <v>1</v>
      </c>
      <c r="AC24" s="11" t="s">
        <v>1</v>
      </c>
      <c r="AD24" s="11"/>
      <c r="AE24" s="11" t="s">
        <v>1</v>
      </c>
      <c r="AF24" s="11" t="s">
        <v>1</v>
      </c>
      <c r="AG24" s="11"/>
      <c r="AH24" s="11" t="s">
        <v>1</v>
      </c>
      <c r="AI24" s="11" t="s">
        <v>1</v>
      </c>
      <c r="AJ24" s="11" t="s">
        <v>1</v>
      </c>
      <c r="AK24" s="11" t="s">
        <v>1</v>
      </c>
      <c r="AL24" s="11" t="s">
        <v>1</v>
      </c>
      <c r="AM24" s="11" t="s">
        <v>1</v>
      </c>
      <c r="AN24" s="11" t="s">
        <v>1</v>
      </c>
      <c r="AO24" s="11" t="s">
        <v>1</v>
      </c>
      <c r="AP24" s="11" t="s">
        <v>1</v>
      </c>
      <c r="AQ24" s="11" t="s">
        <v>1</v>
      </c>
      <c r="AR24" s="11" t="s">
        <v>1</v>
      </c>
      <c r="AS24" s="11" t="s">
        <v>1</v>
      </c>
      <c r="AT24" s="11" t="s">
        <v>1</v>
      </c>
      <c r="AU24" s="11"/>
      <c r="AV24" s="11"/>
      <c r="AW24" s="11" t="s">
        <v>1</v>
      </c>
      <c r="AX24" s="11" t="s">
        <v>1</v>
      </c>
      <c r="AY24" s="11" t="s">
        <v>1</v>
      </c>
      <c r="AZ24" s="11" t="s">
        <v>1</v>
      </c>
      <c r="BA24" s="11" t="s">
        <v>1</v>
      </c>
      <c r="BB24" s="11" t="s">
        <v>1</v>
      </c>
      <c r="BC24" s="11" t="s">
        <v>1</v>
      </c>
      <c r="BD24" s="11" t="s">
        <v>1</v>
      </c>
      <c r="BE24" s="11"/>
      <c r="BF24" s="11"/>
      <c r="BG24" s="11" t="s">
        <v>1</v>
      </c>
      <c r="BH24" s="11"/>
      <c r="BI24" s="11" t="s">
        <v>1</v>
      </c>
      <c r="BJ24" s="11"/>
      <c r="BK24" s="11" t="s">
        <v>1</v>
      </c>
      <c r="BL24" s="11" t="s">
        <v>1</v>
      </c>
      <c r="BM24" s="11" t="s">
        <v>1</v>
      </c>
      <c r="BN24" s="11" t="s">
        <v>1</v>
      </c>
      <c r="BO24" s="11"/>
      <c r="BP24" s="11" t="s">
        <v>1</v>
      </c>
      <c r="BQ24" s="11" t="s">
        <v>1</v>
      </c>
      <c r="BR24" s="11"/>
      <c r="BS24" s="11" t="s">
        <v>1</v>
      </c>
      <c r="BT24" s="11" t="s">
        <v>1</v>
      </c>
      <c r="BU24" s="11" t="s">
        <v>1</v>
      </c>
      <c r="BV24" s="11" t="s">
        <v>1</v>
      </c>
      <c r="BW24" s="11"/>
      <c r="BX24" s="11"/>
      <c r="BY24" s="11" t="s">
        <v>1</v>
      </c>
      <c r="BZ24" s="11"/>
      <c r="CA24" s="11"/>
      <c r="CB24" s="11"/>
      <c r="CC24" s="11"/>
      <c r="CD24" s="11" t="s">
        <v>1</v>
      </c>
      <c r="CE24" s="11"/>
      <c r="CF24" s="11"/>
      <c r="CG24" s="11" t="s">
        <v>1</v>
      </c>
      <c r="CH24" s="11"/>
      <c r="CI24" s="11"/>
      <c r="CJ24" s="11" t="s">
        <v>1</v>
      </c>
      <c r="CK24" s="11"/>
      <c r="CL24" s="11" t="s">
        <v>1</v>
      </c>
      <c r="CM24" s="11"/>
      <c r="CN24" s="11"/>
      <c r="CO24" s="11" t="s">
        <v>1</v>
      </c>
      <c r="CP24" s="11" t="s">
        <v>1</v>
      </c>
      <c r="CQ24" s="11"/>
      <c r="CR24" s="11"/>
      <c r="CS24" s="11"/>
      <c r="CT24" s="11" t="s">
        <v>1</v>
      </c>
      <c r="CU24" s="11"/>
      <c r="CV24" s="11"/>
      <c r="CW24" s="11" t="s">
        <v>1</v>
      </c>
      <c r="CX24" s="11" t="s">
        <v>1</v>
      </c>
      <c r="CY24" s="11" t="s">
        <v>1</v>
      </c>
      <c r="CZ24" s="11" t="s">
        <v>1</v>
      </c>
      <c r="DA24" s="11"/>
      <c r="DB24" s="11" t="s">
        <v>1</v>
      </c>
      <c r="DC24" s="11" t="s">
        <v>1</v>
      </c>
      <c r="DD24" s="11"/>
      <c r="DE24" s="11"/>
      <c r="DF24" s="11"/>
      <c r="DG24" s="11"/>
      <c r="DH24" s="11"/>
      <c r="DI24" s="11" t="s">
        <v>1</v>
      </c>
      <c r="DJ24" s="11" t="s">
        <v>1</v>
      </c>
      <c r="DK24" s="11"/>
      <c r="DL24" s="11" t="s">
        <v>1</v>
      </c>
      <c r="DM24" s="11" t="s">
        <v>1</v>
      </c>
      <c r="DN24" s="11"/>
      <c r="DO24" s="11"/>
      <c r="DP24" s="11" t="s">
        <v>1</v>
      </c>
      <c r="DQ24" s="11" t="s">
        <v>1</v>
      </c>
      <c r="DR24" s="11" t="s">
        <v>1</v>
      </c>
      <c r="DS24" s="11"/>
      <c r="DT24" s="11" t="s">
        <v>1</v>
      </c>
      <c r="DU24" s="11" t="s">
        <v>1</v>
      </c>
      <c r="DV24" s="11" t="s">
        <v>1</v>
      </c>
      <c r="DW24" s="11" t="s">
        <v>1</v>
      </c>
      <c r="DX24" s="11" t="s">
        <v>1</v>
      </c>
      <c r="DY24" s="11" t="s">
        <v>1</v>
      </c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</row>
    <row r="25" spans="1:163" ht="11.25" customHeight="1" thickBot="1" x14ac:dyDescent="0.3">
      <c r="A25" s="187">
        <v>26</v>
      </c>
      <c r="B25" s="188" t="s">
        <v>341</v>
      </c>
      <c r="C25" s="14" t="s">
        <v>2</v>
      </c>
      <c r="D25" s="14"/>
      <c r="E25" s="14"/>
      <c r="F25" s="14"/>
      <c r="G25" s="14"/>
      <c r="H25" s="14"/>
      <c r="I25" s="14"/>
      <c r="J25" s="14"/>
      <c r="K25" s="14"/>
      <c r="L25" s="14"/>
      <c r="M25" s="14" t="s">
        <v>2</v>
      </c>
      <c r="N25" s="14"/>
      <c r="O25" s="14"/>
      <c r="P25" s="14" t="s">
        <v>2</v>
      </c>
      <c r="Q25" s="14" t="s">
        <v>2</v>
      </c>
      <c r="R25" s="14"/>
      <c r="S25" s="14"/>
      <c r="T25" s="14"/>
      <c r="U25" s="14"/>
      <c r="V25" s="14" t="s">
        <v>2</v>
      </c>
      <c r="W25" s="14"/>
      <c r="X25" s="14"/>
      <c r="Y25" s="14"/>
      <c r="Z25" s="14"/>
      <c r="AA25" s="14"/>
      <c r="AB25" s="14"/>
      <c r="AC25" s="14"/>
      <c r="AD25" s="14" t="s">
        <v>2</v>
      </c>
      <c r="AE25" s="14"/>
      <c r="AF25" s="14"/>
      <c r="AG25" s="14" t="s">
        <v>2</v>
      </c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 t="s">
        <v>2</v>
      </c>
      <c r="AV25" s="14" t="s">
        <v>2</v>
      </c>
      <c r="AW25" s="14"/>
      <c r="AX25" s="14"/>
      <c r="AY25" s="14"/>
      <c r="AZ25" s="14"/>
      <c r="BA25" s="14"/>
      <c r="BB25" s="14"/>
      <c r="BC25" s="14"/>
      <c r="BD25" s="14"/>
      <c r="BE25" s="14" t="s">
        <v>2</v>
      </c>
      <c r="BF25" s="14" t="s">
        <v>2</v>
      </c>
      <c r="BG25" s="14"/>
      <c r="BH25" s="14" t="s">
        <v>2</v>
      </c>
      <c r="BI25" s="14"/>
      <c r="BJ25" s="14" t="s">
        <v>2</v>
      </c>
      <c r="BK25" s="14"/>
      <c r="BL25" s="14"/>
      <c r="BM25" s="14"/>
      <c r="BN25" s="14"/>
      <c r="BO25" s="14" t="s">
        <v>2</v>
      </c>
      <c r="BP25" s="14"/>
      <c r="BQ25" s="14"/>
      <c r="BR25" s="14" t="s">
        <v>2</v>
      </c>
      <c r="BS25" s="14"/>
      <c r="BT25" s="14"/>
      <c r="BU25" s="14"/>
      <c r="BV25" s="14"/>
      <c r="BW25" s="14" t="s">
        <v>2</v>
      </c>
      <c r="BX25" s="14" t="s">
        <v>2</v>
      </c>
      <c r="BY25" s="14"/>
      <c r="BZ25" s="14" t="s">
        <v>2</v>
      </c>
      <c r="CA25" s="14" t="s">
        <v>2</v>
      </c>
      <c r="CB25" s="14" t="s">
        <v>2</v>
      </c>
      <c r="CC25" s="14" t="s">
        <v>2</v>
      </c>
      <c r="CD25" s="14"/>
      <c r="CE25" s="14" t="s">
        <v>2</v>
      </c>
      <c r="CF25" s="14" t="s">
        <v>2</v>
      </c>
      <c r="CG25" s="14"/>
      <c r="CH25" s="14" t="s">
        <v>2</v>
      </c>
      <c r="CI25" s="14" t="s">
        <v>2</v>
      </c>
      <c r="CJ25" s="14"/>
      <c r="CK25" s="14" t="s">
        <v>2</v>
      </c>
      <c r="CL25" s="14"/>
      <c r="CM25" s="14" t="s">
        <v>2</v>
      </c>
      <c r="CN25" s="14" t="s">
        <v>2</v>
      </c>
      <c r="CO25" s="14"/>
      <c r="CP25" s="14"/>
      <c r="CQ25" s="14" t="s">
        <v>2</v>
      </c>
      <c r="CR25" s="14" t="s">
        <v>2</v>
      </c>
      <c r="CS25" s="14" t="s">
        <v>2</v>
      </c>
      <c r="CT25" s="14"/>
      <c r="CU25" s="14" t="s">
        <v>2</v>
      </c>
      <c r="CV25" s="14" t="s">
        <v>2</v>
      </c>
      <c r="CW25" s="14"/>
      <c r="CX25" s="14"/>
      <c r="CY25" s="14"/>
      <c r="CZ25" s="14"/>
      <c r="DA25" s="14" t="s">
        <v>2</v>
      </c>
      <c r="DB25" s="14"/>
      <c r="DC25" s="14"/>
      <c r="DD25" s="14" t="s">
        <v>2</v>
      </c>
      <c r="DE25" s="14" t="s">
        <v>2</v>
      </c>
      <c r="DF25" s="14" t="s">
        <v>2</v>
      </c>
      <c r="DG25" s="14" t="s">
        <v>2</v>
      </c>
      <c r="DH25" s="14" t="s">
        <v>2</v>
      </c>
      <c r="DI25" s="14"/>
      <c r="DJ25" s="14"/>
      <c r="DK25" s="14" t="s">
        <v>2</v>
      </c>
      <c r="DL25" s="14"/>
      <c r="DM25" s="14"/>
      <c r="DN25" s="14" t="s">
        <v>2</v>
      </c>
      <c r="DO25" s="14" t="s">
        <v>2</v>
      </c>
      <c r="DP25" s="14"/>
      <c r="DQ25" s="14"/>
      <c r="DR25" s="14"/>
      <c r="DS25" s="14" t="s">
        <v>2</v>
      </c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</row>
    <row r="26" spans="1:163" ht="11.25" customHeight="1" x14ac:dyDescent="0.25">
      <c r="A26" s="191">
        <v>24</v>
      </c>
      <c r="B26" s="189" t="s">
        <v>323</v>
      </c>
      <c r="C26" s="17"/>
      <c r="D26" s="17"/>
      <c r="E26" s="17" t="s">
        <v>1</v>
      </c>
      <c r="F26" s="17" t="s">
        <v>1</v>
      </c>
      <c r="G26" s="17" t="s">
        <v>1</v>
      </c>
      <c r="H26" s="17" t="s">
        <v>1</v>
      </c>
      <c r="I26" s="17" t="s">
        <v>1</v>
      </c>
      <c r="J26" s="17" t="s">
        <v>1</v>
      </c>
      <c r="K26" s="17"/>
      <c r="L26" s="17" t="s">
        <v>1</v>
      </c>
      <c r="M26" s="17" t="s">
        <v>1</v>
      </c>
      <c r="N26" s="17" t="s">
        <v>1</v>
      </c>
      <c r="O26" s="17" t="s">
        <v>1</v>
      </c>
      <c r="P26" s="17" t="s">
        <v>1</v>
      </c>
      <c r="Q26" s="17" t="s">
        <v>1</v>
      </c>
      <c r="R26" s="17" t="s">
        <v>1</v>
      </c>
      <c r="S26" s="17" t="s">
        <v>1</v>
      </c>
      <c r="T26" s="17" t="s">
        <v>1</v>
      </c>
      <c r="U26" s="17" t="s">
        <v>1</v>
      </c>
      <c r="V26" s="17"/>
      <c r="W26" s="17" t="s">
        <v>1</v>
      </c>
      <c r="X26" s="17"/>
      <c r="Y26" s="17" t="s">
        <v>1</v>
      </c>
      <c r="Z26" s="17" t="s">
        <v>1</v>
      </c>
      <c r="AA26" s="17" t="s">
        <v>1</v>
      </c>
      <c r="AB26" s="17"/>
      <c r="AC26" s="17"/>
      <c r="AD26" s="17" t="s">
        <v>1</v>
      </c>
      <c r="AE26" s="17" t="s">
        <v>1</v>
      </c>
      <c r="AF26" s="17" t="s">
        <v>1</v>
      </c>
      <c r="AG26" s="17" t="s">
        <v>1</v>
      </c>
      <c r="AH26" s="17" t="s">
        <v>1</v>
      </c>
      <c r="AI26" s="17" t="s">
        <v>1</v>
      </c>
      <c r="AJ26" s="17" t="s">
        <v>1</v>
      </c>
      <c r="AK26" s="17" t="s">
        <v>1</v>
      </c>
      <c r="AL26" s="17" t="s">
        <v>1</v>
      </c>
      <c r="AM26" s="17" t="s">
        <v>1</v>
      </c>
      <c r="AN26" s="17" t="s">
        <v>1</v>
      </c>
      <c r="AO26" s="17"/>
      <c r="AP26" s="17" t="s">
        <v>1</v>
      </c>
      <c r="AQ26" s="17" t="s">
        <v>1</v>
      </c>
      <c r="AR26" s="17" t="s">
        <v>1</v>
      </c>
      <c r="AS26" s="17" t="s">
        <v>1</v>
      </c>
      <c r="AT26" s="17" t="s">
        <v>1</v>
      </c>
      <c r="AU26" s="17" t="s">
        <v>1</v>
      </c>
      <c r="AV26" s="17" t="s">
        <v>1</v>
      </c>
      <c r="AW26" s="17" t="s">
        <v>1</v>
      </c>
      <c r="AX26" s="17" t="s">
        <v>1</v>
      </c>
      <c r="AY26" s="17" t="s">
        <v>1</v>
      </c>
      <c r="AZ26" s="17" t="s">
        <v>1</v>
      </c>
      <c r="BA26" s="17"/>
      <c r="BB26" s="17"/>
      <c r="BC26" s="17" t="s">
        <v>1</v>
      </c>
      <c r="BD26" s="17" t="s">
        <v>1</v>
      </c>
      <c r="BE26" s="17" t="s">
        <v>1</v>
      </c>
      <c r="BF26" s="17" t="s">
        <v>1</v>
      </c>
      <c r="BG26" s="17"/>
      <c r="BH26" s="17"/>
      <c r="BI26" s="17"/>
      <c r="BJ26" s="17"/>
      <c r="BK26" s="17" t="s">
        <v>1</v>
      </c>
      <c r="BL26" s="17" t="s">
        <v>1</v>
      </c>
      <c r="BM26" s="17" t="s">
        <v>1</v>
      </c>
      <c r="BN26" s="17" t="s">
        <v>1</v>
      </c>
      <c r="BO26" s="17"/>
      <c r="BP26" s="17" t="s">
        <v>1</v>
      </c>
      <c r="BQ26" s="17" t="s">
        <v>1</v>
      </c>
      <c r="BR26" s="17"/>
      <c r="BS26" s="17" t="s">
        <v>1</v>
      </c>
      <c r="BT26" s="17" t="s">
        <v>1</v>
      </c>
      <c r="BU26" s="17" t="s">
        <v>1</v>
      </c>
      <c r="BV26" s="17" t="s">
        <v>1</v>
      </c>
      <c r="BW26" s="17" t="s">
        <v>1</v>
      </c>
      <c r="BX26" s="17" t="s">
        <v>1</v>
      </c>
      <c r="BY26" s="17" t="s">
        <v>1</v>
      </c>
      <c r="BZ26" s="17" t="s">
        <v>1</v>
      </c>
      <c r="CA26" s="17" t="s">
        <v>1</v>
      </c>
      <c r="CB26" s="17" t="s">
        <v>1</v>
      </c>
      <c r="CC26" s="17" t="s">
        <v>1</v>
      </c>
      <c r="CD26" s="17" t="s">
        <v>1</v>
      </c>
      <c r="CE26" s="17"/>
      <c r="CF26" s="17" t="s">
        <v>1</v>
      </c>
      <c r="CG26" s="17" t="s">
        <v>1</v>
      </c>
      <c r="CH26" s="17" t="s">
        <v>1</v>
      </c>
      <c r="CI26" s="17" t="s">
        <v>1</v>
      </c>
      <c r="CJ26" s="17" t="s">
        <v>1</v>
      </c>
      <c r="CK26" s="17"/>
      <c r="CL26" s="17" t="s">
        <v>1</v>
      </c>
      <c r="CM26" s="17" t="s">
        <v>1</v>
      </c>
      <c r="CN26" s="17" t="s">
        <v>1</v>
      </c>
      <c r="CO26" s="17" t="s">
        <v>1</v>
      </c>
      <c r="CP26" s="17" t="s">
        <v>1</v>
      </c>
      <c r="CQ26" s="17" t="s">
        <v>1</v>
      </c>
      <c r="CR26" s="17"/>
      <c r="CS26" s="17"/>
      <c r="CT26" s="17" t="s">
        <v>1</v>
      </c>
      <c r="CU26" s="17" t="s">
        <v>1</v>
      </c>
      <c r="CV26" s="17" t="s">
        <v>1</v>
      </c>
      <c r="CW26" s="17" t="s">
        <v>1</v>
      </c>
      <c r="CX26" s="17" t="s">
        <v>1</v>
      </c>
      <c r="CY26" s="17" t="s">
        <v>1</v>
      </c>
      <c r="CZ26" s="17" t="s">
        <v>1</v>
      </c>
      <c r="DA26" s="17" t="s">
        <v>1</v>
      </c>
      <c r="DB26" s="17"/>
      <c r="DC26" s="17" t="s">
        <v>1</v>
      </c>
      <c r="DD26" s="17" t="s">
        <v>1</v>
      </c>
      <c r="DE26" s="17" t="s">
        <v>1</v>
      </c>
      <c r="DF26" s="17" t="s">
        <v>1</v>
      </c>
      <c r="DG26" s="17" t="s">
        <v>1</v>
      </c>
      <c r="DH26" s="17" t="s">
        <v>1</v>
      </c>
      <c r="DI26" s="17" t="s">
        <v>1</v>
      </c>
      <c r="DJ26" s="17" t="s">
        <v>1</v>
      </c>
      <c r="DK26" s="17" t="s">
        <v>1</v>
      </c>
      <c r="DL26" s="17" t="s">
        <v>1</v>
      </c>
      <c r="DM26" s="17" t="s">
        <v>1</v>
      </c>
      <c r="DN26" s="17"/>
      <c r="DO26" s="17" t="s">
        <v>1</v>
      </c>
      <c r="DP26" s="17" t="s">
        <v>1</v>
      </c>
      <c r="DQ26" s="17"/>
      <c r="DR26" s="17" t="s">
        <v>1</v>
      </c>
      <c r="DS26" s="17"/>
      <c r="DT26" s="17" t="s">
        <v>1</v>
      </c>
      <c r="DU26" s="17" t="s">
        <v>1</v>
      </c>
      <c r="DV26" s="17"/>
      <c r="DW26" s="17" t="s">
        <v>1</v>
      </c>
      <c r="DX26" s="17"/>
      <c r="DY26" s="17" t="s">
        <v>1</v>
      </c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</row>
    <row r="27" spans="1:163" ht="11.25" customHeight="1" thickBot="1" x14ac:dyDescent="0.3">
      <c r="A27" s="185">
        <v>22</v>
      </c>
      <c r="B27" s="147" t="s">
        <v>343</v>
      </c>
      <c r="C27" s="8" t="s">
        <v>2</v>
      </c>
      <c r="D27" s="8" t="s">
        <v>2</v>
      </c>
      <c r="E27" s="8"/>
      <c r="F27" s="8"/>
      <c r="G27" s="8"/>
      <c r="H27" s="8"/>
      <c r="I27" s="8"/>
      <c r="J27" s="8"/>
      <c r="K27" s="8" t="s">
        <v>2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 t="s">
        <v>2</v>
      </c>
      <c r="W27" s="8"/>
      <c r="X27" s="8" t="s">
        <v>2</v>
      </c>
      <c r="Y27" s="8"/>
      <c r="Z27" s="8"/>
      <c r="AA27" s="8"/>
      <c r="AB27" s="8" t="s">
        <v>2</v>
      </c>
      <c r="AC27" s="8" t="s">
        <v>2</v>
      </c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 t="s">
        <v>2</v>
      </c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 t="s">
        <v>2</v>
      </c>
      <c r="BB27" s="8" t="s">
        <v>2</v>
      </c>
      <c r="BC27" s="8"/>
      <c r="BD27" s="8"/>
      <c r="BE27" s="8"/>
      <c r="BF27" s="8"/>
      <c r="BG27" s="8" t="s">
        <v>2</v>
      </c>
      <c r="BH27" s="8" t="s">
        <v>2</v>
      </c>
      <c r="BI27" s="8" t="s">
        <v>2</v>
      </c>
      <c r="BJ27" s="8" t="s">
        <v>2</v>
      </c>
      <c r="BK27" s="8"/>
      <c r="BL27" s="8"/>
      <c r="BM27" s="8"/>
      <c r="BN27" s="8"/>
      <c r="BO27" s="8" t="s">
        <v>2</v>
      </c>
      <c r="BP27" s="8"/>
      <c r="BQ27" s="8"/>
      <c r="BR27" s="8" t="s">
        <v>2</v>
      </c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 t="s">
        <v>2</v>
      </c>
      <c r="CF27" s="8"/>
      <c r="CG27" s="8"/>
      <c r="CH27" s="8"/>
      <c r="CI27" s="8"/>
      <c r="CJ27" s="8"/>
      <c r="CK27" s="8" t="s">
        <v>2</v>
      </c>
      <c r="CL27" s="8"/>
      <c r="CM27" s="8"/>
      <c r="CN27" s="8"/>
      <c r="CO27" s="8"/>
      <c r="CP27" s="8"/>
      <c r="CQ27" s="8"/>
      <c r="CR27" s="8" t="s">
        <v>2</v>
      </c>
      <c r="CS27" s="8" t="s">
        <v>2</v>
      </c>
      <c r="CT27" s="8"/>
      <c r="CU27" s="8"/>
      <c r="CV27" s="8"/>
      <c r="CW27" s="8"/>
      <c r="CX27" s="8"/>
      <c r="CY27" s="8"/>
      <c r="CZ27" s="8"/>
      <c r="DA27" s="8"/>
      <c r="DB27" s="8" t="s">
        <v>2</v>
      </c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 t="s">
        <v>2</v>
      </c>
      <c r="DO27" s="8"/>
      <c r="DP27" s="8"/>
      <c r="DQ27" s="8" t="s">
        <v>2</v>
      </c>
      <c r="DR27" s="8"/>
      <c r="DS27" s="8" t="s">
        <v>2</v>
      </c>
      <c r="DT27" s="8"/>
      <c r="DU27" s="8"/>
      <c r="DV27" s="8" t="s">
        <v>2</v>
      </c>
      <c r="DW27" s="8"/>
      <c r="DX27" s="8" t="s">
        <v>2</v>
      </c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</row>
    <row r="28" spans="1:163" ht="11.25" customHeight="1" x14ac:dyDescent="0.25">
      <c r="A28" s="182">
        <v>22</v>
      </c>
      <c r="B28" s="186" t="s">
        <v>324</v>
      </c>
      <c r="C28" s="11"/>
      <c r="D28" s="11"/>
      <c r="E28" s="11" t="s">
        <v>1</v>
      </c>
      <c r="F28" s="11" t="s">
        <v>1</v>
      </c>
      <c r="G28" s="11" t="s">
        <v>1</v>
      </c>
      <c r="H28" s="11" t="s">
        <v>1</v>
      </c>
      <c r="I28" s="11"/>
      <c r="J28" s="11" t="s">
        <v>1</v>
      </c>
      <c r="K28" s="11" t="s">
        <v>1</v>
      </c>
      <c r="L28" s="11" t="s">
        <v>1</v>
      </c>
      <c r="M28" s="11"/>
      <c r="N28" s="11" t="s">
        <v>1</v>
      </c>
      <c r="O28" s="11" t="s">
        <v>1</v>
      </c>
      <c r="P28" s="11"/>
      <c r="Q28" s="11"/>
      <c r="R28" s="11"/>
      <c r="S28" s="11" t="s">
        <v>1</v>
      </c>
      <c r="T28" s="11"/>
      <c r="U28" s="11" t="s">
        <v>1</v>
      </c>
      <c r="V28" s="11"/>
      <c r="W28" s="11" t="s">
        <v>1</v>
      </c>
      <c r="X28" s="11"/>
      <c r="Y28" s="11"/>
      <c r="Z28" s="11"/>
      <c r="AA28" s="11"/>
      <c r="AB28" s="11"/>
      <c r="AC28" s="11" t="s">
        <v>1</v>
      </c>
      <c r="AD28" s="11"/>
      <c r="AE28" s="11" t="s">
        <v>1</v>
      </c>
      <c r="AF28" s="11"/>
      <c r="AG28" s="11" t="s">
        <v>1</v>
      </c>
      <c r="AH28" s="11"/>
      <c r="AI28" s="11"/>
      <c r="AJ28" s="11" t="s">
        <v>1</v>
      </c>
      <c r="AK28" s="11"/>
      <c r="AL28" s="11"/>
      <c r="AM28" s="11"/>
      <c r="AN28" s="11" t="s">
        <v>1</v>
      </c>
      <c r="AO28" s="11" t="s">
        <v>1</v>
      </c>
      <c r="AP28" s="11" t="s">
        <v>1</v>
      </c>
      <c r="AQ28" s="11" t="s">
        <v>1</v>
      </c>
      <c r="AR28" s="11" t="s">
        <v>1</v>
      </c>
      <c r="AS28" s="11" t="s">
        <v>1</v>
      </c>
      <c r="AT28" s="11" t="s">
        <v>1</v>
      </c>
      <c r="AU28" s="11"/>
      <c r="AV28" s="11"/>
      <c r="AW28" s="11" t="s">
        <v>1</v>
      </c>
      <c r="AX28" s="11"/>
      <c r="AY28" s="11" t="s">
        <v>1</v>
      </c>
      <c r="AZ28" s="11" t="s">
        <v>1</v>
      </c>
      <c r="BA28" s="11"/>
      <c r="BB28" s="11" t="s">
        <v>1</v>
      </c>
      <c r="BC28" s="11" t="s">
        <v>1</v>
      </c>
      <c r="BD28" s="11"/>
      <c r="BE28" s="11"/>
      <c r="BF28" s="11"/>
      <c r="BG28" s="11"/>
      <c r="BH28" s="11" t="s">
        <v>1</v>
      </c>
      <c r="BI28" s="11"/>
      <c r="BJ28" s="11"/>
      <c r="BK28" s="11" t="s">
        <v>1</v>
      </c>
      <c r="BL28" s="11" t="s">
        <v>1</v>
      </c>
      <c r="BM28" s="11" t="s">
        <v>1</v>
      </c>
      <c r="BN28" s="11" t="s">
        <v>1</v>
      </c>
      <c r="BO28" s="11" t="s">
        <v>1</v>
      </c>
      <c r="BP28" s="11" t="s">
        <v>1</v>
      </c>
      <c r="BQ28" s="11" t="s">
        <v>1</v>
      </c>
      <c r="BR28" s="11"/>
      <c r="BS28" s="11" t="s">
        <v>1</v>
      </c>
      <c r="BT28" s="11" t="s">
        <v>1</v>
      </c>
      <c r="BU28" s="11" t="s">
        <v>1</v>
      </c>
      <c r="BV28" s="11"/>
      <c r="BW28" s="11"/>
      <c r="BX28" s="11"/>
      <c r="BY28" s="11" t="s">
        <v>1</v>
      </c>
      <c r="BZ28" s="11" t="s">
        <v>1</v>
      </c>
      <c r="CA28" s="11"/>
      <c r="CB28" s="11" t="s">
        <v>1</v>
      </c>
      <c r="CC28" s="11" t="s">
        <v>1</v>
      </c>
      <c r="CD28" s="11"/>
      <c r="CE28" s="11" t="s">
        <v>1</v>
      </c>
      <c r="CF28" s="11" t="s">
        <v>1</v>
      </c>
      <c r="CG28" s="11"/>
      <c r="CH28" s="11" t="s">
        <v>1</v>
      </c>
      <c r="CI28" s="11" t="s">
        <v>1</v>
      </c>
      <c r="CJ28" s="11" t="s">
        <v>1</v>
      </c>
      <c r="CK28" s="11"/>
      <c r="CL28" s="11"/>
      <c r="CM28" s="11" t="s">
        <v>1</v>
      </c>
      <c r="CN28" s="11"/>
      <c r="CO28" s="11" t="s">
        <v>1</v>
      </c>
      <c r="CP28" s="11" t="s">
        <v>1</v>
      </c>
      <c r="CQ28" s="11"/>
      <c r="CR28" s="11" t="s">
        <v>1</v>
      </c>
      <c r="CS28" s="11" t="s">
        <v>1</v>
      </c>
      <c r="CT28" s="11"/>
      <c r="CU28" s="11"/>
      <c r="CV28" s="11"/>
      <c r="CW28" s="11"/>
      <c r="CX28" s="11" t="s">
        <v>1</v>
      </c>
      <c r="CY28" s="11" t="s">
        <v>1</v>
      </c>
      <c r="CZ28" s="11"/>
      <c r="DA28" s="11" t="s">
        <v>1</v>
      </c>
      <c r="DB28" s="11" t="s">
        <v>1</v>
      </c>
      <c r="DC28" s="11"/>
      <c r="DD28" s="11" t="s">
        <v>1</v>
      </c>
      <c r="DE28" s="11"/>
      <c r="DF28" s="11" t="s">
        <v>1</v>
      </c>
      <c r="DG28" s="11" t="s">
        <v>1</v>
      </c>
      <c r="DH28" s="11"/>
      <c r="DI28" s="11"/>
      <c r="DJ28" s="11" t="s">
        <v>1</v>
      </c>
      <c r="DK28" s="11"/>
      <c r="DL28" s="11" t="s">
        <v>1</v>
      </c>
      <c r="DM28" s="11" t="s">
        <v>1</v>
      </c>
      <c r="DN28" s="11" t="s">
        <v>1</v>
      </c>
      <c r="DO28" s="11" t="s">
        <v>1</v>
      </c>
      <c r="DP28" s="11"/>
      <c r="DQ28" s="11"/>
      <c r="DR28" s="11"/>
      <c r="DS28" s="11" t="s">
        <v>1</v>
      </c>
      <c r="DT28" s="11" t="s">
        <v>1</v>
      </c>
      <c r="DU28" s="11" t="s">
        <v>1</v>
      </c>
      <c r="DV28" s="11"/>
      <c r="DW28" s="11" t="s">
        <v>1</v>
      </c>
      <c r="DX28" s="11"/>
      <c r="DY28" s="11" t="s">
        <v>1</v>
      </c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</row>
    <row r="29" spans="1:163" ht="11.25" customHeight="1" thickBot="1" x14ac:dyDescent="0.3">
      <c r="A29" s="187">
        <v>39</v>
      </c>
      <c r="B29" s="188" t="s">
        <v>325</v>
      </c>
      <c r="C29" s="14" t="s">
        <v>2</v>
      </c>
      <c r="D29" s="14" t="s">
        <v>2</v>
      </c>
      <c r="E29" s="14"/>
      <c r="F29" s="14"/>
      <c r="G29" s="14"/>
      <c r="H29" s="14"/>
      <c r="I29" s="14" t="s">
        <v>2</v>
      </c>
      <c r="J29" s="14"/>
      <c r="K29" s="14"/>
      <c r="L29" s="14"/>
      <c r="M29" s="14" t="s">
        <v>2</v>
      </c>
      <c r="N29" s="14"/>
      <c r="O29" s="14"/>
      <c r="P29" s="14" t="s">
        <v>2</v>
      </c>
      <c r="Q29" s="14" t="s">
        <v>2</v>
      </c>
      <c r="R29" s="14" t="s">
        <v>2</v>
      </c>
      <c r="S29" s="14"/>
      <c r="T29" s="14" t="s">
        <v>2</v>
      </c>
      <c r="U29" s="14"/>
      <c r="V29" s="14" t="s">
        <v>2</v>
      </c>
      <c r="W29" s="14"/>
      <c r="X29" s="14" t="s">
        <v>2</v>
      </c>
      <c r="Y29" s="14" t="s">
        <v>2</v>
      </c>
      <c r="Z29" s="14" t="s">
        <v>2</v>
      </c>
      <c r="AA29" s="14" t="s">
        <v>2</v>
      </c>
      <c r="AB29" s="14" t="s">
        <v>2</v>
      </c>
      <c r="AC29" s="14"/>
      <c r="AD29" s="14" t="s">
        <v>2</v>
      </c>
      <c r="AE29" s="14"/>
      <c r="AF29" s="14" t="s">
        <v>2</v>
      </c>
      <c r="AG29" s="14"/>
      <c r="AH29" s="14" t="s">
        <v>2</v>
      </c>
      <c r="AI29" s="14" t="s">
        <v>2</v>
      </c>
      <c r="AJ29" s="14"/>
      <c r="AK29" s="14" t="s">
        <v>2</v>
      </c>
      <c r="AL29" s="14" t="s">
        <v>2</v>
      </c>
      <c r="AM29" s="14" t="s">
        <v>2</v>
      </c>
      <c r="AN29" s="14"/>
      <c r="AO29" s="14"/>
      <c r="AP29" s="14"/>
      <c r="AQ29" s="14"/>
      <c r="AR29" s="14"/>
      <c r="AS29" s="14"/>
      <c r="AT29" s="14"/>
      <c r="AU29" s="14" t="s">
        <v>2</v>
      </c>
      <c r="AV29" s="14" t="s">
        <v>2</v>
      </c>
      <c r="AW29" s="14"/>
      <c r="AX29" s="14" t="s">
        <v>2</v>
      </c>
      <c r="AY29" s="14"/>
      <c r="AZ29" s="14"/>
      <c r="BA29" s="14" t="s">
        <v>2</v>
      </c>
      <c r="BB29" s="14"/>
      <c r="BC29" s="14"/>
      <c r="BD29" s="14" t="s">
        <v>2</v>
      </c>
      <c r="BE29" s="14" t="s">
        <v>2</v>
      </c>
      <c r="BF29" s="14" t="s">
        <v>2</v>
      </c>
      <c r="BG29" s="14" t="s">
        <v>2</v>
      </c>
      <c r="BH29" s="14"/>
      <c r="BI29" s="14" t="s">
        <v>2</v>
      </c>
      <c r="BJ29" s="14" t="s">
        <v>2</v>
      </c>
      <c r="BK29" s="14"/>
      <c r="BL29" s="14"/>
      <c r="BM29" s="14"/>
      <c r="BN29" s="14"/>
      <c r="BO29" s="14"/>
      <c r="BP29" s="14"/>
      <c r="BQ29" s="14"/>
      <c r="BR29" s="14" t="s">
        <v>2</v>
      </c>
      <c r="BS29" s="14"/>
      <c r="BT29" s="14"/>
      <c r="BU29" s="14"/>
      <c r="BV29" s="14" t="s">
        <v>2</v>
      </c>
      <c r="BW29" s="14" t="s">
        <v>2</v>
      </c>
      <c r="BX29" s="14" t="s">
        <v>2</v>
      </c>
      <c r="BY29" s="14"/>
      <c r="BZ29" s="14"/>
      <c r="CA29" s="14" t="s">
        <v>2</v>
      </c>
      <c r="CB29" s="14"/>
      <c r="CC29" s="14"/>
      <c r="CD29" s="14" t="s">
        <v>2</v>
      </c>
      <c r="CE29" s="14"/>
      <c r="CF29" s="14"/>
      <c r="CG29" s="14" t="s">
        <v>2</v>
      </c>
      <c r="CH29" s="14"/>
      <c r="CI29" s="14"/>
      <c r="CJ29" s="14"/>
      <c r="CK29" s="14" t="s">
        <v>2</v>
      </c>
      <c r="CL29" s="14" t="s">
        <v>2</v>
      </c>
      <c r="CM29" s="14"/>
      <c r="CN29" s="14" t="s">
        <v>2</v>
      </c>
      <c r="CO29" s="14"/>
      <c r="CP29" s="14"/>
      <c r="CQ29" s="14" t="s">
        <v>2</v>
      </c>
      <c r="CR29" s="14"/>
      <c r="CS29" s="14"/>
      <c r="CT29" s="14" t="s">
        <v>2</v>
      </c>
      <c r="CU29" s="14" t="s">
        <v>2</v>
      </c>
      <c r="CV29" s="14" t="s">
        <v>2</v>
      </c>
      <c r="CW29" s="14" t="s">
        <v>2</v>
      </c>
      <c r="CX29" s="14"/>
      <c r="CY29" s="14"/>
      <c r="CZ29" s="14" t="s">
        <v>2</v>
      </c>
      <c r="DA29" s="14"/>
      <c r="DB29" s="14"/>
      <c r="DC29" s="14" t="s">
        <v>2</v>
      </c>
      <c r="DD29" s="14"/>
      <c r="DE29" s="14" t="s">
        <v>2</v>
      </c>
      <c r="DF29" s="14"/>
      <c r="DG29" s="14"/>
      <c r="DH29" s="14" t="s">
        <v>2</v>
      </c>
      <c r="DI29" s="14" t="s">
        <v>2</v>
      </c>
      <c r="DJ29" s="14"/>
      <c r="DK29" s="14" t="s">
        <v>2</v>
      </c>
      <c r="DL29" s="14"/>
      <c r="DM29" s="14"/>
      <c r="DN29" s="14"/>
      <c r="DO29" s="14"/>
      <c r="DP29" s="14" t="s">
        <v>2</v>
      </c>
      <c r="DQ29" s="14" t="s">
        <v>2</v>
      </c>
      <c r="DR29" s="14" t="s">
        <v>2</v>
      </c>
      <c r="DS29" s="14"/>
      <c r="DT29" s="14"/>
      <c r="DU29" s="14"/>
      <c r="DV29" s="14" t="s">
        <v>2</v>
      </c>
      <c r="DW29" s="14"/>
      <c r="DX29" s="14" t="s">
        <v>2</v>
      </c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</row>
    <row r="30" spans="1:163" ht="11.25" customHeight="1" x14ac:dyDescent="0.25">
      <c r="A30" s="191">
        <v>20</v>
      </c>
      <c r="B30" s="189" t="s">
        <v>326</v>
      </c>
      <c r="C30" s="17"/>
      <c r="D30" s="17"/>
      <c r="E30" s="17"/>
      <c r="F30" s="17" t="s">
        <v>1</v>
      </c>
      <c r="G30" s="17" t="s">
        <v>1</v>
      </c>
      <c r="H30" s="17" t="s">
        <v>1</v>
      </c>
      <c r="I30" s="17" t="s">
        <v>1</v>
      </c>
      <c r="J30" s="17" t="s">
        <v>1</v>
      </c>
      <c r="K30" s="17"/>
      <c r="L30" s="17" t="s">
        <v>1</v>
      </c>
      <c r="M30" s="17" t="s">
        <v>1</v>
      </c>
      <c r="N30" s="17" t="s">
        <v>1</v>
      </c>
      <c r="O30" s="17" t="s">
        <v>1</v>
      </c>
      <c r="P30" s="17" t="s">
        <v>1</v>
      </c>
      <c r="Q30" s="17" t="s">
        <v>1</v>
      </c>
      <c r="R30" s="17"/>
      <c r="S30" s="17" t="s">
        <v>1</v>
      </c>
      <c r="T30" s="17"/>
      <c r="U30" s="17" t="s">
        <v>1</v>
      </c>
      <c r="V30" s="17" t="s">
        <v>1</v>
      </c>
      <c r="W30" s="17" t="s">
        <v>1</v>
      </c>
      <c r="X30" s="17" t="s">
        <v>1</v>
      </c>
      <c r="Y30" s="17"/>
      <c r="Z30" s="17"/>
      <c r="AA30" s="17" t="s">
        <v>1</v>
      </c>
      <c r="AB30" s="17"/>
      <c r="AC30" s="17"/>
      <c r="AD30" s="17"/>
      <c r="AE30" s="17" t="s">
        <v>1</v>
      </c>
      <c r="AF30" s="17"/>
      <c r="AG30" s="17" t="s">
        <v>1</v>
      </c>
      <c r="AH30" s="17" t="s">
        <v>1</v>
      </c>
      <c r="AI30" s="17" t="s">
        <v>1</v>
      </c>
      <c r="AJ30" s="17" t="s">
        <v>1</v>
      </c>
      <c r="AK30" s="17" t="s">
        <v>1</v>
      </c>
      <c r="AL30" s="17" t="s">
        <v>1</v>
      </c>
      <c r="AM30" s="17" t="s">
        <v>1</v>
      </c>
      <c r="AN30" s="17" t="s">
        <v>1</v>
      </c>
      <c r="AO30" s="17"/>
      <c r="AP30" s="17"/>
      <c r="AQ30" s="17" t="s">
        <v>1</v>
      </c>
      <c r="AR30" s="17" t="s">
        <v>1</v>
      </c>
      <c r="AS30" s="17"/>
      <c r="AT30" s="17" t="s">
        <v>1</v>
      </c>
      <c r="AU30" s="17" t="s">
        <v>1</v>
      </c>
      <c r="AV30" s="17" t="s">
        <v>1</v>
      </c>
      <c r="AW30" s="17"/>
      <c r="AX30" s="17"/>
      <c r="AY30" s="17" t="s">
        <v>1</v>
      </c>
      <c r="AZ30" s="17"/>
      <c r="BA30" s="17" t="s">
        <v>1</v>
      </c>
      <c r="BB30" s="17" t="s">
        <v>1</v>
      </c>
      <c r="BC30" s="17" t="s">
        <v>1</v>
      </c>
      <c r="BD30" s="17" t="s">
        <v>1</v>
      </c>
      <c r="BE30" s="17" t="s">
        <v>1</v>
      </c>
      <c r="BF30" s="17"/>
      <c r="BG30" s="17"/>
      <c r="BH30" s="17"/>
      <c r="BI30" s="17"/>
      <c r="BJ30" s="17" t="s">
        <v>1</v>
      </c>
      <c r="BK30" s="17" t="s">
        <v>1</v>
      </c>
      <c r="BL30" s="17" t="s">
        <v>1</v>
      </c>
      <c r="BM30" s="17" t="s">
        <v>1</v>
      </c>
      <c r="BN30" s="17" t="s">
        <v>1</v>
      </c>
      <c r="BO30" s="17" t="s">
        <v>1</v>
      </c>
      <c r="BP30" s="17" t="s">
        <v>1</v>
      </c>
      <c r="BQ30" s="17" t="s">
        <v>1</v>
      </c>
      <c r="BR30" s="17" t="s">
        <v>1</v>
      </c>
      <c r="BS30" s="17" t="s">
        <v>1</v>
      </c>
      <c r="BT30" s="17" t="s">
        <v>1</v>
      </c>
      <c r="BU30" s="17" t="s">
        <v>1</v>
      </c>
      <c r="BV30" s="17" t="s">
        <v>1</v>
      </c>
      <c r="BW30" s="17" t="s">
        <v>1</v>
      </c>
      <c r="BX30" s="17"/>
      <c r="BY30" s="17" t="s">
        <v>1</v>
      </c>
      <c r="BZ30" s="17" t="s">
        <v>1</v>
      </c>
      <c r="CA30" s="17" t="s">
        <v>1</v>
      </c>
      <c r="CB30" s="17"/>
      <c r="CC30" s="17" t="s">
        <v>1</v>
      </c>
      <c r="CD30" s="17"/>
      <c r="CE30" s="17" t="s">
        <v>1</v>
      </c>
      <c r="CF30" s="17" t="s">
        <v>1</v>
      </c>
      <c r="CG30" s="17"/>
      <c r="CH30" s="17" t="s">
        <v>1</v>
      </c>
      <c r="CI30" s="17" t="s">
        <v>1</v>
      </c>
      <c r="CJ30" s="17" t="s">
        <v>1</v>
      </c>
      <c r="CK30" s="17" t="s">
        <v>1</v>
      </c>
      <c r="CL30" s="17"/>
      <c r="CM30" s="17"/>
      <c r="CN30" s="17" t="s">
        <v>1</v>
      </c>
      <c r="CO30" s="17"/>
      <c r="CP30" s="17" t="s">
        <v>1</v>
      </c>
      <c r="CQ30" s="17"/>
      <c r="CR30" s="17" t="s">
        <v>1</v>
      </c>
      <c r="CS30" s="17" t="s">
        <v>1</v>
      </c>
      <c r="CT30" s="17"/>
      <c r="CU30" s="17" t="s">
        <v>1</v>
      </c>
      <c r="CV30" s="17" t="s">
        <v>1</v>
      </c>
      <c r="CW30" s="17"/>
      <c r="CX30" s="17" t="s">
        <v>1</v>
      </c>
      <c r="CY30" s="17" t="s">
        <v>1</v>
      </c>
      <c r="CZ30" s="17" t="s">
        <v>1</v>
      </c>
      <c r="DA30" s="17" t="s">
        <v>1</v>
      </c>
      <c r="DB30" s="17"/>
      <c r="DC30" s="17" t="s">
        <v>1</v>
      </c>
      <c r="DD30" s="17"/>
      <c r="DE30" s="17"/>
      <c r="DF30" s="17" t="s">
        <v>1</v>
      </c>
      <c r="DG30" s="17" t="s">
        <v>1</v>
      </c>
      <c r="DH30" s="17" t="s">
        <v>1</v>
      </c>
      <c r="DI30" s="17"/>
      <c r="DJ30" s="17"/>
      <c r="DK30" s="17" t="s">
        <v>1</v>
      </c>
      <c r="DL30" s="17"/>
      <c r="DM30" s="17" t="s">
        <v>1</v>
      </c>
      <c r="DN30" s="17"/>
      <c r="DO30" s="17"/>
      <c r="DP30" s="17"/>
      <c r="DQ30" s="17" t="s">
        <v>1</v>
      </c>
      <c r="DR30" s="17"/>
      <c r="DS30" s="17" t="s">
        <v>1</v>
      </c>
      <c r="DT30" s="17" t="s">
        <v>1</v>
      </c>
      <c r="DU30" s="17" t="s">
        <v>1</v>
      </c>
      <c r="DV30" s="17" t="s">
        <v>1</v>
      </c>
      <c r="DW30" s="17" t="s">
        <v>1</v>
      </c>
      <c r="DX30" s="17" t="s">
        <v>1</v>
      </c>
      <c r="DY30" s="17" t="s">
        <v>1</v>
      </c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3" ht="11.25" customHeight="1" thickBot="1" x14ac:dyDescent="0.3">
      <c r="A31" s="185">
        <v>28</v>
      </c>
      <c r="B31" s="147" t="s">
        <v>344</v>
      </c>
      <c r="C31" s="8" t="s">
        <v>2</v>
      </c>
      <c r="D31" s="8" t="s">
        <v>2</v>
      </c>
      <c r="E31" s="8" t="s">
        <v>2</v>
      </c>
      <c r="F31" s="8"/>
      <c r="G31" s="8"/>
      <c r="H31" s="8"/>
      <c r="I31" s="8"/>
      <c r="J31" s="8"/>
      <c r="K31" s="8" t="s">
        <v>2</v>
      </c>
      <c r="L31" s="8"/>
      <c r="M31" s="8"/>
      <c r="N31" s="8"/>
      <c r="O31" s="8"/>
      <c r="P31" s="8"/>
      <c r="Q31" s="8"/>
      <c r="R31" s="8" t="s">
        <v>2</v>
      </c>
      <c r="S31" s="8"/>
      <c r="T31" s="8" t="s">
        <v>2</v>
      </c>
      <c r="U31" s="8"/>
      <c r="V31" s="8"/>
      <c r="W31" s="8"/>
      <c r="X31" s="8"/>
      <c r="Y31" s="8" t="s">
        <v>2</v>
      </c>
      <c r="Z31" s="8" t="s">
        <v>2</v>
      </c>
      <c r="AA31" s="8"/>
      <c r="AB31" s="8" t="s">
        <v>2</v>
      </c>
      <c r="AC31" s="8" t="s">
        <v>2</v>
      </c>
      <c r="AD31" s="8" t="s">
        <v>2</v>
      </c>
      <c r="AE31" s="8"/>
      <c r="AF31" s="8" t="s">
        <v>2</v>
      </c>
      <c r="AG31" s="8"/>
      <c r="AH31" s="8"/>
      <c r="AI31" s="8"/>
      <c r="AJ31" s="8"/>
      <c r="AK31" s="8"/>
      <c r="AL31" s="8"/>
      <c r="AM31" s="8"/>
      <c r="AN31" s="8"/>
      <c r="AO31" s="8" t="s">
        <v>2</v>
      </c>
      <c r="AP31" s="8" t="s">
        <v>2</v>
      </c>
      <c r="AQ31" s="8"/>
      <c r="AR31" s="8"/>
      <c r="AS31" s="8" t="s">
        <v>2</v>
      </c>
      <c r="AT31" s="8"/>
      <c r="AU31" s="8"/>
      <c r="AV31" s="8"/>
      <c r="AW31" s="8" t="s">
        <v>2</v>
      </c>
      <c r="AX31" s="8" t="s">
        <v>2</v>
      </c>
      <c r="AY31" s="8"/>
      <c r="AZ31" s="8" t="s">
        <v>2</v>
      </c>
      <c r="BA31" s="8"/>
      <c r="BB31" s="8"/>
      <c r="BC31" s="8"/>
      <c r="BD31" s="8"/>
      <c r="BE31" s="8"/>
      <c r="BF31" s="8" t="s">
        <v>2</v>
      </c>
      <c r="BG31" s="8" t="s">
        <v>2</v>
      </c>
      <c r="BH31" s="8" t="s">
        <v>2</v>
      </c>
      <c r="BI31" s="8" t="s">
        <v>2</v>
      </c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 t="s">
        <v>2</v>
      </c>
      <c r="BY31" s="8"/>
      <c r="BZ31" s="8"/>
      <c r="CA31" s="8"/>
      <c r="CB31" s="8" t="s">
        <v>2</v>
      </c>
      <c r="CC31" s="8"/>
      <c r="CD31" s="8" t="s">
        <v>2</v>
      </c>
      <c r="CE31" s="8"/>
      <c r="CF31" s="8"/>
      <c r="CG31" s="8" t="s">
        <v>2</v>
      </c>
      <c r="CH31" s="8"/>
      <c r="CI31" s="8"/>
      <c r="CJ31" s="8"/>
      <c r="CK31" s="8"/>
      <c r="CL31" s="8" t="s">
        <v>2</v>
      </c>
      <c r="CM31" s="8" t="s">
        <v>2</v>
      </c>
      <c r="CN31" s="8"/>
      <c r="CO31" s="8" t="s">
        <v>2</v>
      </c>
      <c r="CP31" s="8"/>
      <c r="CQ31" s="8" t="s">
        <v>2</v>
      </c>
      <c r="CR31" s="8"/>
      <c r="CS31" s="8"/>
      <c r="CT31" s="8" t="s">
        <v>2</v>
      </c>
      <c r="CU31" s="8"/>
      <c r="CV31" s="8"/>
      <c r="CW31" s="8" t="s">
        <v>2</v>
      </c>
      <c r="CX31" s="8"/>
      <c r="CY31" s="8"/>
      <c r="CZ31" s="8"/>
      <c r="DA31" s="8"/>
      <c r="DB31" s="8" t="s">
        <v>2</v>
      </c>
      <c r="DC31" s="8"/>
      <c r="DD31" s="8" t="s">
        <v>2</v>
      </c>
      <c r="DE31" s="8" t="s">
        <v>2</v>
      </c>
      <c r="DF31" s="8"/>
      <c r="DG31" s="8"/>
      <c r="DH31" s="8"/>
      <c r="DI31" s="8" t="s">
        <v>2</v>
      </c>
      <c r="DJ31" s="8" t="s">
        <v>2</v>
      </c>
      <c r="DK31" s="8"/>
      <c r="DL31" s="8" t="s">
        <v>2</v>
      </c>
      <c r="DM31" s="8"/>
      <c r="DN31" s="8" t="s">
        <v>2</v>
      </c>
      <c r="DO31" s="8" t="s">
        <v>2</v>
      </c>
      <c r="DP31" s="8" t="s">
        <v>2</v>
      </c>
      <c r="DQ31" s="8"/>
      <c r="DR31" s="8" t="s">
        <v>2</v>
      </c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</row>
    <row r="32" spans="1:163" ht="11.25" customHeight="1" x14ac:dyDescent="0.25">
      <c r="A32" s="182">
        <v>31</v>
      </c>
      <c r="B32" s="186" t="s">
        <v>327</v>
      </c>
      <c r="C32" s="11"/>
      <c r="D32" s="11"/>
      <c r="E32" s="11"/>
      <c r="F32" s="11" t="s">
        <v>2</v>
      </c>
      <c r="G32" s="11"/>
      <c r="H32" s="11" t="s">
        <v>2</v>
      </c>
      <c r="I32" s="11" t="s">
        <v>2</v>
      </c>
      <c r="J32" s="11"/>
      <c r="K32" s="11"/>
      <c r="L32" s="11"/>
      <c r="M32" s="11" t="s">
        <v>2</v>
      </c>
      <c r="N32" s="11"/>
      <c r="O32" s="11" t="s">
        <v>2</v>
      </c>
      <c r="P32" s="11" t="s">
        <v>2</v>
      </c>
      <c r="Q32" s="11"/>
      <c r="R32" s="11" t="s">
        <v>2</v>
      </c>
      <c r="S32" s="11" t="s">
        <v>2</v>
      </c>
      <c r="T32" s="11" t="s">
        <v>2</v>
      </c>
      <c r="U32" s="11" t="s">
        <v>2</v>
      </c>
      <c r="V32" s="11"/>
      <c r="W32" s="11" t="s">
        <v>2</v>
      </c>
      <c r="X32" s="11" t="s">
        <v>2</v>
      </c>
      <c r="Y32" s="11" t="s">
        <v>2</v>
      </c>
      <c r="Z32" s="11" t="s">
        <v>2</v>
      </c>
      <c r="AA32" s="11"/>
      <c r="AB32" s="11" t="s">
        <v>2</v>
      </c>
      <c r="AC32" s="11"/>
      <c r="AD32" s="11" t="s">
        <v>2</v>
      </c>
      <c r="AE32" s="11" t="s">
        <v>2</v>
      </c>
      <c r="AF32" s="11"/>
      <c r="AG32" s="11" t="s">
        <v>2</v>
      </c>
      <c r="AH32" s="11"/>
      <c r="AI32" s="11" t="s">
        <v>2</v>
      </c>
      <c r="AJ32" s="11"/>
      <c r="AK32" s="11"/>
      <c r="AL32" s="11" t="s">
        <v>2</v>
      </c>
      <c r="AM32" s="11" t="s">
        <v>2</v>
      </c>
      <c r="AN32" s="11" t="s">
        <v>2</v>
      </c>
      <c r="AO32" s="11" t="s">
        <v>2</v>
      </c>
      <c r="AP32" s="11"/>
      <c r="AQ32" s="11" t="s">
        <v>2</v>
      </c>
      <c r="AR32" s="11" t="s">
        <v>2</v>
      </c>
      <c r="AS32" s="11" t="s">
        <v>2</v>
      </c>
      <c r="AT32" s="11" t="s">
        <v>2</v>
      </c>
      <c r="AU32" s="11" t="s">
        <v>2</v>
      </c>
      <c r="AV32" s="11"/>
      <c r="AW32" s="11"/>
      <c r="AX32" s="11" t="s">
        <v>2</v>
      </c>
      <c r="AY32" s="11" t="s">
        <v>2</v>
      </c>
      <c r="AZ32" s="11"/>
      <c r="BA32" s="11"/>
      <c r="BB32" s="11"/>
      <c r="BC32" s="11" t="s">
        <v>2</v>
      </c>
      <c r="BD32" s="11" t="s">
        <v>2</v>
      </c>
      <c r="BE32" s="11" t="s">
        <v>2</v>
      </c>
      <c r="BF32" s="11" t="s">
        <v>2</v>
      </c>
      <c r="BG32" s="11"/>
      <c r="BH32" s="11"/>
      <c r="BI32" s="11" t="s">
        <v>2</v>
      </c>
      <c r="BJ32" s="11" t="s">
        <v>2</v>
      </c>
      <c r="BK32" s="11" t="s">
        <v>2</v>
      </c>
      <c r="BL32" s="11" t="s">
        <v>2</v>
      </c>
      <c r="BM32" s="11" t="s">
        <v>2</v>
      </c>
      <c r="BN32" s="11"/>
      <c r="BO32" s="11" t="s">
        <v>2</v>
      </c>
      <c r="BP32" s="11" t="s">
        <v>2</v>
      </c>
      <c r="BQ32" s="11" t="s">
        <v>2</v>
      </c>
      <c r="BR32" s="11" t="s">
        <v>2</v>
      </c>
      <c r="BS32" s="11" t="s">
        <v>2</v>
      </c>
      <c r="BT32" s="11" t="s">
        <v>2</v>
      </c>
      <c r="BU32" s="11"/>
      <c r="BV32" s="11" t="s">
        <v>2</v>
      </c>
      <c r="BW32" s="11" t="s">
        <v>2</v>
      </c>
      <c r="BX32" s="11"/>
      <c r="BY32" s="11" t="s">
        <v>2</v>
      </c>
      <c r="BZ32" s="11"/>
      <c r="CA32" s="11" t="s">
        <v>2</v>
      </c>
      <c r="CB32" s="11" t="s">
        <v>2</v>
      </c>
      <c r="CC32" s="11"/>
      <c r="CD32" s="11" t="s">
        <v>2</v>
      </c>
      <c r="CE32" s="11"/>
      <c r="CF32" s="11" t="s">
        <v>2</v>
      </c>
      <c r="CG32" s="11" t="s">
        <v>2</v>
      </c>
      <c r="CH32" s="11"/>
      <c r="CI32" s="11" t="s">
        <v>2</v>
      </c>
      <c r="CJ32" s="11"/>
      <c r="CK32" s="11"/>
      <c r="CL32" s="11"/>
      <c r="CM32" s="11"/>
      <c r="CN32" s="11"/>
      <c r="CO32" s="11"/>
      <c r="CP32" s="11" t="s">
        <v>2</v>
      </c>
      <c r="CQ32" s="11" t="s">
        <v>2</v>
      </c>
      <c r="CR32" s="11"/>
      <c r="CS32" s="11"/>
      <c r="CT32" s="11"/>
      <c r="CU32" s="11" t="s">
        <v>2</v>
      </c>
      <c r="CV32" s="11"/>
      <c r="CW32" s="11" t="s">
        <v>2</v>
      </c>
      <c r="CX32" s="11"/>
      <c r="CY32" s="11" t="s">
        <v>2</v>
      </c>
      <c r="CZ32" s="11"/>
      <c r="DA32" s="11"/>
      <c r="DB32" s="11"/>
      <c r="DC32" s="11" t="s">
        <v>2</v>
      </c>
      <c r="DD32" s="11" t="s">
        <v>2</v>
      </c>
      <c r="DE32" s="11"/>
      <c r="DF32" s="11" t="s">
        <v>2</v>
      </c>
      <c r="DG32" s="11"/>
      <c r="DH32" s="11"/>
      <c r="DI32" s="11"/>
      <c r="DJ32" s="11"/>
      <c r="DK32" s="11" t="s">
        <v>2</v>
      </c>
      <c r="DL32" s="11"/>
      <c r="DM32" s="11"/>
      <c r="DN32" s="11"/>
      <c r="DO32" s="11" t="s">
        <v>2</v>
      </c>
      <c r="DP32" s="11"/>
      <c r="DQ32" s="11" t="s">
        <v>2</v>
      </c>
      <c r="DR32" s="11" t="s">
        <v>2</v>
      </c>
      <c r="DS32" s="11"/>
      <c r="DT32" s="11" t="s">
        <v>2</v>
      </c>
      <c r="DU32" s="11" t="s">
        <v>2</v>
      </c>
      <c r="DV32" s="11" t="s">
        <v>2</v>
      </c>
      <c r="DW32" s="11"/>
      <c r="DX32" s="11" t="s">
        <v>2</v>
      </c>
      <c r="DY32" s="11" t="s">
        <v>2</v>
      </c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</row>
    <row r="33" spans="1:163" ht="11.25" customHeight="1" thickBot="1" x14ac:dyDescent="0.3">
      <c r="A33" s="194">
        <v>10</v>
      </c>
      <c r="B33" s="190" t="s">
        <v>345</v>
      </c>
      <c r="C33" s="14" t="s">
        <v>1</v>
      </c>
      <c r="D33" s="14" t="s">
        <v>1</v>
      </c>
      <c r="E33" s="14" t="s">
        <v>1</v>
      </c>
      <c r="F33" s="14"/>
      <c r="G33" s="14" t="s">
        <v>1</v>
      </c>
      <c r="H33" s="14"/>
      <c r="I33" s="14"/>
      <c r="J33" s="14" t="s">
        <v>1</v>
      </c>
      <c r="K33" s="14" t="s">
        <v>1</v>
      </c>
      <c r="L33" s="14" t="s">
        <v>1</v>
      </c>
      <c r="M33" s="14"/>
      <c r="N33" s="14" t="s">
        <v>1</v>
      </c>
      <c r="O33" s="14"/>
      <c r="P33" s="14"/>
      <c r="Q33" s="14" t="s">
        <v>1</v>
      </c>
      <c r="R33" s="14"/>
      <c r="S33" s="14"/>
      <c r="T33" s="14"/>
      <c r="U33" s="14"/>
      <c r="V33" s="14" t="s">
        <v>1</v>
      </c>
      <c r="W33" s="14"/>
      <c r="X33" s="14"/>
      <c r="Y33" s="14"/>
      <c r="Z33" s="14"/>
      <c r="AA33" s="14" t="s">
        <v>1</v>
      </c>
      <c r="AB33" s="14"/>
      <c r="AC33" s="14" t="s">
        <v>1</v>
      </c>
      <c r="AD33" s="14"/>
      <c r="AE33" s="14"/>
      <c r="AF33" s="14" t="s">
        <v>1</v>
      </c>
      <c r="AG33" s="14"/>
      <c r="AH33" s="14" t="s">
        <v>1</v>
      </c>
      <c r="AI33" s="14"/>
      <c r="AJ33" s="14" t="s">
        <v>1</v>
      </c>
      <c r="AK33" s="14" t="s">
        <v>1</v>
      </c>
      <c r="AL33" s="14"/>
      <c r="AM33" s="14"/>
      <c r="AN33" s="14"/>
      <c r="AO33" s="14"/>
      <c r="AP33" s="14" t="s">
        <v>1</v>
      </c>
      <c r="AQ33" s="14"/>
      <c r="AR33" s="14"/>
      <c r="AS33" s="14"/>
      <c r="AT33" s="14"/>
      <c r="AU33" s="14"/>
      <c r="AV33" s="14" t="s">
        <v>1</v>
      </c>
      <c r="AW33" s="14" t="s">
        <v>1</v>
      </c>
      <c r="AX33" s="14"/>
      <c r="AY33" s="14"/>
      <c r="AZ33" s="14" t="s">
        <v>1</v>
      </c>
      <c r="BA33" s="14" t="s">
        <v>1</v>
      </c>
      <c r="BB33" s="14" t="s">
        <v>1</v>
      </c>
      <c r="BC33" s="14"/>
      <c r="BD33" s="14"/>
      <c r="BE33" s="14"/>
      <c r="BF33" s="14"/>
      <c r="BG33" s="14" t="s">
        <v>1</v>
      </c>
      <c r="BH33" s="14" t="s">
        <v>1</v>
      </c>
      <c r="BI33" s="14"/>
      <c r="BJ33" s="14"/>
      <c r="BK33" s="14"/>
      <c r="BL33" s="14"/>
      <c r="BM33" s="14"/>
      <c r="BN33" s="14" t="s">
        <v>1</v>
      </c>
      <c r="BO33" s="14"/>
      <c r="BP33" s="14"/>
      <c r="BQ33" s="14"/>
      <c r="BR33" s="14"/>
      <c r="BS33" s="14"/>
      <c r="BT33" s="14"/>
      <c r="BU33" s="14" t="s">
        <v>1</v>
      </c>
      <c r="BV33" s="14"/>
      <c r="BW33" s="14"/>
      <c r="BX33" s="14" t="s">
        <v>1</v>
      </c>
      <c r="BY33" s="14"/>
      <c r="BZ33" s="14" t="s">
        <v>1</v>
      </c>
      <c r="CA33" s="14"/>
      <c r="CB33" s="14"/>
      <c r="CC33" s="14" t="s">
        <v>1</v>
      </c>
      <c r="CD33" s="14"/>
      <c r="CE33" s="14" t="s">
        <v>1</v>
      </c>
      <c r="CF33" s="14"/>
      <c r="CG33" s="14"/>
      <c r="CH33" s="14" t="s">
        <v>1</v>
      </c>
      <c r="CI33" s="14"/>
      <c r="CJ33" s="14" t="s">
        <v>1</v>
      </c>
      <c r="CK33" s="14" t="s">
        <v>1</v>
      </c>
      <c r="CL33" s="14" t="s">
        <v>1</v>
      </c>
      <c r="CM33" s="14" t="s">
        <v>1</v>
      </c>
      <c r="CN33" s="14" t="s">
        <v>1</v>
      </c>
      <c r="CO33" s="14" t="s">
        <v>1</v>
      </c>
      <c r="CP33" s="14"/>
      <c r="CQ33" s="14"/>
      <c r="CR33" s="14" t="s">
        <v>1</v>
      </c>
      <c r="CS33" s="14" t="s">
        <v>1</v>
      </c>
      <c r="CT33" s="14" t="s">
        <v>1</v>
      </c>
      <c r="CU33" s="14"/>
      <c r="CV33" s="14" t="s">
        <v>1</v>
      </c>
      <c r="CW33" s="14"/>
      <c r="CX33" s="14" t="s">
        <v>1</v>
      </c>
      <c r="CY33" s="14"/>
      <c r="CZ33" s="14" t="s">
        <v>1</v>
      </c>
      <c r="DA33" s="14" t="s">
        <v>1</v>
      </c>
      <c r="DB33" s="14" t="s">
        <v>1</v>
      </c>
      <c r="DC33" s="14"/>
      <c r="DD33" s="14"/>
      <c r="DE33" s="14" t="s">
        <v>1</v>
      </c>
      <c r="DF33" s="14"/>
      <c r="DG33" s="14" t="s">
        <v>1</v>
      </c>
      <c r="DH33" s="14" t="s">
        <v>1</v>
      </c>
      <c r="DI33" s="14" t="s">
        <v>1</v>
      </c>
      <c r="DJ33" s="14" t="s">
        <v>1</v>
      </c>
      <c r="DK33" s="14"/>
      <c r="DL33" s="14" t="s">
        <v>1</v>
      </c>
      <c r="DM33" s="14" t="s">
        <v>1</v>
      </c>
      <c r="DN33" s="14" t="s">
        <v>1</v>
      </c>
      <c r="DO33" s="14"/>
      <c r="DP33" s="14" t="s">
        <v>1</v>
      </c>
      <c r="DQ33" s="14"/>
      <c r="DR33" s="14"/>
      <c r="DS33" s="14" t="s">
        <v>1</v>
      </c>
      <c r="DT33" s="14"/>
      <c r="DU33" s="14"/>
      <c r="DV33" s="14"/>
      <c r="DW33" s="14" t="s">
        <v>1</v>
      </c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</row>
    <row r="34" spans="1:163" ht="10.5" x14ac:dyDescent="0.25">
      <c r="B34" s="181" t="s">
        <v>2</v>
      </c>
      <c r="C34" s="3">
        <f t="shared" ref="C34:G34" si="0">COUNTIF(C2:C33,"W")</f>
        <v>8</v>
      </c>
      <c r="D34" s="3">
        <f t="shared" si="0"/>
        <v>10</v>
      </c>
      <c r="E34" s="3">
        <f t="shared" si="0"/>
        <v>9</v>
      </c>
      <c r="F34" s="3">
        <f>COUNTIF(F2:F33,"W")</f>
        <v>8</v>
      </c>
      <c r="G34" s="3">
        <f t="shared" si="0"/>
        <v>5</v>
      </c>
      <c r="H34" s="3">
        <f t="shared" ref="H34" si="1">COUNTIF(H2:H33,"W")</f>
        <v>7</v>
      </c>
      <c r="I34" s="3">
        <f t="shared" ref="I34" si="2">COUNTIF(I2:I33,"W")</f>
        <v>6</v>
      </c>
      <c r="J34" s="3">
        <f>COUNTIF(J2:J33,"W")</f>
        <v>5</v>
      </c>
      <c r="K34" s="3">
        <f>COUNTIF(K2:K33,"W")</f>
        <v>8</v>
      </c>
      <c r="L34" s="3">
        <f>COUNTIF(L2:L33,"W")</f>
        <v>7</v>
      </c>
      <c r="M34" s="3">
        <f t="shared" ref="M34:P34" si="3">COUNTIF(M2:M33,"W")</f>
        <v>8</v>
      </c>
      <c r="N34" s="3">
        <f t="shared" si="3"/>
        <v>5</v>
      </c>
      <c r="O34" s="3">
        <f t="shared" si="3"/>
        <v>9</v>
      </c>
      <c r="P34" s="3">
        <f t="shared" si="3"/>
        <v>10</v>
      </c>
      <c r="Q34" s="3">
        <f t="shared" ref="Q34" si="4">COUNTIF(Q2:Q33,"W")</f>
        <v>6</v>
      </c>
      <c r="R34" s="3">
        <f t="shared" ref="R34:AP34" si="5">COUNTIF(R2:R33,"W")</f>
        <v>7</v>
      </c>
      <c r="S34" s="3">
        <f t="shared" si="5"/>
        <v>8</v>
      </c>
      <c r="T34" s="3">
        <f t="shared" si="5"/>
        <v>7</v>
      </c>
      <c r="U34" s="3">
        <f t="shared" si="5"/>
        <v>8</v>
      </c>
      <c r="V34" s="3">
        <f t="shared" si="5"/>
        <v>11</v>
      </c>
      <c r="W34" s="3">
        <f t="shared" si="5"/>
        <v>8</v>
      </c>
      <c r="X34" s="3">
        <f t="shared" si="5"/>
        <v>11</v>
      </c>
      <c r="Y34" s="3">
        <f t="shared" si="5"/>
        <v>12</v>
      </c>
      <c r="Z34" s="3">
        <f t="shared" si="5"/>
        <v>10</v>
      </c>
      <c r="AA34" s="3">
        <f t="shared" si="5"/>
        <v>9</v>
      </c>
      <c r="AB34" s="3">
        <f t="shared" si="5"/>
        <v>8</v>
      </c>
      <c r="AC34" s="3">
        <f t="shared" si="5"/>
        <v>9</v>
      </c>
      <c r="AD34" s="3">
        <f t="shared" si="5"/>
        <v>11</v>
      </c>
      <c r="AE34" s="3">
        <f t="shared" si="5"/>
        <v>8</v>
      </c>
      <c r="AF34" s="3">
        <f t="shared" si="5"/>
        <v>10</v>
      </c>
      <c r="AG34" s="3">
        <f t="shared" si="5"/>
        <v>8</v>
      </c>
      <c r="AH34" s="3">
        <f t="shared" si="5"/>
        <v>6</v>
      </c>
      <c r="AI34" s="3">
        <f t="shared" si="5"/>
        <v>9</v>
      </c>
      <c r="AJ34" s="3">
        <f t="shared" si="5"/>
        <v>6</v>
      </c>
      <c r="AK34" s="3">
        <f t="shared" si="5"/>
        <v>9</v>
      </c>
      <c r="AL34" s="3">
        <f t="shared" si="5"/>
        <v>9</v>
      </c>
      <c r="AM34" s="3">
        <f t="shared" si="5"/>
        <v>11</v>
      </c>
      <c r="AN34" s="3">
        <f t="shared" si="5"/>
        <v>8</v>
      </c>
      <c r="AO34" s="3">
        <f t="shared" si="5"/>
        <v>8</v>
      </c>
      <c r="AP34" s="3">
        <f t="shared" si="5"/>
        <v>5</v>
      </c>
      <c r="AQ34" s="3">
        <f>COUNTIF(AQ2:AQ33,"W")</f>
        <v>8</v>
      </c>
      <c r="AR34" s="3">
        <f>COUNTIF(AR2:AR33,"W")</f>
        <v>8</v>
      </c>
      <c r="AS34" s="3">
        <f>COUNTIF(AS2:AS33,"W")</f>
        <v>9</v>
      </c>
      <c r="AT34" s="3">
        <f t="shared" ref="AT34:AU34" si="6">COUNTIF(AT2:AT33,"W")</f>
        <v>8</v>
      </c>
      <c r="AU34" s="3">
        <f t="shared" si="6"/>
        <v>6</v>
      </c>
      <c r="AV34" s="3">
        <f>COUNTIF(AV2:AV33,"W")</f>
        <v>8</v>
      </c>
      <c r="AW34" s="3">
        <f t="shared" ref="AW34:BD34" si="7">COUNTIF(AW2:AW33,"W")</f>
        <v>9</v>
      </c>
      <c r="AX34" s="3">
        <f t="shared" si="7"/>
        <v>12</v>
      </c>
      <c r="AY34" s="3">
        <f t="shared" si="7"/>
        <v>8</v>
      </c>
      <c r="AZ34" s="3">
        <f t="shared" si="7"/>
        <v>7</v>
      </c>
      <c r="BA34" s="3">
        <f t="shared" si="7"/>
        <v>9</v>
      </c>
      <c r="BB34" s="3">
        <f t="shared" si="7"/>
        <v>8</v>
      </c>
      <c r="BC34" s="3">
        <f t="shared" si="7"/>
        <v>8</v>
      </c>
      <c r="BD34" s="3">
        <f t="shared" si="7"/>
        <v>9</v>
      </c>
      <c r="BE34" s="11">
        <f>COUNTIF(BE2:BE33,"W")</f>
        <v>7</v>
      </c>
      <c r="BF34" s="3">
        <f t="shared" ref="BF34:BI34" si="8">COUNTIF(BF2:BF33,"W")</f>
        <v>13</v>
      </c>
      <c r="BG34" s="3">
        <f t="shared" si="8"/>
        <v>8</v>
      </c>
      <c r="BH34" s="3">
        <f t="shared" si="8"/>
        <v>9</v>
      </c>
      <c r="BI34" s="3">
        <f t="shared" si="8"/>
        <v>9</v>
      </c>
      <c r="BJ34" s="3">
        <f t="shared" ref="BJ34:CM34" si="9">COUNTIF(BJ2:BJ33,"W")</f>
        <v>9</v>
      </c>
      <c r="BK34" s="3">
        <f t="shared" si="9"/>
        <v>8</v>
      </c>
      <c r="BL34" s="3">
        <f t="shared" si="9"/>
        <v>8</v>
      </c>
      <c r="BM34" s="3">
        <f t="shared" si="9"/>
        <v>8</v>
      </c>
      <c r="BN34" s="3">
        <f t="shared" si="9"/>
        <v>5</v>
      </c>
      <c r="BO34" s="3">
        <f t="shared" si="9"/>
        <v>8</v>
      </c>
      <c r="BP34" s="3">
        <f t="shared" si="9"/>
        <v>8</v>
      </c>
      <c r="BQ34" s="3">
        <f t="shared" si="9"/>
        <v>8</v>
      </c>
      <c r="BR34" s="3">
        <f t="shared" si="9"/>
        <v>11</v>
      </c>
      <c r="BS34" s="3">
        <f t="shared" si="9"/>
        <v>8</v>
      </c>
      <c r="BT34" s="3">
        <f t="shared" si="9"/>
        <v>8</v>
      </c>
      <c r="BU34" s="3">
        <f t="shared" si="9"/>
        <v>8</v>
      </c>
      <c r="BV34" s="3">
        <f t="shared" si="9"/>
        <v>9</v>
      </c>
      <c r="BW34" s="3">
        <f t="shared" si="9"/>
        <v>9</v>
      </c>
      <c r="BX34" s="3">
        <f t="shared" si="9"/>
        <v>8</v>
      </c>
      <c r="BY34" s="3">
        <f t="shared" si="9"/>
        <v>8</v>
      </c>
      <c r="BZ34" s="3">
        <f t="shared" si="9"/>
        <v>7</v>
      </c>
      <c r="CA34" s="3">
        <f t="shared" si="9"/>
        <v>6</v>
      </c>
      <c r="CB34" s="3">
        <f t="shared" si="9"/>
        <v>8</v>
      </c>
      <c r="CC34" s="3">
        <f t="shared" si="9"/>
        <v>6</v>
      </c>
      <c r="CD34" s="3">
        <f t="shared" si="9"/>
        <v>8</v>
      </c>
      <c r="CE34" s="3">
        <f t="shared" si="9"/>
        <v>7</v>
      </c>
      <c r="CF34" s="3">
        <f t="shared" si="9"/>
        <v>8</v>
      </c>
      <c r="CG34" s="3">
        <f t="shared" si="9"/>
        <v>8</v>
      </c>
      <c r="CH34" s="3">
        <f t="shared" si="9"/>
        <v>9</v>
      </c>
      <c r="CI34" s="3">
        <f t="shared" si="9"/>
        <v>6</v>
      </c>
      <c r="CJ34" s="3">
        <f t="shared" si="9"/>
        <v>5</v>
      </c>
      <c r="CK34" s="3">
        <f t="shared" si="9"/>
        <v>11</v>
      </c>
      <c r="CL34" s="3">
        <f t="shared" si="9"/>
        <v>9</v>
      </c>
      <c r="CM34" s="3">
        <f t="shared" si="9"/>
        <v>7</v>
      </c>
      <c r="CN34" s="3">
        <f>COUNTIF(CN2:CN33,"W")</f>
        <v>7</v>
      </c>
      <c r="CO34" s="3">
        <f t="shared" ref="CO34:CT34" si="10">COUNTIF(CO2:CO33,"W")</f>
        <v>5</v>
      </c>
      <c r="CP34" s="3">
        <f t="shared" si="10"/>
        <v>9</v>
      </c>
      <c r="CQ34" s="3">
        <f t="shared" si="10"/>
        <v>10</v>
      </c>
      <c r="CR34" s="3">
        <f t="shared" si="10"/>
        <v>10</v>
      </c>
      <c r="CS34" s="3">
        <f t="shared" si="10"/>
        <v>10</v>
      </c>
      <c r="CT34" s="3">
        <f t="shared" si="10"/>
        <v>7</v>
      </c>
      <c r="CU34" s="3">
        <f>COUNTIF(CU2:CU33,"W")</f>
        <v>11</v>
      </c>
      <c r="CV34" s="3">
        <f>COUNTIF(CV2:CV33,"W")</f>
        <v>6</v>
      </c>
      <c r="CW34" s="3">
        <f>COUNTIF(CW2:CW33,"W")</f>
        <v>8</v>
      </c>
      <c r="CX34" s="3">
        <f t="shared" ref="CX34:DD34" si="11">COUNTIF(CX2:CX33,"W")</f>
        <v>6</v>
      </c>
      <c r="CY34" s="3">
        <f t="shared" si="11"/>
        <v>8</v>
      </c>
      <c r="CZ34" s="3">
        <f t="shared" si="11"/>
        <v>6</v>
      </c>
      <c r="DA34" s="3">
        <f t="shared" si="11"/>
        <v>6</v>
      </c>
      <c r="DB34" s="3">
        <f t="shared" si="11"/>
        <v>6</v>
      </c>
      <c r="DC34" s="3">
        <f t="shared" si="11"/>
        <v>7</v>
      </c>
      <c r="DD34" s="3">
        <f t="shared" si="11"/>
        <v>9</v>
      </c>
      <c r="DE34" s="3">
        <f>COUNTIF(DE2:DE33,"W")</f>
        <v>8</v>
      </c>
      <c r="DF34" s="3">
        <f>COUNTIF(DF2:DF33,"W")</f>
        <v>8</v>
      </c>
      <c r="DG34" s="3">
        <f t="shared" ref="DG34:DK34" si="12">COUNTIF(DG2:DG33,"W")</f>
        <v>7</v>
      </c>
      <c r="DH34" s="3">
        <f t="shared" si="12"/>
        <v>6</v>
      </c>
      <c r="DI34" s="3">
        <f t="shared" si="12"/>
        <v>8</v>
      </c>
      <c r="DJ34" s="3">
        <f t="shared" si="12"/>
        <v>7</v>
      </c>
      <c r="DK34" s="3">
        <f t="shared" si="12"/>
        <v>11</v>
      </c>
      <c r="DL34" s="3">
        <f>COUNTIF(DL2:DL33,"W")</f>
        <v>5</v>
      </c>
      <c r="DM34" s="3">
        <f t="shared" ref="DM34:DS34" si="13">COUNTIF(DM2:DM33,"W")</f>
        <v>9</v>
      </c>
      <c r="DN34" s="3">
        <f t="shared" si="13"/>
        <v>7</v>
      </c>
      <c r="DO34" s="3">
        <f t="shared" si="13"/>
        <v>7</v>
      </c>
      <c r="DP34" s="3">
        <f t="shared" si="13"/>
        <v>10</v>
      </c>
      <c r="DQ34" s="3">
        <f t="shared" si="13"/>
        <v>12</v>
      </c>
      <c r="DR34" s="3">
        <f t="shared" si="13"/>
        <v>9</v>
      </c>
      <c r="DS34" s="3">
        <f t="shared" si="13"/>
        <v>8</v>
      </c>
      <c r="DT34" s="3">
        <f>COUNTIF(DT2:DT33,"W")</f>
        <v>6</v>
      </c>
      <c r="DU34" s="3">
        <f>COUNTIF(DU2:DU33,"W")</f>
        <v>8</v>
      </c>
      <c r="DV34" s="3">
        <f>COUNTIF(DV2:DV33,"W")</f>
        <v>10</v>
      </c>
      <c r="DW34" s="3">
        <f t="shared" ref="DW34" si="14">COUNTIF(DW2:DW33,"W")</f>
        <v>7</v>
      </c>
      <c r="DX34" s="3">
        <f>COUNTIF(DX2:DX33,"W")</f>
        <v>7</v>
      </c>
      <c r="DY34" s="3">
        <f t="shared" ref="DY34:EV34" si="15">COUNTIF(DY2:DY33,"W")</f>
        <v>8</v>
      </c>
      <c r="DZ34" s="3">
        <f t="shared" si="15"/>
        <v>0</v>
      </c>
      <c r="EA34" s="3">
        <f t="shared" si="15"/>
        <v>0</v>
      </c>
      <c r="EB34" s="3">
        <f t="shared" si="15"/>
        <v>0</v>
      </c>
      <c r="EC34" s="3">
        <f t="shared" si="15"/>
        <v>0</v>
      </c>
      <c r="ED34" s="3">
        <f t="shared" si="15"/>
        <v>0</v>
      </c>
      <c r="EE34" s="3">
        <f t="shared" si="15"/>
        <v>0</v>
      </c>
      <c r="EF34" s="3">
        <f t="shared" si="15"/>
        <v>0</v>
      </c>
      <c r="EG34" s="3">
        <f t="shared" si="15"/>
        <v>0</v>
      </c>
      <c r="EH34" s="3">
        <f t="shared" si="15"/>
        <v>0</v>
      </c>
      <c r="EI34" s="3">
        <f t="shared" si="15"/>
        <v>0</v>
      </c>
      <c r="EJ34" s="3">
        <f t="shared" si="15"/>
        <v>0</v>
      </c>
      <c r="EK34" s="3">
        <f t="shared" si="15"/>
        <v>0</v>
      </c>
      <c r="EL34" s="3">
        <f t="shared" si="15"/>
        <v>0</v>
      </c>
      <c r="EM34" s="3">
        <f t="shared" si="15"/>
        <v>0</v>
      </c>
      <c r="EN34" s="3">
        <f t="shared" si="15"/>
        <v>0</v>
      </c>
      <c r="EO34" s="3">
        <f t="shared" si="15"/>
        <v>0</v>
      </c>
      <c r="EP34" s="3">
        <f t="shared" si="15"/>
        <v>0</v>
      </c>
      <c r="EQ34" s="3">
        <f t="shared" si="15"/>
        <v>0</v>
      </c>
      <c r="ER34" s="3">
        <f t="shared" si="15"/>
        <v>0</v>
      </c>
      <c r="ES34" s="3">
        <f t="shared" si="15"/>
        <v>0</v>
      </c>
      <c r="ET34" s="3">
        <f t="shared" si="15"/>
        <v>0</v>
      </c>
      <c r="EU34" s="3">
        <f t="shared" si="15"/>
        <v>0</v>
      </c>
      <c r="EV34" s="3">
        <f t="shared" si="15"/>
        <v>0</v>
      </c>
      <c r="EW34" s="3">
        <f t="shared" ref="EW34:FA34" si="16">COUNTIF(EW2:EW33,"W")</f>
        <v>0</v>
      </c>
      <c r="EX34" s="3">
        <f t="shared" si="16"/>
        <v>0</v>
      </c>
      <c r="EY34" s="3">
        <f t="shared" si="16"/>
        <v>0</v>
      </c>
      <c r="EZ34" s="3">
        <f t="shared" si="16"/>
        <v>0</v>
      </c>
      <c r="FA34" s="3">
        <f t="shared" si="16"/>
        <v>0</v>
      </c>
      <c r="FB34" s="3">
        <f t="shared" ref="FB34" si="17">COUNTIF(FB2:FB33,"W")</f>
        <v>0</v>
      </c>
      <c r="FC34" s="3">
        <f t="shared" ref="FC34:FF34" si="18">COUNTIF(FC2:FC33,"W")</f>
        <v>0</v>
      </c>
      <c r="FD34" s="3">
        <f t="shared" si="18"/>
        <v>0</v>
      </c>
      <c r="FE34" s="3">
        <f t="shared" si="18"/>
        <v>0</v>
      </c>
      <c r="FF34" s="3">
        <f t="shared" si="18"/>
        <v>0</v>
      </c>
      <c r="FG34" s="3">
        <f>COUNTIF(FG2:FG33,"W")</f>
        <v>0</v>
      </c>
    </row>
    <row r="35" spans="1:163" ht="10.5" x14ac:dyDescent="0.25">
      <c r="B35" s="23" t="s">
        <v>1</v>
      </c>
      <c r="C35" s="3">
        <f>COUNTIF(C2:C33,"L")</f>
        <v>8</v>
      </c>
      <c r="D35" s="3">
        <f>COUNTIF(D2:D33,"L")</f>
        <v>6</v>
      </c>
      <c r="E35" s="3">
        <f>COUNTIF(E2:E33,"L")</f>
        <v>7</v>
      </c>
      <c r="F35" s="3">
        <f>COUNTIF(F2:F33,"L")</f>
        <v>8</v>
      </c>
      <c r="G35" s="3">
        <f t="shared" ref="G35" si="19">COUNTIF(G2:G33,"L")</f>
        <v>11</v>
      </c>
      <c r="H35" s="3">
        <f t="shared" ref="H35" si="20">COUNTIF(H2:H33,"L")</f>
        <v>9</v>
      </c>
      <c r="I35" s="3">
        <f t="shared" ref="I35" si="21">COUNTIF(I2:I33,"L")</f>
        <v>10</v>
      </c>
      <c r="J35" s="3">
        <f>COUNTIF(J2:J33,"L")</f>
        <v>11</v>
      </c>
      <c r="K35" s="3">
        <f>COUNTIF(K2:K33,"L")</f>
        <v>8</v>
      </c>
      <c r="L35" s="3">
        <f>COUNTIF(L2:L33,"L")</f>
        <v>9</v>
      </c>
      <c r="M35" s="3">
        <f t="shared" ref="M35:P35" si="22">COUNTIF(M2:M33,"L")</f>
        <v>8</v>
      </c>
      <c r="N35" s="3">
        <f t="shared" si="22"/>
        <v>11</v>
      </c>
      <c r="O35" s="3">
        <f t="shared" si="22"/>
        <v>7</v>
      </c>
      <c r="P35" s="3">
        <f t="shared" si="22"/>
        <v>6</v>
      </c>
      <c r="Q35" s="3">
        <f t="shared" ref="Q35" si="23">COUNTIF(Q2:Q33,"L")</f>
        <v>10</v>
      </c>
      <c r="R35" s="3">
        <f t="shared" ref="R35:AP35" si="24">COUNTIF(R2:R33,"L")</f>
        <v>9</v>
      </c>
      <c r="S35" s="3">
        <f t="shared" si="24"/>
        <v>8</v>
      </c>
      <c r="T35" s="3">
        <f t="shared" si="24"/>
        <v>9</v>
      </c>
      <c r="U35" s="3">
        <f t="shared" si="24"/>
        <v>8</v>
      </c>
      <c r="V35" s="3">
        <f t="shared" si="24"/>
        <v>5</v>
      </c>
      <c r="W35" s="3">
        <f t="shared" si="24"/>
        <v>8</v>
      </c>
      <c r="X35" s="3">
        <f t="shared" si="24"/>
        <v>5</v>
      </c>
      <c r="Y35" s="3">
        <f t="shared" si="24"/>
        <v>4</v>
      </c>
      <c r="Z35" s="3">
        <f t="shared" si="24"/>
        <v>6</v>
      </c>
      <c r="AA35" s="3">
        <f t="shared" si="24"/>
        <v>7</v>
      </c>
      <c r="AB35" s="3">
        <f t="shared" si="24"/>
        <v>8</v>
      </c>
      <c r="AC35" s="3">
        <f t="shared" si="24"/>
        <v>7</v>
      </c>
      <c r="AD35" s="3">
        <f t="shared" si="24"/>
        <v>5</v>
      </c>
      <c r="AE35" s="3">
        <f t="shared" si="24"/>
        <v>8</v>
      </c>
      <c r="AF35" s="3">
        <f t="shared" si="24"/>
        <v>6</v>
      </c>
      <c r="AG35" s="3">
        <f t="shared" si="24"/>
        <v>8</v>
      </c>
      <c r="AH35" s="3">
        <f t="shared" si="24"/>
        <v>10</v>
      </c>
      <c r="AI35" s="3">
        <f t="shared" si="24"/>
        <v>7</v>
      </c>
      <c r="AJ35" s="3">
        <f t="shared" si="24"/>
        <v>10</v>
      </c>
      <c r="AK35" s="3">
        <f t="shared" si="24"/>
        <v>7</v>
      </c>
      <c r="AL35" s="3">
        <f t="shared" si="24"/>
        <v>7</v>
      </c>
      <c r="AM35" s="3">
        <f t="shared" si="24"/>
        <v>5</v>
      </c>
      <c r="AN35" s="3">
        <f t="shared" si="24"/>
        <v>8</v>
      </c>
      <c r="AO35" s="3">
        <f t="shared" si="24"/>
        <v>8</v>
      </c>
      <c r="AP35" s="3">
        <f t="shared" si="24"/>
        <v>11</v>
      </c>
      <c r="AQ35" s="3">
        <f>COUNTIF(AQ2:AQ33,"L")</f>
        <v>8</v>
      </c>
      <c r="AR35" s="3">
        <f>COUNTIF(AR2:AR33,"L")</f>
        <v>8</v>
      </c>
      <c r="AS35" s="3">
        <f t="shared" ref="AS35:AU35" si="25">COUNTIF(AS2:AS33,"L")</f>
        <v>7</v>
      </c>
      <c r="AT35" s="3">
        <f t="shared" si="25"/>
        <v>8</v>
      </c>
      <c r="AU35" s="3">
        <f t="shared" si="25"/>
        <v>10</v>
      </c>
      <c r="AV35" s="3">
        <f>COUNTIF(AV2:AV33,"L")</f>
        <v>8</v>
      </c>
      <c r="AW35" s="3">
        <f t="shared" ref="AW35:BD35" si="26">COUNTIF(AW2:AW33,"L")</f>
        <v>7</v>
      </c>
      <c r="AX35" s="3">
        <f t="shared" si="26"/>
        <v>4</v>
      </c>
      <c r="AY35" s="3">
        <f t="shared" si="26"/>
        <v>8</v>
      </c>
      <c r="AZ35" s="3">
        <f t="shared" si="26"/>
        <v>9</v>
      </c>
      <c r="BA35" s="3">
        <f t="shared" si="26"/>
        <v>7</v>
      </c>
      <c r="BB35" s="3">
        <f t="shared" si="26"/>
        <v>8</v>
      </c>
      <c r="BC35" s="3">
        <f t="shared" si="26"/>
        <v>8</v>
      </c>
      <c r="BD35" s="3">
        <f t="shared" si="26"/>
        <v>7</v>
      </c>
      <c r="BE35" s="3">
        <f>COUNTIF(BE2:BE33,"L")</f>
        <v>9</v>
      </c>
      <c r="BF35" s="3">
        <f t="shared" ref="BF35:BI35" si="27">COUNTIF(BF2:BF33,"L")</f>
        <v>3</v>
      </c>
      <c r="BG35" s="3">
        <f t="shared" si="27"/>
        <v>8</v>
      </c>
      <c r="BH35" s="3">
        <f t="shared" si="27"/>
        <v>7</v>
      </c>
      <c r="BI35" s="3">
        <f t="shared" si="27"/>
        <v>7</v>
      </c>
      <c r="BJ35" s="3">
        <f t="shared" ref="BJ35:CM35" si="28">COUNTIF(BJ2:BJ33,"L")</f>
        <v>7</v>
      </c>
      <c r="BK35" s="3">
        <f t="shared" si="28"/>
        <v>8</v>
      </c>
      <c r="BL35" s="3">
        <f t="shared" si="28"/>
        <v>8</v>
      </c>
      <c r="BM35" s="3">
        <f t="shared" si="28"/>
        <v>8</v>
      </c>
      <c r="BN35" s="3">
        <f t="shared" si="28"/>
        <v>11</v>
      </c>
      <c r="BO35" s="3">
        <f t="shared" si="28"/>
        <v>8</v>
      </c>
      <c r="BP35" s="3">
        <f t="shared" si="28"/>
        <v>8</v>
      </c>
      <c r="BQ35" s="3">
        <f t="shared" si="28"/>
        <v>8</v>
      </c>
      <c r="BR35" s="3">
        <f t="shared" si="28"/>
        <v>5</v>
      </c>
      <c r="BS35" s="3">
        <f t="shared" si="28"/>
        <v>8</v>
      </c>
      <c r="BT35" s="3">
        <f t="shared" si="28"/>
        <v>8</v>
      </c>
      <c r="BU35" s="3">
        <f t="shared" si="28"/>
        <v>8</v>
      </c>
      <c r="BV35" s="3">
        <f t="shared" si="28"/>
        <v>7</v>
      </c>
      <c r="BW35" s="3">
        <f t="shared" si="28"/>
        <v>7</v>
      </c>
      <c r="BX35" s="3">
        <f t="shared" si="28"/>
        <v>8</v>
      </c>
      <c r="BY35" s="3">
        <f t="shared" si="28"/>
        <v>8</v>
      </c>
      <c r="BZ35" s="3">
        <f t="shared" si="28"/>
        <v>9</v>
      </c>
      <c r="CA35" s="3">
        <f t="shared" si="28"/>
        <v>10</v>
      </c>
      <c r="CB35" s="3">
        <f t="shared" si="28"/>
        <v>8</v>
      </c>
      <c r="CC35" s="3">
        <f t="shared" si="28"/>
        <v>10</v>
      </c>
      <c r="CD35" s="3">
        <f t="shared" si="28"/>
        <v>8</v>
      </c>
      <c r="CE35" s="3">
        <f t="shared" si="28"/>
        <v>9</v>
      </c>
      <c r="CF35" s="3">
        <f t="shared" si="28"/>
        <v>8</v>
      </c>
      <c r="CG35" s="3">
        <f t="shared" si="28"/>
        <v>8</v>
      </c>
      <c r="CH35" s="3">
        <f t="shared" si="28"/>
        <v>7</v>
      </c>
      <c r="CI35" s="3">
        <f t="shared" si="28"/>
        <v>10</v>
      </c>
      <c r="CJ35" s="3">
        <f t="shared" si="28"/>
        <v>11</v>
      </c>
      <c r="CK35" s="3">
        <f t="shared" si="28"/>
        <v>5</v>
      </c>
      <c r="CL35" s="3">
        <f t="shared" si="28"/>
        <v>7</v>
      </c>
      <c r="CM35" s="3">
        <f t="shared" si="28"/>
        <v>9</v>
      </c>
      <c r="CN35" s="3">
        <f>COUNTIF(CN2:CN33,"L")</f>
        <v>9</v>
      </c>
      <c r="CO35" s="3">
        <f t="shared" ref="CO35:CP35" si="29">COUNTIF(CO2:CO33,"L")</f>
        <v>11</v>
      </c>
      <c r="CP35" s="3">
        <f t="shared" si="29"/>
        <v>7</v>
      </c>
      <c r="CQ35" s="3">
        <f>COUNTIF(CQ2:CQ33,"L")</f>
        <v>6</v>
      </c>
      <c r="CR35" s="3">
        <f t="shared" ref="CR35:CT35" si="30">COUNTIF(CR2:CR33,"L")</f>
        <v>6</v>
      </c>
      <c r="CS35" s="3">
        <f t="shared" si="30"/>
        <v>6</v>
      </c>
      <c r="CT35" s="3">
        <f t="shared" si="30"/>
        <v>9</v>
      </c>
      <c r="CU35" s="3">
        <f>COUNTIF(CU2:CU33,"L")</f>
        <v>5</v>
      </c>
      <c r="CV35" s="3">
        <f>COUNTIF(CV2:CV33,"L")</f>
        <v>10</v>
      </c>
      <c r="CW35" s="3">
        <f>COUNTIF(CW2:CW33,"L")</f>
        <v>8</v>
      </c>
      <c r="CX35" s="3">
        <f t="shared" ref="CX35:DD35" si="31">COUNTIF(CX2:CX33,"L")</f>
        <v>10</v>
      </c>
      <c r="CY35" s="3">
        <f t="shared" si="31"/>
        <v>8</v>
      </c>
      <c r="CZ35" s="3">
        <f t="shared" si="31"/>
        <v>10</v>
      </c>
      <c r="DA35" s="3">
        <f t="shared" si="31"/>
        <v>10</v>
      </c>
      <c r="DB35" s="3">
        <f t="shared" si="31"/>
        <v>10</v>
      </c>
      <c r="DC35" s="3">
        <f t="shared" si="31"/>
        <v>9</v>
      </c>
      <c r="DD35" s="3">
        <f t="shared" si="31"/>
        <v>7</v>
      </c>
      <c r="DE35" s="3">
        <f>COUNTIF(DE2:DE33,"L")</f>
        <v>8</v>
      </c>
      <c r="DF35" s="3">
        <f>COUNTIF(DF2:DF33,"L")</f>
        <v>8</v>
      </c>
      <c r="DG35" s="3">
        <f t="shared" ref="DG35:DK35" si="32">COUNTIF(DG2:DG33,"L")</f>
        <v>9</v>
      </c>
      <c r="DH35" s="3">
        <f t="shared" si="32"/>
        <v>10</v>
      </c>
      <c r="DI35" s="3">
        <f t="shared" si="32"/>
        <v>8</v>
      </c>
      <c r="DJ35" s="3">
        <f t="shared" si="32"/>
        <v>9</v>
      </c>
      <c r="DK35" s="3">
        <f t="shared" si="32"/>
        <v>5</v>
      </c>
      <c r="DL35" s="3">
        <f>COUNTIF(DL2:DL33,"L")</f>
        <v>11</v>
      </c>
      <c r="DM35" s="3">
        <f t="shared" ref="DM35:DS35" si="33">COUNTIF(DM2:DM33,"L")</f>
        <v>7</v>
      </c>
      <c r="DN35" s="3">
        <f t="shared" si="33"/>
        <v>9</v>
      </c>
      <c r="DO35" s="3">
        <f t="shared" si="33"/>
        <v>9</v>
      </c>
      <c r="DP35" s="3">
        <f t="shared" si="33"/>
        <v>6</v>
      </c>
      <c r="DQ35" s="3">
        <f t="shared" si="33"/>
        <v>4</v>
      </c>
      <c r="DR35" s="3">
        <f t="shared" si="33"/>
        <v>7</v>
      </c>
      <c r="DS35" s="3">
        <f t="shared" si="33"/>
        <v>8</v>
      </c>
      <c r="DT35" s="3">
        <f>COUNTIF(DT2:DT33,"L")</f>
        <v>10</v>
      </c>
      <c r="DU35" s="3">
        <f>COUNTIF(DU2:DU33,"L")</f>
        <v>8</v>
      </c>
      <c r="DV35" s="3">
        <f>COUNTIF(DV2:DV33,"L")</f>
        <v>6</v>
      </c>
      <c r="DW35" s="3">
        <f t="shared" ref="DW35" si="34">COUNTIF(DW2:DW33,"L")</f>
        <v>9</v>
      </c>
      <c r="DX35" s="3">
        <f>COUNTIF(DX2:DX33,"L")</f>
        <v>9</v>
      </c>
      <c r="DY35" s="3">
        <f t="shared" ref="DY35:EV35" si="35">COUNTIF(DY2:DY33,"L")</f>
        <v>8</v>
      </c>
      <c r="DZ35" s="3">
        <f t="shared" si="35"/>
        <v>0</v>
      </c>
      <c r="EA35" s="3">
        <f t="shared" si="35"/>
        <v>0</v>
      </c>
      <c r="EB35" s="3">
        <f t="shared" si="35"/>
        <v>0</v>
      </c>
      <c r="EC35" s="3">
        <f t="shared" si="35"/>
        <v>0</v>
      </c>
      <c r="ED35" s="3">
        <f t="shared" si="35"/>
        <v>0</v>
      </c>
      <c r="EE35" s="3">
        <f t="shared" si="35"/>
        <v>0</v>
      </c>
      <c r="EF35" s="3">
        <f t="shared" si="35"/>
        <v>0</v>
      </c>
      <c r="EG35" s="3">
        <f t="shared" si="35"/>
        <v>0</v>
      </c>
      <c r="EH35" s="3">
        <f t="shared" si="35"/>
        <v>0</v>
      </c>
      <c r="EI35" s="3">
        <f t="shared" si="35"/>
        <v>0</v>
      </c>
      <c r="EJ35" s="3">
        <f t="shared" si="35"/>
        <v>0</v>
      </c>
      <c r="EK35" s="3">
        <f t="shared" si="35"/>
        <v>0</v>
      </c>
      <c r="EL35" s="3">
        <f t="shared" si="35"/>
        <v>0</v>
      </c>
      <c r="EM35" s="3">
        <f t="shared" si="35"/>
        <v>0</v>
      </c>
      <c r="EN35" s="3">
        <f t="shared" si="35"/>
        <v>0</v>
      </c>
      <c r="EO35" s="3">
        <f t="shared" si="35"/>
        <v>0</v>
      </c>
      <c r="EP35" s="3">
        <f t="shared" si="35"/>
        <v>0</v>
      </c>
      <c r="EQ35" s="3">
        <f t="shared" si="35"/>
        <v>0</v>
      </c>
      <c r="ER35" s="3">
        <f t="shared" si="35"/>
        <v>0</v>
      </c>
      <c r="ES35" s="3">
        <f t="shared" si="35"/>
        <v>0</v>
      </c>
      <c r="ET35" s="3">
        <f t="shared" si="35"/>
        <v>0</v>
      </c>
      <c r="EU35" s="3">
        <f t="shared" si="35"/>
        <v>0</v>
      </c>
      <c r="EV35" s="3">
        <f t="shared" si="35"/>
        <v>0</v>
      </c>
      <c r="EW35" s="3">
        <f t="shared" ref="EW35:FA35" si="36">COUNTIF(EW2:EW33,"L")</f>
        <v>0</v>
      </c>
      <c r="EX35" s="3">
        <f t="shared" si="36"/>
        <v>0</v>
      </c>
      <c r="EY35" s="3">
        <f t="shared" si="36"/>
        <v>0</v>
      </c>
      <c r="EZ35" s="3">
        <f t="shared" si="36"/>
        <v>0</v>
      </c>
      <c r="FA35" s="3">
        <f t="shared" si="36"/>
        <v>0</v>
      </c>
      <c r="FB35" s="3">
        <f t="shared" ref="FB35" si="37">COUNTIF(FB2:FB33,"L")</f>
        <v>0</v>
      </c>
      <c r="FC35" s="3">
        <f t="shared" ref="FC35:FF35" si="38">COUNTIF(FC2:FC33,"L")</f>
        <v>0</v>
      </c>
      <c r="FD35" s="3">
        <f t="shared" si="38"/>
        <v>0</v>
      </c>
      <c r="FE35" s="3">
        <f t="shared" si="38"/>
        <v>0</v>
      </c>
      <c r="FF35" s="3">
        <f t="shared" si="38"/>
        <v>0</v>
      </c>
      <c r="FG35" s="3">
        <f>COUNTIF(FG2:FG33,"L")</f>
        <v>0</v>
      </c>
    </row>
    <row r="36" spans="1:163" ht="10.5" x14ac:dyDescent="0.25">
      <c r="B36" s="23" t="s">
        <v>3</v>
      </c>
      <c r="C36" s="22">
        <f t="shared" ref="C36:G36" si="39">SUM(C34/(C34+C35))</f>
        <v>0.5</v>
      </c>
      <c r="D36" s="22">
        <f t="shared" si="39"/>
        <v>0.625</v>
      </c>
      <c r="E36" s="22">
        <f t="shared" si="39"/>
        <v>0.5625</v>
      </c>
      <c r="F36" s="27">
        <f>SUM(F34/(F34+F35))</f>
        <v>0.5</v>
      </c>
      <c r="G36" s="27">
        <f t="shared" si="39"/>
        <v>0.3125</v>
      </c>
      <c r="H36" s="22">
        <f t="shared" ref="H36" si="40">SUM(H34/(H34+H35))</f>
        <v>0.4375</v>
      </c>
      <c r="I36" s="22">
        <f t="shared" ref="I36" si="41">SUM(I34/(I34+I35))</f>
        <v>0.375</v>
      </c>
      <c r="J36" s="27">
        <f>SUM(J34/(J34+J35))</f>
        <v>0.3125</v>
      </c>
      <c r="K36" s="27">
        <f>SUM(K34/(K34+K35))</f>
        <v>0.5</v>
      </c>
      <c r="L36" s="27">
        <f>SUM(L34/(L34+L35))</f>
        <v>0.4375</v>
      </c>
      <c r="M36" s="22">
        <f t="shared" ref="M36:P36" si="42">SUM(M34/(M34+M35))</f>
        <v>0.5</v>
      </c>
      <c r="N36" s="22">
        <f t="shared" si="42"/>
        <v>0.3125</v>
      </c>
      <c r="O36" s="22">
        <f t="shared" si="42"/>
        <v>0.5625</v>
      </c>
      <c r="P36" s="22">
        <f t="shared" si="42"/>
        <v>0.625</v>
      </c>
      <c r="Q36" s="22">
        <f t="shared" ref="Q36" si="43">SUM(Q34/(Q34+Q35))</f>
        <v>0.375</v>
      </c>
      <c r="R36" s="22">
        <f t="shared" ref="R36:AP36" si="44">SUM(R34/(R34+R35))</f>
        <v>0.4375</v>
      </c>
      <c r="S36" s="27">
        <f t="shared" si="44"/>
        <v>0.5</v>
      </c>
      <c r="T36" s="27">
        <f t="shared" si="44"/>
        <v>0.4375</v>
      </c>
      <c r="U36" s="27">
        <f t="shared" si="44"/>
        <v>0.5</v>
      </c>
      <c r="V36" s="27">
        <f t="shared" si="44"/>
        <v>0.6875</v>
      </c>
      <c r="W36" s="27">
        <f t="shared" si="44"/>
        <v>0.5</v>
      </c>
      <c r="X36" s="27">
        <f t="shared" si="44"/>
        <v>0.6875</v>
      </c>
      <c r="Y36" s="27">
        <f t="shared" si="44"/>
        <v>0.75</v>
      </c>
      <c r="Z36" s="27">
        <f t="shared" si="44"/>
        <v>0.625</v>
      </c>
      <c r="AA36" s="27">
        <f t="shared" si="44"/>
        <v>0.5625</v>
      </c>
      <c r="AB36" s="27">
        <f t="shared" si="44"/>
        <v>0.5</v>
      </c>
      <c r="AC36" s="27">
        <f t="shared" si="44"/>
        <v>0.5625</v>
      </c>
      <c r="AD36" s="27">
        <f t="shared" si="44"/>
        <v>0.6875</v>
      </c>
      <c r="AE36" s="27">
        <f t="shared" si="44"/>
        <v>0.5</v>
      </c>
      <c r="AF36" s="27">
        <f t="shared" si="44"/>
        <v>0.625</v>
      </c>
      <c r="AG36" s="27">
        <f t="shared" si="44"/>
        <v>0.5</v>
      </c>
      <c r="AH36" s="27">
        <f t="shared" si="44"/>
        <v>0.375</v>
      </c>
      <c r="AI36" s="27">
        <f t="shared" si="44"/>
        <v>0.5625</v>
      </c>
      <c r="AJ36" s="27">
        <f t="shared" si="44"/>
        <v>0.375</v>
      </c>
      <c r="AK36" s="27">
        <f t="shared" si="44"/>
        <v>0.5625</v>
      </c>
      <c r="AL36" s="27">
        <f t="shared" si="44"/>
        <v>0.5625</v>
      </c>
      <c r="AM36" s="27">
        <f t="shared" si="44"/>
        <v>0.6875</v>
      </c>
      <c r="AN36" s="27">
        <f t="shared" si="44"/>
        <v>0.5</v>
      </c>
      <c r="AO36" s="27">
        <f t="shared" si="44"/>
        <v>0.5</v>
      </c>
      <c r="AP36" s="27">
        <f t="shared" si="44"/>
        <v>0.3125</v>
      </c>
      <c r="AQ36" s="27">
        <f>SUM(AQ34/(AQ34+AQ35))</f>
        <v>0.5</v>
      </c>
      <c r="AR36" s="27">
        <f>SUM(AR34/(AR34+AR35))</f>
        <v>0.5</v>
      </c>
      <c r="AS36" s="27">
        <f t="shared" ref="AS36:AU36" si="45">SUM(AS34/(AS34+AS35))</f>
        <v>0.5625</v>
      </c>
      <c r="AT36" s="27">
        <f t="shared" si="45"/>
        <v>0.5</v>
      </c>
      <c r="AU36" s="27">
        <f t="shared" si="45"/>
        <v>0.375</v>
      </c>
      <c r="AV36" s="27">
        <f>SUM(AV34/(AV34+AV35))</f>
        <v>0.5</v>
      </c>
      <c r="AW36" s="27">
        <f t="shared" ref="AW36:BD36" si="46">SUM(AW34/(AW34+AW35))</f>
        <v>0.5625</v>
      </c>
      <c r="AX36" s="27">
        <f t="shared" si="46"/>
        <v>0.75</v>
      </c>
      <c r="AY36" s="27">
        <f t="shared" si="46"/>
        <v>0.5</v>
      </c>
      <c r="AZ36" s="27">
        <f t="shared" si="46"/>
        <v>0.4375</v>
      </c>
      <c r="BA36" s="27">
        <f t="shared" si="46"/>
        <v>0.5625</v>
      </c>
      <c r="BB36" s="27">
        <f t="shared" si="46"/>
        <v>0.5</v>
      </c>
      <c r="BC36" s="27">
        <f t="shared" si="46"/>
        <v>0.5</v>
      </c>
      <c r="BD36" s="27">
        <f t="shared" si="46"/>
        <v>0.5625</v>
      </c>
      <c r="BE36" s="27">
        <f>SUM(BE34/(BE34+BE35))</f>
        <v>0.4375</v>
      </c>
      <c r="BF36" s="27">
        <f t="shared" ref="BF36:BI36" si="47">SUM(BF34/(BF34+BF35))</f>
        <v>0.8125</v>
      </c>
      <c r="BG36" s="27">
        <f t="shared" si="47"/>
        <v>0.5</v>
      </c>
      <c r="BH36" s="27">
        <f t="shared" si="47"/>
        <v>0.5625</v>
      </c>
      <c r="BI36" s="27">
        <f t="shared" si="47"/>
        <v>0.5625</v>
      </c>
      <c r="BJ36" s="27">
        <f t="shared" ref="BJ36:CM36" si="48">SUM(BJ34/(BJ34+BJ35))</f>
        <v>0.5625</v>
      </c>
      <c r="BK36" s="27">
        <f t="shared" si="48"/>
        <v>0.5</v>
      </c>
      <c r="BL36" s="27">
        <f t="shared" si="48"/>
        <v>0.5</v>
      </c>
      <c r="BM36" s="27">
        <f t="shared" si="48"/>
        <v>0.5</v>
      </c>
      <c r="BN36" s="27">
        <f t="shared" si="48"/>
        <v>0.3125</v>
      </c>
      <c r="BO36" s="27">
        <f t="shared" si="48"/>
        <v>0.5</v>
      </c>
      <c r="BP36" s="27">
        <f t="shared" si="48"/>
        <v>0.5</v>
      </c>
      <c r="BQ36" s="27">
        <f t="shared" si="48"/>
        <v>0.5</v>
      </c>
      <c r="BR36" s="27">
        <f t="shared" si="48"/>
        <v>0.6875</v>
      </c>
      <c r="BS36" s="27">
        <f t="shared" si="48"/>
        <v>0.5</v>
      </c>
      <c r="BT36" s="27">
        <f t="shared" si="48"/>
        <v>0.5</v>
      </c>
      <c r="BU36" s="27">
        <f t="shared" si="48"/>
        <v>0.5</v>
      </c>
      <c r="BV36" s="27">
        <f t="shared" si="48"/>
        <v>0.5625</v>
      </c>
      <c r="BW36" s="27">
        <f t="shared" si="48"/>
        <v>0.5625</v>
      </c>
      <c r="BX36" s="27">
        <f t="shared" si="48"/>
        <v>0.5</v>
      </c>
      <c r="BY36" s="27">
        <f t="shared" si="48"/>
        <v>0.5</v>
      </c>
      <c r="BZ36" s="27">
        <f t="shared" si="48"/>
        <v>0.4375</v>
      </c>
      <c r="CA36" s="27">
        <f t="shared" si="48"/>
        <v>0.375</v>
      </c>
      <c r="CB36" s="27">
        <f t="shared" si="48"/>
        <v>0.5</v>
      </c>
      <c r="CC36" s="27">
        <f t="shared" si="48"/>
        <v>0.375</v>
      </c>
      <c r="CD36" s="27">
        <f t="shared" si="48"/>
        <v>0.5</v>
      </c>
      <c r="CE36" s="27">
        <f t="shared" si="48"/>
        <v>0.4375</v>
      </c>
      <c r="CF36" s="27">
        <f t="shared" si="48"/>
        <v>0.5</v>
      </c>
      <c r="CG36" s="27">
        <f t="shared" si="48"/>
        <v>0.5</v>
      </c>
      <c r="CH36" s="27">
        <f t="shared" si="48"/>
        <v>0.5625</v>
      </c>
      <c r="CI36" s="27">
        <f t="shared" si="48"/>
        <v>0.375</v>
      </c>
      <c r="CJ36" s="27">
        <f t="shared" si="48"/>
        <v>0.3125</v>
      </c>
      <c r="CK36" s="27">
        <f t="shared" si="48"/>
        <v>0.6875</v>
      </c>
      <c r="CL36" s="27">
        <f t="shared" si="48"/>
        <v>0.5625</v>
      </c>
      <c r="CM36" s="27">
        <f t="shared" si="48"/>
        <v>0.4375</v>
      </c>
      <c r="CN36" s="27">
        <f>SUM(CN34/(CN34+CN35))</f>
        <v>0.4375</v>
      </c>
      <c r="CO36" s="27">
        <f t="shared" ref="CO36:CT36" si="49">SUM(CO34/(CO34+CO35))</f>
        <v>0.3125</v>
      </c>
      <c r="CP36" s="27">
        <f t="shared" si="49"/>
        <v>0.5625</v>
      </c>
      <c r="CQ36" s="27">
        <f t="shared" si="49"/>
        <v>0.625</v>
      </c>
      <c r="CR36" s="27">
        <f t="shared" si="49"/>
        <v>0.625</v>
      </c>
      <c r="CS36" s="27">
        <f t="shared" si="49"/>
        <v>0.625</v>
      </c>
      <c r="CT36" s="27">
        <f t="shared" si="49"/>
        <v>0.4375</v>
      </c>
      <c r="CU36" s="27">
        <f>SUM(CU34/(CU34+CU35))</f>
        <v>0.6875</v>
      </c>
      <c r="CV36" s="27">
        <f>SUM(CV34/(CV34+CV35))</f>
        <v>0.375</v>
      </c>
      <c r="CW36" s="27">
        <f>SUM(CW34/(CW34+CW35))</f>
        <v>0.5</v>
      </c>
      <c r="CX36" s="27">
        <f t="shared" ref="CX36:DD36" si="50">SUM(CX34/(CX34+CX35))</f>
        <v>0.375</v>
      </c>
      <c r="CY36" s="27">
        <f t="shared" si="50"/>
        <v>0.5</v>
      </c>
      <c r="CZ36" s="27">
        <f t="shared" si="50"/>
        <v>0.375</v>
      </c>
      <c r="DA36" s="27">
        <f t="shared" si="50"/>
        <v>0.375</v>
      </c>
      <c r="DB36" s="27">
        <f t="shared" si="50"/>
        <v>0.375</v>
      </c>
      <c r="DC36" s="27">
        <f t="shared" si="50"/>
        <v>0.4375</v>
      </c>
      <c r="DD36" s="27">
        <f t="shared" si="50"/>
        <v>0.5625</v>
      </c>
      <c r="DE36" s="27">
        <f>SUM(DE34/(DE34+DE35))</f>
        <v>0.5</v>
      </c>
      <c r="DF36" s="27">
        <f>SUM(DF34/(DF34+DF35))</f>
        <v>0.5</v>
      </c>
      <c r="DG36" s="27">
        <f t="shared" ref="DG36" si="51">SUM(DG34/(DG34+DG35))</f>
        <v>0.4375</v>
      </c>
      <c r="DH36" s="27">
        <f>SUM(DH34/(DH34+DH35))</f>
        <v>0.375</v>
      </c>
      <c r="DI36" s="27">
        <f t="shared" ref="DI36:DL36" si="52">SUM(DI34/(DI34+DI35))</f>
        <v>0.5</v>
      </c>
      <c r="DJ36" s="27">
        <f t="shared" si="52"/>
        <v>0.4375</v>
      </c>
      <c r="DK36" s="27">
        <f t="shared" si="52"/>
        <v>0.6875</v>
      </c>
      <c r="DL36" s="27">
        <f t="shared" si="52"/>
        <v>0.3125</v>
      </c>
      <c r="DM36" s="27">
        <f>SUM(DM34/(DM34+DM35))</f>
        <v>0.5625</v>
      </c>
      <c r="DN36" s="27">
        <f t="shared" ref="DN36:DT36" si="53">SUM(DN34/(DN34+DN35))</f>
        <v>0.4375</v>
      </c>
      <c r="DO36" s="27">
        <f t="shared" si="53"/>
        <v>0.4375</v>
      </c>
      <c r="DP36" s="27">
        <f t="shared" si="53"/>
        <v>0.625</v>
      </c>
      <c r="DQ36" s="27">
        <f t="shared" si="53"/>
        <v>0.75</v>
      </c>
      <c r="DR36" s="27">
        <f t="shared" si="53"/>
        <v>0.5625</v>
      </c>
      <c r="DS36" s="27">
        <f t="shared" si="53"/>
        <v>0.5</v>
      </c>
      <c r="DT36" s="27">
        <f t="shared" si="53"/>
        <v>0.375</v>
      </c>
      <c r="DU36" s="27">
        <f>SUM(DU34/(DU34+DU35))</f>
        <v>0.5</v>
      </c>
      <c r="DV36" s="27">
        <f>SUM(DV34/(DV34+DV35))</f>
        <v>0.625</v>
      </c>
      <c r="DW36" s="27">
        <f>SUM(DW34/(DW34+DW35))</f>
        <v>0.4375</v>
      </c>
      <c r="DX36" s="27">
        <f t="shared" ref="DX36" si="54">SUM(DX34/(DX34+DX35))</f>
        <v>0.4375</v>
      </c>
      <c r="DY36" s="27">
        <f>SUM(DY34/(DY34+DY35))</f>
        <v>0.5</v>
      </c>
      <c r="DZ36" s="27" t="e">
        <f t="shared" ref="DZ36:FA36" si="55">SUM(DZ34/(DZ34+DZ35))</f>
        <v>#DIV/0!</v>
      </c>
      <c r="EA36" s="27" t="e">
        <f t="shared" si="55"/>
        <v>#DIV/0!</v>
      </c>
      <c r="EB36" s="27" t="e">
        <f t="shared" si="55"/>
        <v>#DIV/0!</v>
      </c>
      <c r="EC36" s="27" t="e">
        <f t="shared" si="55"/>
        <v>#DIV/0!</v>
      </c>
      <c r="ED36" s="27" t="e">
        <f t="shared" si="55"/>
        <v>#DIV/0!</v>
      </c>
      <c r="EE36" s="27" t="e">
        <f t="shared" si="55"/>
        <v>#DIV/0!</v>
      </c>
      <c r="EF36" s="27" t="e">
        <f t="shared" si="55"/>
        <v>#DIV/0!</v>
      </c>
      <c r="EG36" s="27" t="e">
        <f t="shared" si="55"/>
        <v>#DIV/0!</v>
      </c>
      <c r="EH36" s="27" t="e">
        <f t="shared" si="55"/>
        <v>#DIV/0!</v>
      </c>
      <c r="EI36" s="27" t="e">
        <f t="shared" si="55"/>
        <v>#DIV/0!</v>
      </c>
      <c r="EJ36" s="27" t="e">
        <f t="shared" si="55"/>
        <v>#DIV/0!</v>
      </c>
      <c r="EK36" s="27" t="e">
        <f t="shared" si="55"/>
        <v>#DIV/0!</v>
      </c>
      <c r="EL36" s="27" t="e">
        <f t="shared" si="55"/>
        <v>#DIV/0!</v>
      </c>
      <c r="EM36" s="27" t="e">
        <f t="shared" si="55"/>
        <v>#DIV/0!</v>
      </c>
      <c r="EN36" s="27" t="e">
        <f t="shared" si="55"/>
        <v>#DIV/0!</v>
      </c>
      <c r="EO36" s="27" t="e">
        <f t="shared" si="55"/>
        <v>#DIV/0!</v>
      </c>
      <c r="EP36" s="27" t="e">
        <f t="shared" si="55"/>
        <v>#DIV/0!</v>
      </c>
      <c r="EQ36" s="27" t="e">
        <f t="shared" si="55"/>
        <v>#DIV/0!</v>
      </c>
      <c r="ER36" s="27" t="e">
        <f t="shared" si="55"/>
        <v>#DIV/0!</v>
      </c>
      <c r="ES36" s="27" t="e">
        <f t="shared" si="55"/>
        <v>#DIV/0!</v>
      </c>
      <c r="ET36" s="27" t="e">
        <f t="shared" si="55"/>
        <v>#DIV/0!</v>
      </c>
      <c r="EU36" s="27" t="e">
        <f t="shared" si="55"/>
        <v>#DIV/0!</v>
      </c>
      <c r="EV36" s="27" t="e">
        <f t="shared" si="55"/>
        <v>#DIV/0!</v>
      </c>
      <c r="EW36" s="27" t="e">
        <f t="shared" si="55"/>
        <v>#DIV/0!</v>
      </c>
      <c r="EX36" s="27" t="e">
        <f t="shared" si="55"/>
        <v>#DIV/0!</v>
      </c>
      <c r="EY36" s="27" t="e">
        <f t="shared" si="55"/>
        <v>#DIV/0!</v>
      </c>
      <c r="EZ36" s="27" t="e">
        <f t="shared" si="55"/>
        <v>#DIV/0!</v>
      </c>
      <c r="FA36" s="27" t="e">
        <f t="shared" si="55"/>
        <v>#DIV/0!</v>
      </c>
      <c r="FB36" s="27" t="e">
        <f t="shared" ref="FB36" si="56">SUM(FB34/(FB34+FB35))</f>
        <v>#DIV/0!</v>
      </c>
      <c r="FC36" s="27" t="e">
        <f t="shared" ref="FC36:FF36" si="57">SUM(FC34/(FC34+FC35))</f>
        <v>#DIV/0!</v>
      </c>
      <c r="FD36" s="27" t="e">
        <f t="shared" si="57"/>
        <v>#DIV/0!</v>
      </c>
      <c r="FE36" s="27" t="e">
        <f t="shared" si="57"/>
        <v>#DIV/0!</v>
      </c>
      <c r="FF36" s="27" t="e">
        <f t="shared" si="57"/>
        <v>#DIV/0!</v>
      </c>
      <c r="FG36" s="27" t="e">
        <f>SUM(FG34/(FG34+FG35))</f>
        <v>#DIV/0!</v>
      </c>
    </row>
    <row r="37" spans="1:163" ht="10.5" x14ac:dyDescent="0.25">
      <c r="V37" s="2"/>
      <c r="AS37" s="2"/>
      <c r="AV37" s="2"/>
      <c r="AW37" s="2"/>
      <c r="BN37" s="2"/>
      <c r="DL37" s="2"/>
    </row>
    <row r="38" spans="1:163" ht="10.5" x14ac:dyDescent="0.25">
      <c r="B38" s="24" t="s">
        <v>4</v>
      </c>
      <c r="C38" s="21">
        <v>1</v>
      </c>
      <c r="D38" s="21">
        <v>2</v>
      </c>
      <c r="E38" s="21">
        <v>3</v>
      </c>
      <c r="F38" s="21">
        <v>4</v>
      </c>
      <c r="G38" s="21">
        <v>5</v>
      </c>
      <c r="H38" s="21">
        <v>6</v>
      </c>
      <c r="I38" s="21">
        <v>7</v>
      </c>
      <c r="J38" s="21">
        <v>8</v>
      </c>
      <c r="K38" s="21">
        <v>9</v>
      </c>
      <c r="L38" s="21">
        <v>10</v>
      </c>
      <c r="M38" s="21">
        <v>11</v>
      </c>
      <c r="N38" s="21">
        <v>12</v>
      </c>
      <c r="O38" s="21">
        <v>13</v>
      </c>
      <c r="P38" s="21">
        <v>14</v>
      </c>
      <c r="Q38" s="21">
        <v>15</v>
      </c>
      <c r="R38" s="21">
        <v>16</v>
      </c>
      <c r="S38" s="21">
        <v>17</v>
      </c>
      <c r="T38" s="21">
        <v>18</v>
      </c>
      <c r="U38" s="21">
        <v>19</v>
      </c>
      <c r="V38" s="21">
        <v>20</v>
      </c>
      <c r="W38" s="21">
        <v>21</v>
      </c>
      <c r="X38" s="21">
        <v>22</v>
      </c>
      <c r="Y38" s="21">
        <v>23</v>
      </c>
      <c r="Z38" s="21">
        <v>24</v>
      </c>
      <c r="AA38" s="21">
        <v>25</v>
      </c>
      <c r="AB38" s="21">
        <v>26</v>
      </c>
      <c r="AC38" s="21">
        <v>27</v>
      </c>
      <c r="AD38" s="21">
        <v>28</v>
      </c>
      <c r="AE38" s="21">
        <v>29</v>
      </c>
      <c r="AF38" s="21">
        <v>30</v>
      </c>
      <c r="AG38" s="21">
        <v>31</v>
      </c>
      <c r="AH38" s="21">
        <v>32</v>
      </c>
      <c r="AI38" s="21">
        <v>33</v>
      </c>
      <c r="AJ38" s="21">
        <v>34</v>
      </c>
      <c r="AK38" s="21">
        <v>35</v>
      </c>
      <c r="AL38" s="21">
        <v>36</v>
      </c>
      <c r="AM38" s="21">
        <v>37</v>
      </c>
      <c r="AN38" s="21">
        <v>38</v>
      </c>
      <c r="AO38" s="21">
        <v>39</v>
      </c>
      <c r="AP38" s="21">
        <v>40</v>
      </c>
      <c r="AQ38" s="21">
        <v>41</v>
      </c>
      <c r="AR38" s="21">
        <v>42</v>
      </c>
      <c r="AS38" s="21">
        <v>43</v>
      </c>
      <c r="AT38" s="21">
        <v>44</v>
      </c>
      <c r="AU38" s="21">
        <v>45</v>
      </c>
      <c r="AV38" s="21">
        <v>46</v>
      </c>
      <c r="AW38" s="21">
        <v>47</v>
      </c>
      <c r="AX38" s="21">
        <v>48</v>
      </c>
      <c r="AY38" s="21">
        <v>49</v>
      </c>
      <c r="AZ38" s="21">
        <v>50</v>
      </c>
      <c r="BA38" s="21">
        <v>51</v>
      </c>
      <c r="BB38" s="21">
        <v>52</v>
      </c>
      <c r="BC38" s="21">
        <v>53</v>
      </c>
      <c r="BD38" s="21">
        <v>54</v>
      </c>
      <c r="BE38" s="21">
        <v>55</v>
      </c>
      <c r="BF38" s="21">
        <v>56</v>
      </c>
      <c r="BG38" s="21">
        <v>57</v>
      </c>
      <c r="BH38" s="21">
        <v>58</v>
      </c>
      <c r="BI38" s="21">
        <v>59</v>
      </c>
      <c r="BJ38" s="21">
        <v>60</v>
      </c>
      <c r="BK38" s="21">
        <v>61</v>
      </c>
      <c r="BL38" s="21">
        <v>62</v>
      </c>
      <c r="BM38" s="21">
        <v>63</v>
      </c>
      <c r="BN38" s="21">
        <v>64</v>
      </c>
      <c r="BO38" s="21">
        <v>65</v>
      </c>
      <c r="BP38" s="21">
        <v>66</v>
      </c>
      <c r="BQ38" s="21">
        <v>67</v>
      </c>
      <c r="BR38" s="21">
        <v>68</v>
      </c>
      <c r="BS38" s="21">
        <v>69</v>
      </c>
      <c r="BT38" s="21">
        <v>70</v>
      </c>
      <c r="BU38" s="21">
        <v>71</v>
      </c>
      <c r="BV38" s="21">
        <v>72</v>
      </c>
      <c r="BW38" s="21">
        <v>73</v>
      </c>
      <c r="BX38" s="21">
        <v>74</v>
      </c>
      <c r="BY38" s="21">
        <v>75</v>
      </c>
      <c r="BZ38" s="21">
        <v>76</v>
      </c>
      <c r="CA38" s="21">
        <v>77</v>
      </c>
      <c r="CB38" s="21">
        <v>78</v>
      </c>
      <c r="CC38" s="21">
        <v>79</v>
      </c>
      <c r="CD38" s="21">
        <v>80</v>
      </c>
      <c r="CE38" s="21">
        <v>81</v>
      </c>
      <c r="CF38" s="21">
        <v>82</v>
      </c>
      <c r="CG38" s="21">
        <v>83</v>
      </c>
      <c r="CH38" s="21">
        <v>84</v>
      </c>
      <c r="CI38" s="21">
        <v>85</v>
      </c>
      <c r="CJ38" s="21">
        <v>86</v>
      </c>
      <c r="CK38" s="21">
        <v>87</v>
      </c>
      <c r="CL38" s="21">
        <v>88</v>
      </c>
      <c r="CM38" s="21">
        <v>89</v>
      </c>
      <c r="CN38" s="21">
        <v>90</v>
      </c>
      <c r="CO38" s="21">
        <v>91</v>
      </c>
      <c r="CP38" s="21">
        <v>92</v>
      </c>
      <c r="CQ38" s="21">
        <v>93</v>
      </c>
      <c r="CR38" s="21">
        <v>94</v>
      </c>
      <c r="CS38" s="21">
        <v>95</v>
      </c>
      <c r="CT38" s="21">
        <v>96</v>
      </c>
      <c r="CU38" s="21">
        <v>97</v>
      </c>
      <c r="CV38" s="21">
        <v>98</v>
      </c>
      <c r="CW38" s="21">
        <v>99</v>
      </c>
      <c r="CX38" s="21">
        <v>100</v>
      </c>
      <c r="CY38" s="21">
        <v>101</v>
      </c>
      <c r="CZ38" s="21">
        <v>102</v>
      </c>
      <c r="DA38" s="21">
        <v>103</v>
      </c>
      <c r="DB38" s="21">
        <v>104</v>
      </c>
      <c r="DC38" s="21">
        <v>105</v>
      </c>
      <c r="DD38" s="21">
        <v>106</v>
      </c>
      <c r="DE38" s="21">
        <v>107</v>
      </c>
      <c r="DF38" s="21">
        <v>108</v>
      </c>
      <c r="DG38" s="21">
        <v>109</v>
      </c>
      <c r="DH38" s="21">
        <v>110</v>
      </c>
      <c r="DI38" s="21">
        <v>111</v>
      </c>
      <c r="DJ38" s="21">
        <v>112</v>
      </c>
      <c r="DK38" s="21">
        <v>113</v>
      </c>
      <c r="DL38" s="21">
        <v>114</v>
      </c>
      <c r="DM38" s="21">
        <v>115</v>
      </c>
      <c r="DN38" s="21">
        <v>116</v>
      </c>
      <c r="DO38" s="21">
        <v>117</v>
      </c>
      <c r="DP38" s="21">
        <v>118</v>
      </c>
      <c r="DQ38" s="21">
        <v>119</v>
      </c>
      <c r="DR38" s="21">
        <v>120</v>
      </c>
      <c r="DS38" s="21">
        <v>121</v>
      </c>
      <c r="DT38" s="21">
        <v>122</v>
      </c>
      <c r="DU38" s="21">
        <v>123</v>
      </c>
      <c r="DV38" s="21">
        <v>124</v>
      </c>
      <c r="DW38" s="21">
        <v>125</v>
      </c>
      <c r="DX38" s="21">
        <v>126</v>
      </c>
      <c r="DY38" s="21">
        <v>127</v>
      </c>
      <c r="DZ38" s="21">
        <v>128</v>
      </c>
      <c r="EA38" s="21">
        <v>129</v>
      </c>
      <c r="EB38" s="21">
        <v>130</v>
      </c>
      <c r="EC38" s="21">
        <v>131</v>
      </c>
      <c r="ED38" s="21">
        <v>132</v>
      </c>
      <c r="EE38" s="21">
        <v>133</v>
      </c>
      <c r="EF38" s="21">
        <v>134</v>
      </c>
      <c r="EG38" s="21">
        <v>135</v>
      </c>
      <c r="EH38" s="21">
        <v>136</v>
      </c>
      <c r="EI38" s="21">
        <v>137</v>
      </c>
      <c r="EJ38" s="21">
        <v>138</v>
      </c>
      <c r="EK38" s="21">
        <v>139</v>
      </c>
      <c r="EL38" s="21">
        <v>140</v>
      </c>
      <c r="EM38" s="21">
        <v>141</v>
      </c>
      <c r="EN38" s="21">
        <v>142</v>
      </c>
      <c r="EO38" s="21">
        <v>143</v>
      </c>
      <c r="EP38" s="21">
        <v>144</v>
      </c>
      <c r="EQ38" s="21">
        <v>145</v>
      </c>
      <c r="ER38" s="21">
        <v>146</v>
      </c>
      <c r="ES38" s="21">
        <v>147</v>
      </c>
      <c r="ET38" s="21">
        <v>148</v>
      </c>
      <c r="EU38" s="21">
        <v>149</v>
      </c>
      <c r="EV38" s="21">
        <v>150</v>
      </c>
      <c r="EW38" s="21">
        <v>151</v>
      </c>
      <c r="EX38" s="21">
        <v>152</v>
      </c>
      <c r="EY38" s="21">
        <v>153</v>
      </c>
      <c r="EZ38" s="21">
        <v>154</v>
      </c>
      <c r="FA38" s="21">
        <v>155</v>
      </c>
      <c r="FB38" s="21">
        <v>156</v>
      </c>
      <c r="FC38" s="21">
        <v>157</v>
      </c>
      <c r="FD38" s="21">
        <v>158</v>
      </c>
      <c r="FE38" s="21">
        <v>159</v>
      </c>
      <c r="FF38" s="21">
        <v>160</v>
      </c>
      <c r="FG38" s="21">
        <v>161</v>
      </c>
    </row>
    <row r="39" spans="1:163" ht="10.5" x14ac:dyDescent="0.25">
      <c r="B39" s="23" t="s">
        <v>2</v>
      </c>
      <c r="C39" s="3">
        <f t="shared" ref="C39:E40" si="58">C34</f>
        <v>8</v>
      </c>
      <c r="D39" s="3">
        <f t="shared" si="58"/>
        <v>10</v>
      </c>
      <c r="E39" s="3">
        <f t="shared" si="58"/>
        <v>9</v>
      </c>
      <c r="F39" s="3">
        <f>F34</f>
        <v>8</v>
      </c>
      <c r="G39" s="3">
        <f t="shared" ref="G39" si="59">G34</f>
        <v>5</v>
      </c>
      <c r="H39" s="3">
        <f t="shared" ref="H39" si="60">H34</f>
        <v>7</v>
      </c>
      <c r="I39" s="3">
        <f t="shared" ref="I39" si="61">I34</f>
        <v>6</v>
      </c>
      <c r="J39" s="3">
        <f t="shared" ref="J39:L40" si="62">J34</f>
        <v>5</v>
      </c>
      <c r="K39" s="3">
        <f t="shared" si="62"/>
        <v>8</v>
      </c>
      <c r="L39" s="3">
        <f t="shared" si="62"/>
        <v>7</v>
      </c>
      <c r="M39" s="3">
        <f t="shared" ref="M39:P39" si="63">M34</f>
        <v>8</v>
      </c>
      <c r="N39" s="3">
        <f t="shared" si="63"/>
        <v>5</v>
      </c>
      <c r="O39" s="3">
        <f t="shared" si="63"/>
        <v>9</v>
      </c>
      <c r="P39" s="3">
        <f t="shared" si="63"/>
        <v>10</v>
      </c>
      <c r="Q39" s="3">
        <f t="shared" ref="Q39" si="64">Q34</f>
        <v>6</v>
      </c>
      <c r="R39" s="3">
        <f t="shared" ref="R39:AP39" si="65">R34</f>
        <v>7</v>
      </c>
      <c r="S39" s="3">
        <f t="shared" si="65"/>
        <v>8</v>
      </c>
      <c r="T39" s="3">
        <f t="shared" si="65"/>
        <v>7</v>
      </c>
      <c r="U39" s="3">
        <f t="shared" si="65"/>
        <v>8</v>
      </c>
      <c r="V39" s="3">
        <f t="shared" si="65"/>
        <v>11</v>
      </c>
      <c r="W39" s="3">
        <f t="shared" si="65"/>
        <v>8</v>
      </c>
      <c r="X39" s="3">
        <f t="shared" si="65"/>
        <v>11</v>
      </c>
      <c r="Y39" s="3">
        <f t="shared" si="65"/>
        <v>12</v>
      </c>
      <c r="Z39" s="3">
        <f t="shared" si="65"/>
        <v>10</v>
      </c>
      <c r="AA39" s="3">
        <f t="shared" si="65"/>
        <v>9</v>
      </c>
      <c r="AB39" s="3">
        <f t="shared" si="65"/>
        <v>8</v>
      </c>
      <c r="AC39" s="3">
        <f t="shared" si="65"/>
        <v>9</v>
      </c>
      <c r="AD39" s="3">
        <f t="shared" si="65"/>
        <v>11</v>
      </c>
      <c r="AE39" s="3">
        <f t="shared" si="65"/>
        <v>8</v>
      </c>
      <c r="AF39" s="3">
        <f t="shared" si="65"/>
        <v>10</v>
      </c>
      <c r="AG39" s="3">
        <f t="shared" si="65"/>
        <v>8</v>
      </c>
      <c r="AH39" s="3">
        <f t="shared" si="65"/>
        <v>6</v>
      </c>
      <c r="AI39" s="3">
        <f t="shared" si="65"/>
        <v>9</v>
      </c>
      <c r="AJ39" s="3">
        <f t="shared" si="65"/>
        <v>6</v>
      </c>
      <c r="AK39" s="3">
        <f t="shared" si="65"/>
        <v>9</v>
      </c>
      <c r="AL39" s="3">
        <f t="shared" si="65"/>
        <v>9</v>
      </c>
      <c r="AM39" s="3">
        <f t="shared" si="65"/>
        <v>11</v>
      </c>
      <c r="AN39" s="3">
        <f t="shared" si="65"/>
        <v>8</v>
      </c>
      <c r="AO39" s="3">
        <f t="shared" si="65"/>
        <v>8</v>
      </c>
      <c r="AP39" s="3">
        <f t="shared" si="65"/>
        <v>5</v>
      </c>
      <c r="AQ39" s="3">
        <f>AQ34</f>
        <v>8</v>
      </c>
      <c r="AR39" s="3">
        <f>AR34</f>
        <v>8</v>
      </c>
      <c r="AS39" s="3">
        <f t="shared" ref="AS39:AU39" si="66">AS34</f>
        <v>9</v>
      </c>
      <c r="AT39" s="3">
        <f t="shared" si="66"/>
        <v>8</v>
      </c>
      <c r="AU39" s="3">
        <f t="shared" si="66"/>
        <v>6</v>
      </c>
      <c r="AV39" s="3">
        <f>AV34</f>
        <v>8</v>
      </c>
      <c r="AW39" s="3">
        <f t="shared" ref="AW39:BD39" si="67">AW34</f>
        <v>9</v>
      </c>
      <c r="AX39" s="3">
        <f t="shared" si="67"/>
        <v>12</v>
      </c>
      <c r="AY39" s="3">
        <f t="shared" si="67"/>
        <v>8</v>
      </c>
      <c r="AZ39" s="3">
        <f t="shared" si="67"/>
        <v>7</v>
      </c>
      <c r="BA39" s="3">
        <f t="shared" si="67"/>
        <v>9</v>
      </c>
      <c r="BB39" s="3">
        <f t="shared" si="67"/>
        <v>8</v>
      </c>
      <c r="BC39" s="3">
        <f t="shared" si="67"/>
        <v>8</v>
      </c>
      <c r="BD39" s="3">
        <f t="shared" si="67"/>
        <v>9</v>
      </c>
      <c r="BE39" s="3">
        <f>BE34</f>
        <v>7</v>
      </c>
      <c r="BF39" s="3">
        <f t="shared" ref="BF39:BI39" si="68">BF34</f>
        <v>13</v>
      </c>
      <c r="BG39" s="3">
        <f t="shared" si="68"/>
        <v>8</v>
      </c>
      <c r="BH39" s="3">
        <f t="shared" si="68"/>
        <v>9</v>
      </c>
      <c r="BI39" s="3">
        <f t="shared" si="68"/>
        <v>9</v>
      </c>
      <c r="BJ39" s="3">
        <f t="shared" ref="BJ39" si="69">BJ34</f>
        <v>9</v>
      </c>
      <c r="BK39" s="3">
        <f t="shared" ref="BK39:CN39" si="70">BK34</f>
        <v>8</v>
      </c>
      <c r="BL39" s="3">
        <f t="shared" si="70"/>
        <v>8</v>
      </c>
      <c r="BM39" s="3">
        <f t="shared" si="70"/>
        <v>8</v>
      </c>
      <c r="BN39" s="3">
        <f t="shared" si="70"/>
        <v>5</v>
      </c>
      <c r="BO39" s="3">
        <f t="shared" si="70"/>
        <v>8</v>
      </c>
      <c r="BP39" s="3">
        <f t="shared" si="70"/>
        <v>8</v>
      </c>
      <c r="BQ39" s="3">
        <f t="shared" si="70"/>
        <v>8</v>
      </c>
      <c r="BR39" s="3">
        <f t="shared" si="70"/>
        <v>11</v>
      </c>
      <c r="BS39" s="3">
        <f t="shared" si="70"/>
        <v>8</v>
      </c>
      <c r="BT39" s="3">
        <f t="shared" si="70"/>
        <v>8</v>
      </c>
      <c r="BU39" s="3">
        <f t="shared" si="70"/>
        <v>8</v>
      </c>
      <c r="BV39" s="3">
        <f t="shared" si="70"/>
        <v>9</v>
      </c>
      <c r="BW39" s="3">
        <f t="shared" si="70"/>
        <v>9</v>
      </c>
      <c r="BX39" s="3">
        <f t="shared" si="70"/>
        <v>8</v>
      </c>
      <c r="BY39" s="3">
        <f t="shared" si="70"/>
        <v>8</v>
      </c>
      <c r="BZ39" s="3">
        <f t="shared" si="70"/>
        <v>7</v>
      </c>
      <c r="CA39" s="3">
        <f t="shared" si="70"/>
        <v>6</v>
      </c>
      <c r="CB39" s="3">
        <f t="shared" si="70"/>
        <v>8</v>
      </c>
      <c r="CC39" s="3">
        <f t="shared" si="70"/>
        <v>6</v>
      </c>
      <c r="CD39" s="3">
        <f t="shared" si="70"/>
        <v>8</v>
      </c>
      <c r="CE39" s="3">
        <f t="shared" si="70"/>
        <v>7</v>
      </c>
      <c r="CF39" s="3">
        <f t="shared" si="70"/>
        <v>8</v>
      </c>
      <c r="CG39" s="3">
        <f t="shared" si="70"/>
        <v>8</v>
      </c>
      <c r="CH39" s="3">
        <f t="shared" si="70"/>
        <v>9</v>
      </c>
      <c r="CI39" s="3">
        <f t="shared" si="70"/>
        <v>6</v>
      </c>
      <c r="CJ39" s="3">
        <f t="shared" si="70"/>
        <v>5</v>
      </c>
      <c r="CK39" s="3">
        <f t="shared" si="70"/>
        <v>11</v>
      </c>
      <c r="CL39" s="3">
        <f t="shared" si="70"/>
        <v>9</v>
      </c>
      <c r="CM39" s="3">
        <f t="shared" si="70"/>
        <v>7</v>
      </c>
      <c r="CN39" s="3">
        <f t="shared" si="70"/>
        <v>7</v>
      </c>
      <c r="CO39" s="3">
        <f>CO34</f>
        <v>5</v>
      </c>
      <c r="CP39" s="3">
        <f t="shared" ref="CP39:CQ39" si="71">CP34</f>
        <v>9</v>
      </c>
      <c r="CQ39" s="3">
        <f t="shared" si="71"/>
        <v>10</v>
      </c>
      <c r="CR39" s="3">
        <f>CR34</f>
        <v>10</v>
      </c>
      <c r="CS39" s="3">
        <f t="shared" ref="CS39:DE39" si="72">CS34</f>
        <v>10</v>
      </c>
      <c r="CT39" s="3">
        <f t="shared" si="72"/>
        <v>7</v>
      </c>
      <c r="CU39" s="3">
        <f t="shared" si="72"/>
        <v>11</v>
      </c>
      <c r="CV39" s="3">
        <f t="shared" si="72"/>
        <v>6</v>
      </c>
      <c r="CW39" s="3">
        <f t="shared" si="72"/>
        <v>8</v>
      </c>
      <c r="CX39" s="3">
        <f t="shared" si="72"/>
        <v>6</v>
      </c>
      <c r="CY39" s="3">
        <f t="shared" si="72"/>
        <v>8</v>
      </c>
      <c r="CZ39" s="3">
        <f t="shared" si="72"/>
        <v>6</v>
      </c>
      <c r="DA39" s="3">
        <f t="shared" si="72"/>
        <v>6</v>
      </c>
      <c r="DB39" s="3">
        <f t="shared" si="72"/>
        <v>6</v>
      </c>
      <c r="DC39" s="3">
        <f t="shared" si="72"/>
        <v>7</v>
      </c>
      <c r="DD39" s="3">
        <f t="shared" si="72"/>
        <v>9</v>
      </c>
      <c r="DE39" s="3">
        <f t="shared" si="72"/>
        <v>8</v>
      </c>
      <c r="DF39" s="3">
        <f>DF34</f>
        <v>8</v>
      </c>
      <c r="DG39" s="3">
        <f>DG34</f>
        <v>7</v>
      </c>
      <c r="DH39" s="3">
        <f t="shared" ref="DH39" si="73">DH34</f>
        <v>6</v>
      </c>
      <c r="DI39" s="3">
        <f>DI34</f>
        <v>8</v>
      </c>
      <c r="DJ39" s="3">
        <f t="shared" ref="DJ39:DM39" si="74">DJ34</f>
        <v>7</v>
      </c>
      <c r="DK39" s="3">
        <f t="shared" si="74"/>
        <v>11</v>
      </c>
      <c r="DL39" s="3">
        <f t="shared" si="74"/>
        <v>5</v>
      </c>
      <c r="DM39" s="3">
        <f t="shared" si="74"/>
        <v>9</v>
      </c>
      <c r="DN39" s="3">
        <f>DN34</f>
        <v>7</v>
      </c>
      <c r="DO39" s="3">
        <f t="shared" ref="DO39:DY39" si="75">DO34</f>
        <v>7</v>
      </c>
      <c r="DP39" s="3">
        <f t="shared" si="75"/>
        <v>10</v>
      </c>
      <c r="DQ39" s="3">
        <f t="shared" si="75"/>
        <v>12</v>
      </c>
      <c r="DR39" s="3">
        <f t="shared" si="75"/>
        <v>9</v>
      </c>
      <c r="DS39" s="3">
        <f t="shared" si="75"/>
        <v>8</v>
      </c>
      <c r="DT39" s="3">
        <f t="shared" si="75"/>
        <v>6</v>
      </c>
      <c r="DU39" s="3">
        <f t="shared" si="75"/>
        <v>8</v>
      </c>
      <c r="DV39" s="3">
        <f t="shared" si="75"/>
        <v>10</v>
      </c>
      <c r="DW39" s="3">
        <f t="shared" si="75"/>
        <v>7</v>
      </c>
      <c r="DX39" s="3">
        <f t="shared" si="75"/>
        <v>7</v>
      </c>
      <c r="DY39" s="3">
        <f t="shared" si="75"/>
        <v>8</v>
      </c>
      <c r="DZ39" s="3">
        <f>DZ34</f>
        <v>0</v>
      </c>
      <c r="EA39" s="3">
        <f t="shared" ref="EA39:EZ39" si="76">EA34</f>
        <v>0</v>
      </c>
      <c r="EB39" s="3">
        <f t="shared" si="76"/>
        <v>0</v>
      </c>
      <c r="EC39" s="3">
        <f t="shared" si="76"/>
        <v>0</v>
      </c>
      <c r="ED39" s="3">
        <f t="shared" si="76"/>
        <v>0</v>
      </c>
      <c r="EE39" s="3">
        <f t="shared" si="76"/>
        <v>0</v>
      </c>
      <c r="EF39" s="3">
        <f t="shared" si="76"/>
        <v>0</v>
      </c>
      <c r="EG39" s="3">
        <f t="shared" si="76"/>
        <v>0</v>
      </c>
      <c r="EH39" s="3">
        <f t="shared" si="76"/>
        <v>0</v>
      </c>
      <c r="EI39" s="3">
        <f t="shared" si="76"/>
        <v>0</v>
      </c>
      <c r="EJ39" s="3">
        <f t="shared" si="76"/>
        <v>0</v>
      </c>
      <c r="EK39" s="3">
        <f t="shared" si="76"/>
        <v>0</v>
      </c>
      <c r="EL39" s="3">
        <f t="shared" si="76"/>
        <v>0</v>
      </c>
      <c r="EM39" s="3">
        <f t="shared" si="76"/>
        <v>0</v>
      </c>
      <c r="EN39" s="3">
        <f t="shared" si="76"/>
        <v>0</v>
      </c>
      <c r="EO39" s="3">
        <f t="shared" si="76"/>
        <v>0</v>
      </c>
      <c r="EP39" s="3">
        <f t="shared" si="76"/>
        <v>0</v>
      </c>
      <c r="EQ39" s="3">
        <f t="shared" si="76"/>
        <v>0</v>
      </c>
      <c r="ER39" s="3">
        <f t="shared" si="76"/>
        <v>0</v>
      </c>
      <c r="ES39" s="3">
        <f t="shared" si="76"/>
        <v>0</v>
      </c>
      <c r="ET39" s="3">
        <f t="shared" si="76"/>
        <v>0</v>
      </c>
      <c r="EU39" s="3">
        <f t="shared" si="76"/>
        <v>0</v>
      </c>
      <c r="EV39" s="3">
        <f t="shared" si="76"/>
        <v>0</v>
      </c>
      <c r="EW39" s="3">
        <f t="shared" si="76"/>
        <v>0</v>
      </c>
      <c r="EX39" s="3">
        <f t="shared" si="76"/>
        <v>0</v>
      </c>
      <c r="EY39" s="3">
        <f t="shared" si="76"/>
        <v>0</v>
      </c>
      <c r="EZ39" s="3">
        <f t="shared" si="76"/>
        <v>0</v>
      </c>
      <c r="FA39" s="3">
        <f t="shared" ref="FA39" si="77">FA34</f>
        <v>0</v>
      </c>
      <c r="FB39" s="3">
        <f t="shared" ref="FB39" si="78">FB34</f>
        <v>0</v>
      </c>
      <c r="FC39" s="3">
        <f t="shared" ref="FC39:FF39" si="79">FC34</f>
        <v>0</v>
      </c>
      <c r="FD39" s="3">
        <f t="shared" si="79"/>
        <v>0</v>
      </c>
      <c r="FE39" s="3">
        <f t="shared" si="79"/>
        <v>0</v>
      </c>
      <c r="FF39" s="3">
        <f t="shared" si="79"/>
        <v>0</v>
      </c>
      <c r="FG39" s="3">
        <f>FG34</f>
        <v>0</v>
      </c>
    </row>
    <row r="40" spans="1:163" ht="10.5" x14ac:dyDescent="0.25">
      <c r="B40" s="23" t="s">
        <v>1</v>
      </c>
      <c r="C40" s="3">
        <f t="shared" si="58"/>
        <v>8</v>
      </c>
      <c r="D40" s="3">
        <f t="shared" si="58"/>
        <v>6</v>
      </c>
      <c r="E40" s="3">
        <f t="shared" si="58"/>
        <v>7</v>
      </c>
      <c r="F40" s="3">
        <f>F35</f>
        <v>8</v>
      </c>
      <c r="G40" s="3">
        <f t="shared" ref="G40" si="80">G35</f>
        <v>11</v>
      </c>
      <c r="H40" s="3">
        <f t="shared" ref="H40" si="81">H35</f>
        <v>9</v>
      </c>
      <c r="I40" s="3">
        <f t="shared" ref="I40" si="82">I35</f>
        <v>10</v>
      </c>
      <c r="J40" s="3">
        <f t="shared" si="62"/>
        <v>11</v>
      </c>
      <c r="K40" s="3">
        <f t="shared" si="62"/>
        <v>8</v>
      </c>
      <c r="L40" s="3">
        <f t="shared" si="62"/>
        <v>9</v>
      </c>
      <c r="M40" s="3">
        <f t="shared" ref="M40:P40" si="83">M35</f>
        <v>8</v>
      </c>
      <c r="N40" s="3">
        <f t="shared" si="83"/>
        <v>11</v>
      </c>
      <c r="O40" s="3">
        <f t="shared" si="83"/>
        <v>7</v>
      </c>
      <c r="P40" s="3">
        <f t="shared" si="83"/>
        <v>6</v>
      </c>
      <c r="Q40" s="3">
        <f t="shared" ref="Q40" si="84">Q35</f>
        <v>10</v>
      </c>
      <c r="R40" s="3">
        <f t="shared" ref="R40:AP40" si="85">R35</f>
        <v>9</v>
      </c>
      <c r="S40" s="3">
        <f t="shared" si="85"/>
        <v>8</v>
      </c>
      <c r="T40" s="3">
        <f t="shared" si="85"/>
        <v>9</v>
      </c>
      <c r="U40" s="3">
        <f t="shared" si="85"/>
        <v>8</v>
      </c>
      <c r="V40" s="3">
        <f t="shared" si="85"/>
        <v>5</v>
      </c>
      <c r="W40" s="3">
        <f t="shared" si="85"/>
        <v>8</v>
      </c>
      <c r="X40" s="3">
        <f t="shared" si="85"/>
        <v>5</v>
      </c>
      <c r="Y40" s="3">
        <f t="shared" si="85"/>
        <v>4</v>
      </c>
      <c r="Z40" s="3">
        <f t="shared" si="85"/>
        <v>6</v>
      </c>
      <c r="AA40" s="3">
        <f t="shared" si="85"/>
        <v>7</v>
      </c>
      <c r="AB40" s="3">
        <f t="shared" si="85"/>
        <v>8</v>
      </c>
      <c r="AC40" s="3">
        <f t="shared" si="85"/>
        <v>7</v>
      </c>
      <c r="AD40" s="3">
        <f t="shared" si="85"/>
        <v>5</v>
      </c>
      <c r="AE40" s="3">
        <f t="shared" si="85"/>
        <v>8</v>
      </c>
      <c r="AF40" s="3">
        <f t="shared" si="85"/>
        <v>6</v>
      </c>
      <c r="AG40" s="3">
        <f t="shared" si="85"/>
        <v>8</v>
      </c>
      <c r="AH40" s="3">
        <f t="shared" si="85"/>
        <v>10</v>
      </c>
      <c r="AI40" s="3">
        <f t="shared" si="85"/>
        <v>7</v>
      </c>
      <c r="AJ40" s="3">
        <f t="shared" si="85"/>
        <v>10</v>
      </c>
      <c r="AK40" s="3">
        <f t="shared" si="85"/>
        <v>7</v>
      </c>
      <c r="AL40" s="3">
        <f t="shared" si="85"/>
        <v>7</v>
      </c>
      <c r="AM40" s="3">
        <f t="shared" si="85"/>
        <v>5</v>
      </c>
      <c r="AN40" s="3">
        <f t="shared" si="85"/>
        <v>8</v>
      </c>
      <c r="AO40" s="3">
        <f t="shared" si="85"/>
        <v>8</v>
      </c>
      <c r="AP40" s="3">
        <f t="shared" si="85"/>
        <v>11</v>
      </c>
      <c r="AQ40" s="3">
        <f>AQ35</f>
        <v>8</v>
      </c>
      <c r="AR40" s="3">
        <f>AR35</f>
        <v>8</v>
      </c>
      <c r="AS40" s="3">
        <f t="shared" ref="AS40:AU40" si="86">AS35</f>
        <v>7</v>
      </c>
      <c r="AT40" s="3">
        <f t="shared" si="86"/>
        <v>8</v>
      </c>
      <c r="AU40" s="3">
        <f t="shared" si="86"/>
        <v>10</v>
      </c>
      <c r="AV40" s="3">
        <f>AV35</f>
        <v>8</v>
      </c>
      <c r="AW40" s="3">
        <f t="shared" ref="AW40:BD40" si="87">AW35</f>
        <v>7</v>
      </c>
      <c r="AX40" s="3">
        <f t="shared" si="87"/>
        <v>4</v>
      </c>
      <c r="AY40" s="3">
        <f t="shared" si="87"/>
        <v>8</v>
      </c>
      <c r="AZ40" s="3">
        <f t="shared" si="87"/>
        <v>9</v>
      </c>
      <c r="BA40" s="3">
        <f t="shared" si="87"/>
        <v>7</v>
      </c>
      <c r="BB40" s="3">
        <f t="shared" si="87"/>
        <v>8</v>
      </c>
      <c r="BC40" s="3">
        <f t="shared" si="87"/>
        <v>8</v>
      </c>
      <c r="BD40" s="3">
        <f t="shared" si="87"/>
        <v>7</v>
      </c>
      <c r="BE40" s="3">
        <f>BE35</f>
        <v>9</v>
      </c>
      <c r="BF40" s="3">
        <f t="shared" ref="BF40:BI40" si="88">BF35</f>
        <v>3</v>
      </c>
      <c r="BG40" s="3">
        <f t="shared" si="88"/>
        <v>8</v>
      </c>
      <c r="BH40" s="3">
        <f t="shared" si="88"/>
        <v>7</v>
      </c>
      <c r="BI40" s="3">
        <f t="shared" si="88"/>
        <v>7</v>
      </c>
      <c r="BJ40" s="3">
        <f t="shared" ref="BJ40" si="89">BJ35</f>
        <v>7</v>
      </c>
      <c r="BK40" s="3">
        <f t="shared" ref="BK40:CN40" si="90">BK35</f>
        <v>8</v>
      </c>
      <c r="BL40" s="3">
        <f t="shared" si="90"/>
        <v>8</v>
      </c>
      <c r="BM40" s="3">
        <f t="shared" si="90"/>
        <v>8</v>
      </c>
      <c r="BN40" s="3">
        <f t="shared" si="90"/>
        <v>11</v>
      </c>
      <c r="BO40" s="3">
        <f t="shared" si="90"/>
        <v>8</v>
      </c>
      <c r="BP40" s="3">
        <f t="shared" si="90"/>
        <v>8</v>
      </c>
      <c r="BQ40" s="3">
        <f t="shared" si="90"/>
        <v>8</v>
      </c>
      <c r="BR40" s="3">
        <f t="shared" si="90"/>
        <v>5</v>
      </c>
      <c r="BS40" s="3">
        <f t="shared" si="90"/>
        <v>8</v>
      </c>
      <c r="BT40" s="3">
        <f t="shared" si="90"/>
        <v>8</v>
      </c>
      <c r="BU40" s="3">
        <f t="shared" si="90"/>
        <v>8</v>
      </c>
      <c r="BV40" s="3">
        <f t="shared" si="90"/>
        <v>7</v>
      </c>
      <c r="BW40" s="3">
        <f t="shared" si="90"/>
        <v>7</v>
      </c>
      <c r="BX40" s="3">
        <f t="shared" si="90"/>
        <v>8</v>
      </c>
      <c r="BY40" s="3">
        <f t="shared" si="90"/>
        <v>8</v>
      </c>
      <c r="BZ40" s="3">
        <f t="shared" si="90"/>
        <v>9</v>
      </c>
      <c r="CA40" s="3">
        <f t="shared" si="90"/>
        <v>10</v>
      </c>
      <c r="CB40" s="3">
        <f t="shared" si="90"/>
        <v>8</v>
      </c>
      <c r="CC40" s="3">
        <f t="shared" si="90"/>
        <v>10</v>
      </c>
      <c r="CD40" s="3">
        <f t="shared" si="90"/>
        <v>8</v>
      </c>
      <c r="CE40" s="3">
        <f t="shared" si="90"/>
        <v>9</v>
      </c>
      <c r="CF40" s="3">
        <f t="shared" si="90"/>
        <v>8</v>
      </c>
      <c r="CG40" s="3">
        <f t="shared" si="90"/>
        <v>8</v>
      </c>
      <c r="CH40" s="3">
        <f t="shared" si="90"/>
        <v>7</v>
      </c>
      <c r="CI40" s="3">
        <f t="shared" si="90"/>
        <v>10</v>
      </c>
      <c r="CJ40" s="3">
        <f t="shared" si="90"/>
        <v>11</v>
      </c>
      <c r="CK40" s="3">
        <f t="shared" si="90"/>
        <v>5</v>
      </c>
      <c r="CL40" s="3">
        <f t="shared" si="90"/>
        <v>7</v>
      </c>
      <c r="CM40" s="3">
        <f t="shared" si="90"/>
        <v>9</v>
      </c>
      <c r="CN40" s="3">
        <f t="shared" si="90"/>
        <v>9</v>
      </c>
      <c r="CO40" s="3">
        <f>CO35</f>
        <v>11</v>
      </c>
      <c r="CP40" s="3">
        <f t="shared" ref="CP40:CQ40" si="91">CP35</f>
        <v>7</v>
      </c>
      <c r="CQ40" s="3">
        <f t="shared" si="91"/>
        <v>6</v>
      </c>
      <c r="CR40" s="3">
        <f>CR35</f>
        <v>6</v>
      </c>
      <c r="CS40" s="3">
        <f t="shared" ref="CS40:DE40" si="92">CS35</f>
        <v>6</v>
      </c>
      <c r="CT40" s="3">
        <f t="shared" si="92"/>
        <v>9</v>
      </c>
      <c r="CU40" s="3">
        <f t="shared" si="92"/>
        <v>5</v>
      </c>
      <c r="CV40" s="3">
        <f t="shared" si="92"/>
        <v>10</v>
      </c>
      <c r="CW40" s="3">
        <f t="shared" si="92"/>
        <v>8</v>
      </c>
      <c r="CX40" s="3">
        <f t="shared" si="92"/>
        <v>10</v>
      </c>
      <c r="CY40" s="3">
        <f t="shared" si="92"/>
        <v>8</v>
      </c>
      <c r="CZ40" s="3">
        <f t="shared" si="92"/>
        <v>10</v>
      </c>
      <c r="DA40" s="3">
        <f t="shared" si="92"/>
        <v>10</v>
      </c>
      <c r="DB40" s="3">
        <f t="shared" si="92"/>
        <v>10</v>
      </c>
      <c r="DC40" s="3">
        <f t="shared" si="92"/>
        <v>9</v>
      </c>
      <c r="DD40" s="3">
        <f t="shared" si="92"/>
        <v>7</v>
      </c>
      <c r="DE40" s="3">
        <f t="shared" si="92"/>
        <v>8</v>
      </c>
      <c r="DF40" s="3">
        <f>DF35</f>
        <v>8</v>
      </c>
      <c r="DG40" s="3">
        <f>DG35</f>
        <v>9</v>
      </c>
      <c r="DH40" s="3">
        <f t="shared" ref="DH40" si="93">DH35</f>
        <v>10</v>
      </c>
      <c r="DI40" s="3">
        <f>DI35</f>
        <v>8</v>
      </c>
      <c r="DJ40" s="3">
        <f t="shared" ref="DJ40:DM40" si="94">DJ35</f>
        <v>9</v>
      </c>
      <c r="DK40" s="3">
        <f t="shared" si="94"/>
        <v>5</v>
      </c>
      <c r="DL40" s="3">
        <f t="shared" si="94"/>
        <v>11</v>
      </c>
      <c r="DM40" s="3">
        <f t="shared" si="94"/>
        <v>7</v>
      </c>
      <c r="DN40" s="3">
        <f>DN35</f>
        <v>9</v>
      </c>
      <c r="DO40" s="3">
        <f t="shared" ref="DO40:DY40" si="95">DO35</f>
        <v>9</v>
      </c>
      <c r="DP40" s="3">
        <f t="shared" si="95"/>
        <v>6</v>
      </c>
      <c r="DQ40" s="3">
        <f t="shared" si="95"/>
        <v>4</v>
      </c>
      <c r="DR40" s="3">
        <f t="shared" si="95"/>
        <v>7</v>
      </c>
      <c r="DS40" s="3">
        <f t="shared" si="95"/>
        <v>8</v>
      </c>
      <c r="DT40" s="3">
        <f t="shared" si="95"/>
        <v>10</v>
      </c>
      <c r="DU40" s="3">
        <f t="shared" si="95"/>
        <v>8</v>
      </c>
      <c r="DV40" s="3">
        <f t="shared" si="95"/>
        <v>6</v>
      </c>
      <c r="DW40" s="3">
        <f t="shared" si="95"/>
        <v>9</v>
      </c>
      <c r="DX40" s="3">
        <f t="shared" si="95"/>
        <v>9</v>
      </c>
      <c r="DY40" s="3">
        <f t="shared" si="95"/>
        <v>8</v>
      </c>
      <c r="DZ40" s="3">
        <f>DZ35</f>
        <v>0</v>
      </c>
      <c r="EA40" s="3">
        <f t="shared" ref="EA40:EZ40" si="96">EA35</f>
        <v>0</v>
      </c>
      <c r="EB40" s="3">
        <f t="shared" si="96"/>
        <v>0</v>
      </c>
      <c r="EC40" s="3">
        <f t="shared" si="96"/>
        <v>0</v>
      </c>
      <c r="ED40" s="3">
        <f t="shared" si="96"/>
        <v>0</v>
      </c>
      <c r="EE40" s="3">
        <f t="shared" si="96"/>
        <v>0</v>
      </c>
      <c r="EF40" s="3">
        <f t="shared" si="96"/>
        <v>0</v>
      </c>
      <c r="EG40" s="3">
        <f t="shared" si="96"/>
        <v>0</v>
      </c>
      <c r="EH40" s="3">
        <f t="shared" si="96"/>
        <v>0</v>
      </c>
      <c r="EI40" s="3">
        <f t="shared" si="96"/>
        <v>0</v>
      </c>
      <c r="EJ40" s="3">
        <f t="shared" si="96"/>
        <v>0</v>
      </c>
      <c r="EK40" s="3">
        <f t="shared" si="96"/>
        <v>0</v>
      </c>
      <c r="EL40" s="3">
        <f t="shared" si="96"/>
        <v>0</v>
      </c>
      <c r="EM40" s="3">
        <f t="shared" si="96"/>
        <v>0</v>
      </c>
      <c r="EN40" s="3">
        <f t="shared" si="96"/>
        <v>0</v>
      </c>
      <c r="EO40" s="3">
        <f t="shared" si="96"/>
        <v>0</v>
      </c>
      <c r="EP40" s="3">
        <f t="shared" si="96"/>
        <v>0</v>
      </c>
      <c r="EQ40" s="3">
        <f t="shared" si="96"/>
        <v>0</v>
      </c>
      <c r="ER40" s="3">
        <f t="shared" si="96"/>
        <v>0</v>
      </c>
      <c r="ES40" s="3">
        <f t="shared" si="96"/>
        <v>0</v>
      </c>
      <c r="ET40" s="3">
        <f t="shared" si="96"/>
        <v>0</v>
      </c>
      <c r="EU40" s="3">
        <f t="shared" si="96"/>
        <v>0</v>
      </c>
      <c r="EV40" s="3">
        <f t="shared" si="96"/>
        <v>0</v>
      </c>
      <c r="EW40" s="3">
        <f t="shared" si="96"/>
        <v>0</v>
      </c>
      <c r="EX40" s="3">
        <f t="shared" si="96"/>
        <v>0</v>
      </c>
      <c r="EY40" s="3">
        <f t="shared" si="96"/>
        <v>0</v>
      </c>
      <c r="EZ40" s="3">
        <f t="shared" si="96"/>
        <v>0</v>
      </c>
      <c r="FA40" s="3">
        <f t="shared" ref="FA40" si="97">FA35</f>
        <v>0</v>
      </c>
      <c r="FB40" s="3">
        <f t="shared" ref="FB40" si="98">FB35</f>
        <v>0</v>
      </c>
      <c r="FC40" s="3">
        <f t="shared" ref="FC40:FF40" si="99">FC35</f>
        <v>0</v>
      </c>
      <c r="FD40" s="3">
        <f t="shared" si="99"/>
        <v>0</v>
      </c>
      <c r="FE40" s="3">
        <f t="shared" si="99"/>
        <v>0</v>
      </c>
      <c r="FF40" s="3">
        <f t="shared" si="99"/>
        <v>0</v>
      </c>
      <c r="FG40" s="3">
        <f>FG35</f>
        <v>0</v>
      </c>
    </row>
    <row r="41" spans="1:163" ht="10.5" x14ac:dyDescent="0.25">
      <c r="B41" s="23" t="s">
        <v>3</v>
      </c>
      <c r="C41" s="22">
        <f t="shared" ref="C41:G41" si="100">C39/(C39+C40)</f>
        <v>0.5</v>
      </c>
      <c r="D41" s="22">
        <f t="shared" si="100"/>
        <v>0.625</v>
      </c>
      <c r="E41" s="22">
        <f t="shared" si="100"/>
        <v>0.5625</v>
      </c>
      <c r="F41" s="22">
        <f>F39/(F39+F40)</f>
        <v>0.5</v>
      </c>
      <c r="G41" s="22">
        <f t="shared" si="100"/>
        <v>0.3125</v>
      </c>
      <c r="H41" s="22">
        <f t="shared" ref="H41" si="101">H39/(H39+H40)</f>
        <v>0.4375</v>
      </c>
      <c r="I41" s="22">
        <f t="shared" ref="I41" si="102">I39/(I39+I40)</f>
        <v>0.375</v>
      </c>
      <c r="J41" s="22">
        <f>J39/(J39+J40)</f>
        <v>0.3125</v>
      </c>
      <c r="K41" s="22">
        <f>K39/(K39+K40)</f>
        <v>0.5</v>
      </c>
      <c r="L41" s="22">
        <f>L39/(L39+L40)</f>
        <v>0.4375</v>
      </c>
      <c r="M41" s="22">
        <f t="shared" ref="M41:P41" si="103">M39/(M39+M40)</f>
        <v>0.5</v>
      </c>
      <c r="N41" s="22">
        <f t="shared" si="103"/>
        <v>0.3125</v>
      </c>
      <c r="O41" s="22">
        <f t="shared" si="103"/>
        <v>0.5625</v>
      </c>
      <c r="P41" s="22">
        <f t="shared" si="103"/>
        <v>0.625</v>
      </c>
      <c r="Q41" s="22">
        <f t="shared" ref="Q41" si="104">Q39/(Q39+Q40)</f>
        <v>0.375</v>
      </c>
      <c r="R41" s="22">
        <f t="shared" ref="R41:AP41" si="105">R39/(R39+R40)</f>
        <v>0.4375</v>
      </c>
      <c r="S41" s="22">
        <f t="shared" si="105"/>
        <v>0.5</v>
      </c>
      <c r="T41" s="22">
        <f t="shared" si="105"/>
        <v>0.4375</v>
      </c>
      <c r="U41" s="22">
        <f t="shared" si="105"/>
        <v>0.5</v>
      </c>
      <c r="V41" s="22">
        <f t="shared" si="105"/>
        <v>0.6875</v>
      </c>
      <c r="W41" s="22">
        <f t="shared" si="105"/>
        <v>0.5</v>
      </c>
      <c r="X41" s="22">
        <f t="shared" si="105"/>
        <v>0.6875</v>
      </c>
      <c r="Y41" s="22">
        <f t="shared" si="105"/>
        <v>0.75</v>
      </c>
      <c r="Z41" s="22">
        <f t="shared" si="105"/>
        <v>0.625</v>
      </c>
      <c r="AA41" s="22">
        <f t="shared" si="105"/>
        <v>0.5625</v>
      </c>
      <c r="AB41" s="22">
        <f t="shared" si="105"/>
        <v>0.5</v>
      </c>
      <c r="AC41" s="22">
        <f t="shared" si="105"/>
        <v>0.5625</v>
      </c>
      <c r="AD41" s="22">
        <f t="shared" si="105"/>
        <v>0.6875</v>
      </c>
      <c r="AE41" s="22">
        <f t="shared" si="105"/>
        <v>0.5</v>
      </c>
      <c r="AF41" s="22">
        <f t="shared" si="105"/>
        <v>0.625</v>
      </c>
      <c r="AG41" s="22">
        <f t="shared" si="105"/>
        <v>0.5</v>
      </c>
      <c r="AH41" s="22">
        <f t="shared" si="105"/>
        <v>0.375</v>
      </c>
      <c r="AI41" s="22">
        <f t="shared" si="105"/>
        <v>0.5625</v>
      </c>
      <c r="AJ41" s="22">
        <f t="shared" si="105"/>
        <v>0.375</v>
      </c>
      <c r="AK41" s="22">
        <f t="shared" si="105"/>
        <v>0.5625</v>
      </c>
      <c r="AL41" s="22">
        <f t="shared" si="105"/>
        <v>0.5625</v>
      </c>
      <c r="AM41" s="22">
        <f t="shared" si="105"/>
        <v>0.6875</v>
      </c>
      <c r="AN41" s="22">
        <f t="shared" si="105"/>
        <v>0.5</v>
      </c>
      <c r="AO41" s="22">
        <f t="shared" si="105"/>
        <v>0.5</v>
      </c>
      <c r="AP41" s="22">
        <f t="shared" si="105"/>
        <v>0.3125</v>
      </c>
      <c r="AQ41" s="22">
        <f>AQ39/(AQ39+AQ40)</f>
        <v>0.5</v>
      </c>
      <c r="AR41" s="22">
        <f>AR39/(AR39+AR40)</f>
        <v>0.5</v>
      </c>
      <c r="AS41" s="22">
        <f t="shared" ref="AS41:AU41" si="106">AS39/(AS39+AS40)</f>
        <v>0.5625</v>
      </c>
      <c r="AT41" s="22">
        <f t="shared" si="106"/>
        <v>0.5</v>
      </c>
      <c r="AU41" s="22">
        <f t="shared" si="106"/>
        <v>0.375</v>
      </c>
      <c r="AV41" s="22">
        <f>AV39/(AV39+AV40)</f>
        <v>0.5</v>
      </c>
      <c r="AW41" s="22">
        <f t="shared" ref="AW41:BD41" si="107">AW39/(AW39+AW40)</f>
        <v>0.5625</v>
      </c>
      <c r="AX41" s="22">
        <f t="shared" si="107"/>
        <v>0.75</v>
      </c>
      <c r="AY41" s="22">
        <f t="shared" si="107"/>
        <v>0.5</v>
      </c>
      <c r="AZ41" s="22">
        <f t="shared" si="107"/>
        <v>0.4375</v>
      </c>
      <c r="BA41" s="22">
        <f t="shared" si="107"/>
        <v>0.5625</v>
      </c>
      <c r="BB41" s="22">
        <f t="shared" si="107"/>
        <v>0.5</v>
      </c>
      <c r="BC41" s="22">
        <f t="shared" si="107"/>
        <v>0.5</v>
      </c>
      <c r="BD41" s="22">
        <f t="shared" si="107"/>
        <v>0.5625</v>
      </c>
      <c r="BE41" s="22">
        <f>BE39/(BE39+BE40)</f>
        <v>0.4375</v>
      </c>
      <c r="BF41" s="22">
        <f t="shared" ref="BF41:BI41" si="108">BF39/(BF39+BF40)</f>
        <v>0.8125</v>
      </c>
      <c r="BG41" s="22">
        <f t="shared" si="108"/>
        <v>0.5</v>
      </c>
      <c r="BH41" s="22">
        <f t="shared" si="108"/>
        <v>0.5625</v>
      </c>
      <c r="BI41" s="22">
        <f t="shared" si="108"/>
        <v>0.5625</v>
      </c>
      <c r="BJ41" s="22">
        <f t="shared" ref="BJ41:CM41" si="109">BJ39/(BJ39+BJ40)</f>
        <v>0.5625</v>
      </c>
      <c r="BK41" s="22">
        <f t="shared" si="109"/>
        <v>0.5</v>
      </c>
      <c r="BL41" s="22">
        <f t="shared" si="109"/>
        <v>0.5</v>
      </c>
      <c r="BM41" s="22">
        <f t="shared" si="109"/>
        <v>0.5</v>
      </c>
      <c r="BN41" s="22">
        <f t="shared" si="109"/>
        <v>0.3125</v>
      </c>
      <c r="BO41" s="22">
        <f t="shared" si="109"/>
        <v>0.5</v>
      </c>
      <c r="BP41" s="22">
        <f t="shared" si="109"/>
        <v>0.5</v>
      </c>
      <c r="BQ41" s="22">
        <f t="shared" si="109"/>
        <v>0.5</v>
      </c>
      <c r="BR41" s="22">
        <f t="shared" si="109"/>
        <v>0.6875</v>
      </c>
      <c r="BS41" s="22">
        <f t="shared" si="109"/>
        <v>0.5</v>
      </c>
      <c r="BT41" s="22">
        <f t="shared" si="109"/>
        <v>0.5</v>
      </c>
      <c r="BU41" s="22">
        <f t="shared" si="109"/>
        <v>0.5</v>
      </c>
      <c r="BV41" s="22">
        <f t="shared" si="109"/>
        <v>0.5625</v>
      </c>
      <c r="BW41" s="22">
        <f t="shared" si="109"/>
        <v>0.5625</v>
      </c>
      <c r="BX41" s="22">
        <f t="shared" si="109"/>
        <v>0.5</v>
      </c>
      <c r="BY41" s="22">
        <f t="shared" si="109"/>
        <v>0.5</v>
      </c>
      <c r="BZ41" s="22">
        <f t="shared" si="109"/>
        <v>0.4375</v>
      </c>
      <c r="CA41" s="22">
        <f t="shared" si="109"/>
        <v>0.375</v>
      </c>
      <c r="CB41" s="22">
        <f t="shared" si="109"/>
        <v>0.5</v>
      </c>
      <c r="CC41" s="22">
        <f t="shared" si="109"/>
        <v>0.375</v>
      </c>
      <c r="CD41" s="22">
        <f t="shared" si="109"/>
        <v>0.5</v>
      </c>
      <c r="CE41" s="22">
        <f t="shared" si="109"/>
        <v>0.4375</v>
      </c>
      <c r="CF41" s="22">
        <f t="shared" si="109"/>
        <v>0.5</v>
      </c>
      <c r="CG41" s="22">
        <f t="shared" si="109"/>
        <v>0.5</v>
      </c>
      <c r="CH41" s="22">
        <f t="shared" si="109"/>
        <v>0.5625</v>
      </c>
      <c r="CI41" s="22">
        <f t="shared" si="109"/>
        <v>0.375</v>
      </c>
      <c r="CJ41" s="22">
        <f t="shared" si="109"/>
        <v>0.3125</v>
      </c>
      <c r="CK41" s="22">
        <f t="shared" si="109"/>
        <v>0.6875</v>
      </c>
      <c r="CL41" s="22">
        <f t="shared" si="109"/>
        <v>0.5625</v>
      </c>
      <c r="CM41" s="22">
        <f t="shared" si="109"/>
        <v>0.4375</v>
      </c>
      <c r="CN41" s="22">
        <f>CN39/(CN39+CN40)</f>
        <v>0.4375</v>
      </c>
      <c r="CO41" s="22">
        <f t="shared" ref="CO41:CT41" si="110">CO39/(CO39+CO40)</f>
        <v>0.3125</v>
      </c>
      <c r="CP41" s="22">
        <f t="shared" si="110"/>
        <v>0.5625</v>
      </c>
      <c r="CQ41" s="22">
        <f t="shared" si="110"/>
        <v>0.625</v>
      </c>
      <c r="CR41" s="22">
        <f t="shared" si="110"/>
        <v>0.625</v>
      </c>
      <c r="CS41" s="22">
        <f t="shared" si="110"/>
        <v>0.625</v>
      </c>
      <c r="CT41" s="22">
        <f t="shared" si="110"/>
        <v>0.4375</v>
      </c>
      <c r="CU41" s="22">
        <f>CU39/(CU39+CU40)</f>
        <v>0.6875</v>
      </c>
      <c r="CV41" s="22">
        <f>CV39/(CV39+CV40)</f>
        <v>0.375</v>
      </c>
      <c r="CW41" s="22">
        <f>CW39/(CW39+CW40)</f>
        <v>0.5</v>
      </c>
      <c r="CX41" s="22">
        <f t="shared" ref="CX41:DD41" si="111">CX39/(CX39+CX40)</f>
        <v>0.375</v>
      </c>
      <c r="CY41" s="22">
        <f t="shared" si="111"/>
        <v>0.5</v>
      </c>
      <c r="CZ41" s="22">
        <f t="shared" si="111"/>
        <v>0.375</v>
      </c>
      <c r="DA41" s="22">
        <f t="shared" si="111"/>
        <v>0.375</v>
      </c>
      <c r="DB41" s="22">
        <f t="shared" si="111"/>
        <v>0.375</v>
      </c>
      <c r="DC41" s="22">
        <f t="shared" si="111"/>
        <v>0.4375</v>
      </c>
      <c r="DD41" s="22">
        <f t="shared" si="111"/>
        <v>0.5625</v>
      </c>
      <c r="DE41" s="22">
        <f>DE39/(DE39+DE40)</f>
        <v>0.5</v>
      </c>
      <c r="DF41" s="22">
        <f>DF39/(DF39+DF40)</f>
        <v>0.5</v>
      </c>
      <c r="DG41" s="22">
        <f t="shared" ref="DG41" si="112">DG39/(DG39+DG40)</f>
        <v>0.4375</v>
      </c>
      <c r="DH41" s="22">
        <f>DH39/(DH39+DH40)</f>
        <v>0.375</v>
      </c>
      <c r="DI41" s="22">
        <f t="shared" ref="DI41:DL41" si="113">DI39/(DI39+DI40)</f>
        <v>0.5</v>
      </c>
      <c r="DJ41" s="22">
        <f t="shared" si="113"/>
        <v>0.4375</v>
      </c>
      <c r="DK41" s="22">
        <f t="shared" si="113"/>
        <v>0.6875</v>
      </c>
      <c r="DL41" s="22">
        <f t="shared" si="113"/>
        <v>0.3125</v>
      </c>
      <c r="DM41" s="22">
        <f>DM39/(DM39+DM40)</f>
        <v>0.5625</v>
      </c>
      <c r="DN41" s="22">
        <f t="shared" ref="DN41:DT41" si="114">DN39/(DN39+DN40)</f>
        <v>0.4375</v>
      </c>
      <c r="DO41" s="22">
        <f t="shared" si="114"/>
        <v>0.4375</v>
      </c>
      <c r="DP41" s="22">
        <f t="shared" si="114"/>
        <v>0.625</v>
      </c>
      <c r="DQ41" s="22">
        <f t="shared" si="114"/>
        <v>0.75</v>
      </c>
      <c r="DR41" s="22">
        <f t="shared" si="114"/>
        <v>0.5625</v>
      </c>
      <c r="DS41" s="22">
        <f t="shared" si="114"/>
        <v>0.5</v>
      </c>
      <c r="DT41" s="22">
        <f t="shared" si="114"/>
        <v>0.375</v>
      </c>
      <c r="DU41" s="22">
        <f>DU39/(DU39+DU40)</f>
        <v>0.5</v>
      </c>
      <c r="DV41" s="22">
        <f>DV39/(DV39+DV40)</f>
        <v>0.625</v>
      </c>
      <c r="DW41" s="22">
        <f>DW39/(DW39+DW40)</f>
        <v>0.4375</v>
      </c>
      <c r="DX41" s="22">
        <f t="shared" ref="DX41" si="115">DX39/(DX39+DX40)</f>
        <v>0.4375</v>
      </c>
      <c r="DY41" s="22">
        <f>DY39/(DY39+DY40)</f>
        <v>0.5</v>
      </c>
      <c r="DZ41" s="22" t="e">
        <f t="shared" ref="DZ41:FA41" si="116">DZ39/(DZ39+DZ40)</f>
        <v>#DIV/0!</v>
      </c>
      <c r="EA41" s="22" t="e">
        <f t="shared" si="116"/>
        <v>#DIV/0!</v>
      </c>
      <c r="EB41" s="22" t="e">
        <f t="shared" si="116"/>
        <v>#DIV/0!</v>
      </c>
      <c r="EC41" s="22" t="e">
        <f t="shared" si="116"/>
        <v>#DIV/0!</v>
      </c>
      <c r="ED41" s="22" t="e">
        <f t="shared" si="116"/>
        <v>#DIV/0!</v>
      </c>
      <c r="EE41" s="22" t="e">
        <f t="shared" si="116"/>
        <v>#DIV/0!</v>
      </c>
      <c r="EF41" s="22" t="e">
        <f t="shared" si="116"/>
        <v>#DIV/0!</v>
      </c>
      <c r="EG41" s="22" t="e">
        <f t="shared" si="116"/>
        <v>#DIV/0!</v>
      </c>
      <c r="EH41" s="22" t="e">
        <f t="shared" si="116"/>
        <v>#DIV/0!</v>
      </c>
      <c r="EI41" s="22" t="e">
        <f t="shared" si="116"/>
        <v>#DIV/0!</v>
      </c>
      <c r="EJ41" s="22" t="e">
        <f t="shared" si="116"/>
        <v>#DIV/0!</v>
      </c>
      <c r="EK41" s="22" t="e">
        <f t="shared" si="116"/>
        <v>#DIV/0!</v>
      </c>
      <c r="EL41" s="22" t="e">
        <f t="shared" si="116"/>
        <v>#DIV/0!</v>
      </c>
      <c r="EM41" s="22" t="e">
        <f t="shared" si="116"/>
        <v>#DIV/0!</v>
      </c>
      <c r="EN41" s="22" t="e">
        <f t="shared" si="116"/>
        <v>#DIV/0!</v>
      </c>
      <c r="EO41" s="22" t="e">
        <f t="shared" si="116"/>
        <v>#DIV/0!</v>
      </c>
      <c r="EP41" s="22" t="e">
        <f t="shared" si="116"/>
        <v>#DIV/0!</v>
      </c>
      <c r="EQ41" s="22" t="e">
        <f t="shared" si="116"/>
        <v>#DIV/0!</v>
      </c>
      <c r="ER41" s="22" t="e">
        <f t="shared" si="116"/>
        <v>#DIV/0!</v>
      </c>
      <c r="ES41" s="22" t="e">
        <f t="shared" si="116"/>
        <v>#DIV/0!</v>
      </c>
      <c r="ET41" s="22" t="e">
        <f t="shared" si="116"/>
        <v>#DIV/0!</v>
      </c>
      <c r="EU41" s="22" t="e">
        <f t="shared" si="116"/>
        <v>#DIV/0!</v>
      </c>
      <c r="EV41" s="22" t="e">
        <f t="shared" si="116"/>
        <v>#DIV/0!</v>
      </c>
      <c r="EW41" s="22" t="e">
        <f t="shared" si="116"/>
        <v>#DIV/0!</v>
      </c>
      <c r="EX41" s="22" t="e">
        <f t="shared" si="116"/>
        <v>#DIV/0!</v>
      </c>
      <c r="EY41" s="22" t="e">
        <f t="shared" si="116"/>
        <v>#DIV/0!</v>
      </c>
      <c r="EZ41" s="22" t="e">
        <f t="shared" si="116"/>
        <v>#DIV/0!</v>
      </c>
      <c r="FA41" s="22" t="e">
        <f t="shared" si="116"/>
        <v>#DIV/0!</v>
      </c>
      <c r="FB41" s="22" t="e">
        <f t="shared" ref="FB41" si="117">FB39/(FB39+FB40)</f>
        <v>#DIV/0!</v>
      </c>
      <c r="FC41" s="22" t="e">
        <f t="shared" ref="FC41:FF41" si="118">FC39/(FC39+FC40)</f>
        <v>#DIV/0!</v>
      </c>
      <c r="FD41" s="22" t="e">
        <f t="shared" si="118"/>
        <v>#DIV/0!</v>
      </c>
      <c r="FE41" s="22" t="e">
        <f t="shared" si="118"/>
        <v>#DIV/0!</v>
      </c>
      <c r="FF41" s="22" t="e">
        <f t="shared" si="118"/>
        <v>#DIV/0!</v>
      </c>
      <c r="FG41" s="22" t="e">
        <f>FG39/(FG39+FG40)</f>
        <v>#DIV/0!</v>
      </c>
    </row>
    <row r="42" spans="1:163" ht="65.5" x14ac:dyDescent="0.2">
      <c r="A42" s="34"/>
      <c r="B42" s="48"/>
      <c r="C42" s="30" t="str">
        <f t="shared" ref="C42:J42" si="119">C1</f>
        <v>Jun</v>
      </c>
      <c r="D42" s="30" t="str">
        <f t="shared" si="119"/>
        <v>Diana C</v>
      </c>
      <c r="E42" s="30" t="str">
        <f t="shared" si="119"/>
        <v>Tinny</v>
      </c>
      <c r="F42" s="30" t="str">
        <f t="shared" si="119"/>
        <v>Smith, M</v>
      </c>
      <c r="G42" s="30" t="str">
        <f t="shared" si="119"/>
        <v>John McG</v>
      </c>
      <c r="H42" s="30" t="str">
        <f t="shared" si="119"/>
        <v>Hamilton, J</v>
      </c>
      <c r="I42" s="30" t="str">
        <f t="shared" si="119"/>
        <v xml:space="preserve">Dan G </v>
      </c>
      <c r="J42" s="30" t="str">
        <f t="shared" si="119"/>
        <v>Caracas, M</v>
      </c>
      <c r="K42" s="30" t="str">
        <f t="shared" ref="K42" si="120">K1</f>
        <v>Knavel, Don</v>
      </c>
      <c r="L42" s="30" t="str">
        <f t="shared" ref="L42:P42" si="121">L1</f>
        <v>Frost, I</v>
      </c>
      <c r="M42" s="30" t="str">
        <f t="shared" si="121"/>
        <v>Heather M.</v>
      </c>
      <c r="N42" s="30" t="str">
        <f t="shared" si="121"/>
        <v>Morissey, B</v>
      </c>
      <c r="O42" s="30" t="str">
        <f t="shared" si="121"/>
        <v>Kopie, G</v>
      </c>
      <c r="P42" s="30" t="str">
        <f t="shared" si="121"/>
        <v>Jen S</v>
      </c>
      <c r="Q42" s="30" t="str">
        <f t="shared" ref="Q42" si="122">Q1</f>
        <v>Megan M.</v>
      </c>
      <c r="R42" s="30" t="str">
        <f t="shared" ref="R42:AP42" si="123">R1</f>
        <v>Sackey, R</v>
      </c>
      <c r="S42" s="30" t="str">
        <f t="shared" si="123"/>
        <v>Greenwell, C</v>
      </c>
      <c r="T42" s="30" t="str">
        <f t="shared" si="123"/>
        <v>Karolyn B.</v>
      </c>
      <c r="U42" s="30" t="str">
        <f t="shared" si="123"/>
        <v>McKenna, M</v>
      </c>
      <c r="V42" s="30" t="str">
        <f t="shared" si="123"/>
        <v>McKenna, P</v>
      </c>
      <c r="W42" s="30" t="str">
        <f t="shared" si="123"/>
        <v>Thompson, J</v>
      </c>
      <c r="X42" s="30" t="str">
        <f t="shared" si="123"/>
        <v>Biggs, M</v>
      </c>
      <c r="Y42" s="30" t="str">
        <f t="shared" si="123"/>
        <v>Nina I</v>
      </c>
      <c r="Z42" s="30" t="str">
        <f t="shared" si="123"/>
        <v>Conticello, A</v>
      </c>
      <c r="AA42" s="30" t="str">
        <f t="shared" si="123"/>
        <v>Matthews, D</v>
      </c>
      <c r="AB42" s="30" t="str">
        <f t="shared" si="123"/>
        <v>McCormick, C</v>
      </c>
      <c r="AC42" s="30" t="str">
        <f t="shared" si="123"/>
        <v>Buckmaster</v>
      </c>
      <c r="AD42" s="30" t="str">
        <f t="shared" si="123"/>
        <v>Reynolds, J</v>
      </c>
      <c r="AE42" s="30" t="str">
        <f t="shared" si="123"/>
        <v>Scrap</v>
      </c>
      <c r="AF42" s="30" t="str">
        <f t="shared" si="123"/>
        <v>McGinnins, S</v>
      </c>
      <c r="AG42" s="30" t="str">
        <f t="shared" si="123"/>
        <v>Patti B</v>
      </c>
      <c r="AH42" s="30" t="str">
        <f t="shared" si="123"/>
        <v>McDevitt, J</v>
      </c>
      <c r="AI42" s="30" t="str">
        <f t="shared" si="123"/>
        <v>Kunkel, D</v>
      </c>
      <c r="AJ42" s="30" t="str">
        <f t="shared" si="123"/>
        <v>Kunkel, N</v>
      </c>
      <c r="AK42" s="30" t="str">
        <f t="shared" si="123"/>
        <v>Saalbach, B</v>
      </c>
      <c r="AL42" s="30" t="str">
        <f t="shared" si="123"/>
        <v>Saalbach, T</v>
      </c>
      <c r="AM42" s="30" t="str">
        <f t="shared" si="123"/>
        <v>Santiago, C</v>
      </c>
      <c r="AN42" s="30" t="str">
        <f t="shared" si="123"/>
        <v>Blank</v>
      </c>
      <c r="AO42" s="30" t="str">
        <f t="shared" si="123"/>
        <v>Quinn, R</v>
      </c>
      <c r="AP42" s="30" t="str">
        <f t="shared" si="123"/>
        <v>Pini, A</v>
      </c>
      <c r="AQ42" s="30" t="str">
        <f>AQ1</f>
        <v>Blank</v>
      </c>
      <c r="AR42" s="30" t="str">
        <f>AR1</f>
        <v>Blank</v>
      </c>
      <c r="AS42" s="30" t="str">
        <f t="shared" ref="AS42" si="124">AS1</f>
        <v>Akers, T</v>
      </c>
      <c r="AT42" s="30" t="str">
        <f t="shared" ref="AT42" si="125">AT1</f>
        <v>Blank</v>
      </c>
      <c r="AU42" s="30" t="str">
        <f t="shared" ref="AU42" si="126">AU1</f>
        <v>Devores, L</v>
      </c>
      <c r="AV42" s="30" t="str">
        <f t="shared" ref="AV42" si="127">AV1</f>
        <v>Lundeen, D</v>
      </c>
      <c r="AW42" s="30" t="str">
        <f t="shared" ref="AW42" si="128">AW1</f>
        <v>Bacote</v>
      </c>
      <c r="AX42" s="30" t="str">
        <f t="shared" ref="AX42" si="129">AX1</f>
        <v>Weber, N</v>
      </c>
      <c r="AY42" s="30" t="str">
        <f t="shared" ref="AY42" si="130">AY1</f>
        <v>Yungwulf</v>
      </c>
      <c r="AZ42" s="30" t="str">
        <f t="shared" ref="AZ42" si="131">AZ1</f>
        <v>Mills, J</v>
      </c>
      <c r="BA42" s="30" t="str">
        <f t="shared" ref="BA42" si="132">BA1</f>
        <v>Muscelli, A</v>
      </c>
      <c r="BB42" s="30" t="str">
        <f t="shared" ref="BB42" si="133">BB1</f>
        <v>Smith, Jason</v>
      </c>
      <c r="BC42" s="30" t="str">
        <f t="shared" ref="BC42" si="134">BC1</f>
        <v>Tollinger</v>
      </c>
      <c r="BD42" s="30" t="str">
        <f t="shared" ref="BD42" si="135">BD1</f>
        <v>Greenway, T</v>
      </c>
      <c r="BE42" s="30" t="str">
        <f t="shared" ref="BE42" si="136">BE1</f>
        <v>Smith, Scott</v>
      </c>
      <c r="BF42" s="30" t="str">
        <f t="shared" ref="BF42" si="137">BF1</f>
        <v>Horsey, A</v>
      </c>
      <c r="BG42" s="30" t="str">
        <f t="shared" ref="BG42" si="138">BG1</f>
        <v>Horsey, E</v>
      </c>
      <c r="BH42" s="30" t="str">
        <f t="shared" ref="BH42" si="139">BH1</f>
        <v>Horsey, L</v>
      </c>
      <c r="BI42" s="30" t="str">
        <f t="shared" ref="BI42" si="140">BI1</f>
        <v>Murphy, T</v>
      </c>
      <c r="BJ42" s="30" t="str">
        <f t="shared" ref="BJ42" si="141">BJ1</f>
        <v>Savage, J</v>
      </c>
      <c r="BK42" s="30" t="str">
        <f t="shared" ref="BK42" si="142">BK1</f>
        <v>Scott, Z</v>
      </c>
      <c r="BL42" s="30" t="str">
        <f t="shared" ref="BL42" si="143">BL1</f>
        <v>Theresa S</v>
      </c>
      <c r="BM42" s="30" t="str">
        <f t="shared" ref="BM42" si="144">BM1</f>
        <v>Griffin, S</v>
      </c>
      <c r="BN42" s="30" t="str">
        <f t="shared" ref="BN42" si="145">BN1</f>
        <v>Marcie C</v>
      </c>
      <c r="BO42" s="30" t="str">
        <f t="shared" ref="BO42" si="146">BO1</f>
        <v>Cole, Charles</v>
      </c>
      <c r="BP42" s="30" t="str">
        <f t="shared" ref="BP42" si="147">BP1</f>
        <v>Darden, Bentley</v>
      </c>
      <c r="BQ42" s="30" t="str">
        <f t="shared" ref="BQ42" si="148">BQ1</f>
        <v>Darden, Benji</v>
      </c>
      <c r="BR42" s="30" t="str">
        <f t="shared" ref="BR42" si="149">BR1</f>
        <v>Cass D.</v>
      </c>
      <c r="BS42" s="30" t="str">
        <f t="shared" ref="BS42" si="150">BS1</f>
        <v>Saniya T</v>
      </c>
      <c r="BT42" s="30" t="str">
        <f t="shared" ref="BT42" si="151">BT1</f>
        <v>Taejah W</v>
      </c>
      <c r="BU42" s="30" t="str">
        <f t="shared" ref="BU42" si="152">BU1</f>
        <v>Peoples Coach</v>
      </c>
      <c r="BV42" s="30" t="str">
        <f t="shared" ref="BV42" si="153">BV1</f>
        <v>D.Will</v>
      </c>
      <c r="BW42" s="30" t="str">
        <f t="shared" ref="BW42" si="154">BW1</f>
        <v>Boyles, B</v>
      </c>
      <c r="BX42" s="30" t="str">
        <f t="shared" ref="BX42" si="155">BX1</f>
        <v>Cincotti, N</v>
      </c>
      <c r="BY42" s="30" t="str">
        <f t="shared" ref="BY42" si="156">BY1</f>
        <v>Mercanti, J</v>
      </c>
      <c r="BZ42" s="30" t="str">
        <f t="shared" ref="BZ42" si="157">BZ1</f>
        <v>Stanfill, B</v>
      </c>
      <c r="CA42" s="30" t="str">
        <f t="shared" ref="CA42" si="158">CA1</f>
        <v>Kutchen, T</v>
      </c>
      <c r="CB42" s="30" t="str">
        <f t="shared" ref="CB42" si="159">CB1</f>
        <v>Walters, J</v>
      </c>
      <c r="CC42" s="30" t="str">
        <f t="shared" ref="CC42" si="160">CC1</f>
        <v>Oakes, D</v>
      </c>
      <c r="CD42" s="30" t="str">
        <f t="shared" ref="CD42" si="161">CD1</f>
        <v>Oakes, K</v>
      </c>
      <c r="CE42" s="30" t="str">
        <f t="shared" ref="CE42" si="162">CE1</f>
        <v>Semet, J</v>
      </c>
      <c r="CF42" s="30" t="str">
        <f t="shared" ref="CF42" si="163">CF1</f>
        <v>Hessling, J</v>
      </c>
      <c r="CG42" s="30" t="str">
        <f t="shared" ref="CG42" si="164">CG1</f>
        <v>Casale, A</v>
      </c>
      <c r="CH42" s="30" t="str">
        <f t="shared" ref="CH42" si="165">CH1</f>
        <v>Kady, T</v>
      </c>
      <c r="CI42" s="30" t="str">
        <f t="shared" ref="CI42" si="166">CI1</f>
        <v>DiMaio, I</v>
      </c>
      <c r="CJ42" s="30" t="str">
        <f t="shared" ref="CJ42" si="167">CJ1</f>
        <v>DiMaio, V</v>
      </c>
      <c r="CK42" s="30" t="str">
        <f t="shared" ref="CK42" si="168">CK1</f>
        <v>Crash</v>
      </c>
      <c r="CL42" s="30" t="str">
        <f t="shared" ref="CL42" si="169">CL1</f>
        <v>Mr. Pink</v>
      </c>
      <c r="CM42" s="30" t="str">
        <f t="shared" ref="CM42" si="170">CM1</f>
        <v>Poore, L</v>
      </c>
      <c r="CN42" s="30" t="str">
        <f t="shared" ref="CN42" si="171">CN1</f>
        <v>Scarpitti, P</v>
      </c>
      <c r="CO42" s="30" t="str">
        <f t="shared" ref="CO42" si="172">CO1</f>
        <v>Scarpone, S</v>
      </c>
      <c r="CP42" s="30" t="str">
        <f t="shared" ref="CP42:DD42" si="173">CP1</f>
        <v>Ortiz,, R</v>
      </c>
      <c r="CQ42" s="30" t="str">
        <f t="shared" si="173"/>
        <v>Cheri C</v>
      </c>
      <c r="CR42" s="30" t="str">
        <f t="shared" si="173"/>
        <v>Palmer, R</v>
      </c>
      <c r="CS42" s="30" t="str">
        <f t="shared" si="173"/>
        <v>Brown, A</v>
      </c>
      <c r="CT42" s="30" t="str">
        <f t="shared" si="173"/>
        <v>Brown, C</v>
      </c>
      <c r="CU42" s="30" t="str">
        <f t="shared" si="173"/>
        <v>Lisa L</v>
      </c>
      <c r="CV42" s="30" t="str">
        <f t="shared" si="173"/>
        <v>Wolski, CJ</v>
      </c>
      <c r="CW42" s="30" t="str">
        <f t="shared" si="173"/>
        <v>Laura S</v>
      </c>
      <c r="CX42" s="30" t="str">
        <f t="shared" si="173"/>
        <v>Shamrock, F</v>
      </c>
      <c r="CY42" s="30" t="str">
        <f t="shared" si="173"/>
        <v>Gabby D</v>
      </c>
      <c r="CZ42" s="30" t="str">
        <f t="shared" si="173"/>
        <v>Bella D</v>
      </c>
      <c r="DA42" s="30" t="str">
        <f t="shared" si="173"/>
        <v>Donovan, D</v>
      </c>
      <c r="DB42" s="30" t="str">
        <f t="shared" si="173"/>
        <v>Mayberry, R</v>
      </c>
      <c r="DC42" s="30" t="str">
        <f t="shared" si="173"/>
        <v>Leszczynsky, S</v>
      </c>
      <c r="DD42" s="30" t="str">
        <f t="shared" si="173"/>
        <v>Stoeckle, T</v>
      </c>
      <c r="DE42" s="30" t="str">
        <f>DE1</f>
        <v>Russell, A</v>
      </c>
      <c r="DF42" s="30" t="str">
        <f t="shared" ref="DF42:DT42" si="174">DF1</f>
        <v>Meade, J</v>
      </c>
      <c r="DG42" s="30" t="str">
        <f t="shared" si="174"/>
        <v>Roggio, G</v>
      </c>
      <c r="DH42" s="30" t="str">
        <f t="shared" si="174"/>
        <v>Maddie D</v>
      </c>
      <c r="DI42" s="30" t="str">
        <f t="shared" si="174"/>
        <v>KevinFlyers</v>
      </c>
      <c r="DJ42" s="30" t="str">
        <f t="shared" si="174"/>
        <v>Wilson, R</v>
      </c>
      <c r="DK42" s="30" t="str">
        <f t="shared" si="174"/>
        <v>Sue D</v>
      </c>
      <c r="DL42" s="30" t="str">
        <f t="shared" si="174"/>
        <v>Geddis,J</v>
      </c>
      <c r="DM42" s="30" t="str">
        <f t="shared" si="174"/>
        <v>Wyatt, S</v>
      </c>
      <c r="DN42" s="30" t="str">
        <f t="shared" si="174"/>
        <v>Magaw, K</v>
      </c>
      <c r="DO42" s="30" t="str">
        <f t="shared" si="174"/>
        <v>Jen M</v>
      </c>
      <c r="DP42" s="30" t="str">
        <f t="shared" si="174"/>
        <v>Andralliski, K</v>
      </c>
      <c r="DQ42" s="30" t="str">
        <f t="shared" si="174"/>
        <v>Jeffery, A</v>
      </c>
      <c r="DR42" s="30" t="str">
        <f t="shared" si="174"/>
        <v>Hurt, E</v>
      </c>
      <c r="DS42" s="30" t="str">
        <f t="shared" si="174"/>
        <v>McCauley, T</v>
      </c>
      <c r="DT42" s="30" t="str">
        <f t="shared" si="174"/>
        <v>Air-Mitch</v>
      </c>
      <c r="DU42" s="30" t="str">
        <f>DU1</f>
        <v>Lepore, M</v>
      </c>
      <c r="DV42" s="30" t="str">
        <f>DV1</f>
        <v>Spice</v>
      </c>
      <c r="DW42" s="30" t="str">
        <f>DW1</f>
        <v>Linkdog</v>
      </c>
      <c r="DX42" s="30" t="str">
        <f t="shared" ref="DX42" si="175">DX1</f>
        <v>Martin, C</v>
      </c>
      <c r="DY42" s="30" t="str">
        <f>DY1</f>
        <v>Favorites</v>
      </c>
      <c r="DZ42" s="30" t="str">
        <f t="shared" ref="DZ42:FA42" si="176">DZ1</f>
        <v>Blank</v>
      </c>
      <c r="EA42" s="30" t="str">
        <f t="shared" si="176"/>
        <v>Blank</v>
      </c>
      <c r="EB42" s="30" t="str">
        <f t="shared" si="176"/>
        <v>Blank</v>
      </c>
      <c r="EC42" s="30" t="str">
        <f t="shared" si="176"/>
        <v>Blank</v>
      </c>
      <c r="ED42" s="30" t="str">
        <f t="shared" si="176"/>
        <v>Blank</v>
      </c>
      <c r="EE42" s="30" t="str">
        <f t="shared" si="176"/>
        <v>Blank</v>
      </c>
      <c r="EF42" s="30" t="str">
        <f t="shared" si="176"/>
        <v>Blank</v>
      </c>
      <c r="EG42" s="30" t="str">
        <f t="shared" si="176"/>
        <v>Blank</v>
      </c>
      <c r="EH42" s="30" t="str">
        <f t="shared" si="176"/>
        <v>Blank</v>
      </c>
      <c r="EI42" s="30" t="str">
        <f t="shared" si="176"/>
        <v>Blank</v>
      </c>
      <c r="EJ42" s="30" t="str">
        <f t="shared" si="176"/>
        <v>Blank</v>
      </c>
      <c r="EK42" s="30" t="str">
        <f t="shared" si="176"/>
        <v>Blank</v>
      </c>
      <c r="EL42" s="30" t="str">
        <f t="shared" si="176"/>
        <v>Blank</v>
      </c>
      <c r="EM42" s="30" t="str">
        <f t="shared" si="176"/>
        <v>Blank</v>
      </c>
      <c r="EN42" s="30" t="str">
        <f t="shared" si="176"/>
        <v>Blank</v>
      </c>
      <c r="EO42" s="30" t="str">
        <f t="shared" si="176"/>
        <v>Blank</v>
      </c>
      <c r="EP42" s="30" t="str">
        <f t="shared" si="176"/>
        <v>Blank</v>
      </c>
      <c r="EQ42" s="30" t="str">
        <f t="shared" si="176"/>
        <v>Blank</v>
      </c>
      <c r="ER42" s="30" t="str">
        <f t="shared" si="176"/>
        <v>Blank</v>
      </c>
      <c r="ES42" s="30" t="str">
        <f t="shared" si="176"/>
        <v>Blank</v>
      </c>
      <c r="ET42" s="30" t="str">
        <f t="shared" si="176"/>
        <v>Blank</v>
      </c>
      <c r="EU42" s="30" t="str">
        <f t="shared" si="176"/>
        <v>Blank</v>
      </c>
      <c r="EV42" s="30" t="str">
        <f t="shared" si="176"/>
        <v>Blank</v>
      </c>
      <c r="EW42" s="30" t="str">
        <f t="shared" si="176"/>
        <v>Blank</v>
      </c>
      <c r="EX42" s="30" t="str">
        <f t="shared" si="176"/>
        <v>Blank</v>
      </c>
      <c r="EY42" s="30" t="str">
        <f t="shared" si="176"/>
        <v>Blank</v>
      </c>
      <c r="EZ42" s="30" t="str">
        <f t="shared" si="176"/>
        <v>Blank</v>
      </c>
      <c r="FA42" s="30" t="str">
        <f t="shared" si="176"/>
        <v>Blank</v>
      </c>
      <c r="FB42" s="30" t="str">
        <f t="shared" ref="FB42" si="177">FB1</f>
        <v>Blank</v>
      </c>
      <c r="FC42" s="30" t="str">
        <f t="shared" ref="FC42:FG42" si="178">FC1</f>
        <v>Blank</v>
      </c>
      <c r="FD42" s="30" t="str">
        <f t="shared" si="178"/>
        <v>Blank</v>
      </c>
      <c r="FE42" s="30" t="str">
        <f t="shared" si="178"/>
        <v>Blank</v>
      </c>
      <c r="FF42" s="30" t="str">
        <f t="shared" si="178"/>
        <v>Blank</v>
      </c>
      <c r="FG42" s="30" t="str">
        <f t="shared" si="178"/>
        <v>Blank</v>
      </c>
    </row>
    <row r="43" spans="1:163" ht="10.5" x14ac:dyDescent="0.25">
      <c r="A43" s="9">
        <f>A32</f>
        <v>31</v>
      </c>
      <c r="B43" s="19" t="str">
        <f>B32</f>
        <v>KANSAS CITY (0-0)</v>
      </c>
      <c r="C43" s="11"/>
      <c r="D43" s="11"/>
      <c r="E43" s="11"/>
      <c r="F43" s="11">
        <v>45</v>
      </c>
      <c r="G43" s="11"/>
      <c r="H43" s="11" t="s">
        <v>32</v>
      </c>
      <c r="I43" s="11" t="s">
        <v>32</v>
      </c>
      <c r="J43" s="11"/>
      <c r="K43" s="11"/>
      <c r="L43" s="11"/>
      <c r="M43" s="11">
        <v>38</v>
      </c>
      <c r="N43" s="11"/>
      <c r="O43" s="11">
        <v>44</v>
      </c>
      <c r="P43" s="11" t="s">
        <v>32</v>
      </c>
      <c r="Q43" s="11"/>
      <c r="R43" s="11" t="s">
        <v>32</v>
      </c>
      <c r="S43" s="11" t="s">
        <v>32</v>
      </c>
      <c r="T43" s="11" t="s">
        <v>32</v>
      </c>
      <c r="U43" s="11">
        <v>47</v>
      </c>
      <c r="V43" s="11"/>
      <c r="W43" s="11" t="s">
        <v>32</v>
      </c>
      <c r="X43" s="11" t="s">
        <v>32</v>
      </c>
      <c r="Y43" s="11" t="s">
        <v>32</v>
      </c>
      <c r="Z43" s="11" t="s">
        <v>32</v>
      </c>
      <c r="AA43" s="11"/>
      <c r="AB43" s="11" t="s">
        <v>32</v>
      </c>
      <c r="AC43" s="11"/>
      <c r="AD43" s="11" t="s">
        <v>32</v>
      </c>
      <c r="AE43" s="11" t="s">
        <v>32</v>
      </c>
      <c r="AF43" s="11"/>
      <c r="AG43" s="11">
        <v>44</v>
      </c>
      <c r="AH43" s="11"/>
      <c r="AI43" s="11" t="s">
        <v>32</v>
      </c>
      <c r="AJ43" s="11"/>
      <c r="AK43" s="11"/>
      <c r="AL43" s="11" t="s">
        <v>32</v>
      </c>
      <c r="AM43" s="11" t="s">
        <v>32</v>
      </c>
      <c r="AN43" s="11" t="s">
        <v>32</v>
      </c>
      <c r="AO43" s="11" t="s">
        <v>32</v>
      </c>
      <c r="AP43" s="11"/>
      <c r="AQ43" s="11" t="s">
        <v>32</v>
      </c>
      <c r="AR43" s="11" t="s">
        <v>32</v>
      </c>
      <c r="AS43" s="11" t="s">
        <v>32</v>
      </c>
      <c r="AT43" s="11" t="s">
        <v>32</v>
      </c>
      <c r="AU43" s="11" t="s">
        <v>32</v>
      </c>
      <c r="AV43" s="11"/>
      <c r="AW43" s="11"/>
      <c r="AX43" s="11" t="s">
        <v>32</v>
      </c>
      <c r="AY43" s="11" t="s">
        <v>32</v>
      </c>
      <c r="AZ43" s="11"/>
      <c r="BA43" s="11"/>
      <c r="BB43" s="11"/>
      <c r="BC43" s="11" t="s">
        <v>32</v>
      </c>
      <c r="BD43" s="11" t="s">
        <v>32</v>
      </c>
      <c r="BE43" s="11" t="s">
        <v>32</v>
      </c>
      <c r="BF43" s="11">
        <v>45</v>
      </c>
      <c r="BG43" s="11"/>
      <c r="BH43" s="11"/>
      <c r="BI43" s="11">
        <v>44</v>
      </c>
      <c r="BJ43" s="11" t="s">
        <v>32</v>
      </c>
      <c r="BK43" s="11" t="s">
        <v>32</v>
      </c>
      <c r="BL43" s="11" t="s">
        <v>32</v>
      </c>
      <c r="BM43" s="11"/>
      <c r="BN43" s="11"/>
      <c r="BO43" s="11" t="s">
        <v>32</v>
      </c>
      <c r="BP43" s="11" t="s">
        <v>32</v>
      </c>
      <c r="BQ43" s="11" t="s">
        <v>32</v>
      </c>
      <c r="BR43" s="11" t="s">
        <v>32</v>
      </c>
      <c r="BS43" s="11" t="s">
        <v>32</v>
      </c>
      <c r="BT43" s="11" t="s">
        <v>32</v>
      </c>
      <c r="BU43" s="11"/>
      <c r="BV43" s="11" t="s">
        <v>32</v>
      </c>
      <c r="BW43" s="11" t="s">
        <v>32</v>
      </c>
      <c r="BX43" s="11"/>
      <c r="BY43" s="11" t="s">
        <v>32</v>
      </c>
      <c r="BZ43" s="11"/>
      <c r="CA43" s="11" t="s">
        <v>32</v>
      </c>
      <c r="CB43" s="11" t="s">
        <v>32</v>
      </c>
      <c r="CC43" s="11"/>
      <c r="CD43" s="11" t="s">
        <v>32</v>
      </c>
      <c r="CE43" s="11"/>
      <c r="CF43" s="11" t="s">
        <v>32</v>
      </c>
      <c r="CG43" s="11" t="s">
        <v>32</v>
      </c>
      <c r="CH43" s="11"/>
      <c r="CI43" s="11" t="s">
        <v>32</v>
      </c>
      <c r="CJ43" s="11"/>
      <c r="CK43" s="11"/>
      <c r="CL43" s="11"/>
      <c r="CM43" s="11"/>
      <c r="CN43" s="11"/>
      <c r="CO43" s="11"/>
      <c r="CP43" s="11">
        <v>37</v>
      </c>
      <c r="CQ43" s="11">
        <v>41</v>
      </c>
      <c r="CR43" s="11"/>
      <c r="CS43" s="11"/>
      <c r="CT43" s="11"/>
      <c r="CU43" s="11" t="s">
        <v>32</v>
      </c>
      <c r="CV43" s="11"/>
      <c r="CW43" s="11" t="s">
        <v>32</v>
      </c>
      <c r="CX43" s="11"/>
      <c r="CY43" s="11" t="s">
        <v>32</v>
      </c>
      <c r="CZ43" s="11"/>
      <c r="DA43" s="11"/>
      <c r="DB43" s="11"/>
      <c r="DC43" s="11">
        <v>47</v>
      </c>
      <c r="DD43" s="11" t="s">
        <v>32</v>
      </c>
      <c r="DE43" s="11"/>
      <c r="DF43" s="11" t="s">
        <v>32</v>
      </c>
      <c r="DG43" s="11"/>
      <c r="DH43" s="11"/>
      <c r="DI43" s="11"/>
      <c r="DJ43" s="11"/>
      <c r="DK43" s="11" t="s">
        <v>32</v>
      </c>
      <c r="DL43" s="11"/>
      <c r="DM43" s="11"/>
      <c r="DN43" s="11"/>
      <c r="DO43" s="11">
        <v>44</v>
      </c>
      <c r="DP43" s="11"/>
      <c r="DQ43" s="11" t="s">
        <v>32</v>
      </c>
      <c r="DR43" s="11">
        <v>44</v>
      </c>
      <c r="DS43" s="11"/>
      <c r="DT43" s="11">
        <v>46</v>
      </c>
      <c r="DU43" s="11" t="s">
        <v>32</v>
      </c>
      <c r="DV43" s="11"/>
      <c r="DW43" s="11">
        <v>44</v>
      </c>
      <c r="DX43" s="11" t="s">
        <v>32</v>
      </c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</row>
    <row r="44" spans="1:163" ht="11" thickBot="1" x14ac:dyDescent="0.3">
      <c r="A44" s="12">
        <f>A33</f>
        <v>10</v>
      </c>
      <c r="B44" s="13" t="str">
        <f>B33</f>
        <v>Denver (0-0) +2.5 o/u 42.5</v>
      </c>
      <c r="C44" s="14">
        <v>38</v>
      </c>
      <c r="D44" s="14">
        <v>32</v>
      </c>
      <c r="E44" s="14">
        <v>40</v>
      </c>
      <c r="F44" s="14"/>
      <c r="G44" s="14">
        <v>47</v>
      </c>
      <c r="H44" s="14"/>
      <c r="I44" s="14"/>
      <c r="J44" s="14" t="s">
        <v>32</v>
      </c>
      <c r="K44" s="14" t="s">
        <v>32</v>
      </c>
      <c r="L44" s="14">
        <v>48</v>
      </c>
      <c r="M44" s="14"/>
      <c r="N44" s="14">
        <v>51</v>
      </c>
      <c r="O44" s="14"/>
      <c r="P44" s="14"/>
      <c r="Q44" s="14" t="s">
        <v>32</v>
      </c>
      <c r="R44" s="14"/>
      <c r="S44" s="14"/>
      <c r="T44" s="14"/>
      <c r="U44" s="14"/>
      <c r="V44" s="14" t="s">
        <v>32</v>
      </c>
      <c r="W44" s="14"/>
      <c r="X44" s="14"/>
      <c r="Y44" s="14"/>
      <c r="Z44" s="14"/>
      <c r="AA44" s="14" t="s">
        <v>32</v>
      </c>
      <c r="AB44" s="14"/>
      <c r="AC44" s="14" t="s">
        <v>32</v>
      </c>
      <c r="AD44" s="14"/>
      <c r="AE44" s="14"/>
      <c r="AF44" s="14">
        <v>45</v>
      </c>
      <c r="AG44" s="14"/>
      <c r="AH44" s="14" t="s">
        <v>32</v>
      </c>
      <c r="AI44" s="14"/>
      <c r="AJ44" s="14" t="s">
        <v>32</v>
      </c>
      <c r="AK44" s="14" t="s">
        <v>32</v>
      </c>
      <c r="AL44" s="14"/>
      <c r="AM44" s="14"/>
      <c r="AN44" s="14"/>
      <c r="AO44" s="14"/>
      <c r="AP44" s="14">
        <v>56</v>
      </c>
      <c r="AQ44" s="14"/>
      <c r="AR44" s="14"/>
      <c r="AS44" s="14"/>
      <c r="AT44" s="14"/>
      <c r="AU44" s="14"/>
      <c r="AV44" s="14">
        <v>42</v>
      </c>
      <c r="AW44" s="14" t="s">
        <v>32</v>
      </c>
      <c r="AX44" s="14"/>
      <c r="AY44" s="14"/>
      <c r="AZ44" s="14" t="s">
        <v>32</v>
      </c>
      <c r="BA44" s="14" t="s">
        <v>32</v>
      </c>
      <c r="BB44" s="14">
        <v>40</v>
      </c>
      <c r="BC44" s="14"/>
      <c r="BD44" s="14"/>
      <c r="BE44" s="14"/>
      <c r="BF44" s="14"/>
      <c r="BG44" s="14">
        <v>38</v>
      </c>
      <c r="BH44" s="14">
        <v>48</v>
      </c>
      <c r="BI44" s="14"/>
      <c r="BJ44" s="14"/>
      <c r="BK44" s="14"/>
      <c r="BL44" s="14"/>
      <c r="BM44" s="14" t="s">
        <v>32</v>
      </c>
      <c r="BN44" s="14" t="s">
        <v>32</v>
      </c>
      <c r="BO44" s="14"/>
      <c r="BP44" s="14"/>
      <c r="BQ44" s="14"/>
      <c r="BR44" s="14"/>
      <c r="BS44" s="14"/>
      <c r="BT44" s="14"/>
      <c r="BU44" s="14" t="s">
        <v>32</v>
      </c>
      <c r="BV44" s="14"/>
      <c r="BW44" s="14"/>
      <c r="BX44" s="14">
        <v>38</v>
      </c>
      <c r="BY44" s="14"/>
      <c r="BZ44" s="14" t="s">
        <v>32</v>
      </c>
      <c r="CA44" s="14"/>
      <c r="CB44" s="14"/>
      <c r="CC44" s="14" t="s">
        <v>32</v>
      </c>
      <c r="CD44" s="14"/>
      <c r="CE44" s="14" t="s">
        <v>32</v>
      </c>
      <c r="CF44" s="14"/>
      <c r="CG44" s="14"/>
      <c r="CH44" s="14" t="s">
        <v>32</v>
      </c>
      <c r="CI44" s="14"/>
      <c r="CJ44" s="14" t="s">
        <v>32</v>
      </c>
      <c r="CK44" s="14" t="s">
        <v>32</v>
      </c>
      <c r="CL44" s="14">
        <v>37</v>
      </c>
      <c r="CM44" s="14" t="s">
        <v>32</v>
      </c>
      <c r="CN44" s="14" t="s">
        <v>32</v>
      </c>
      <c r="CO44" s="14">
        <v>44</v>
      </c>
      <c r="CP44" s="14"/>
      <c r="CQ44" s="14"/>
      <c r="CR44" s="14" t="s">
        <v>32</v>
      </c>
      <c r="CS44" s="14" t="s">
        <v>32</v>
      </c>
      <c r="CT44" s="14" t="s">
        <v>32</v>
      </c>
      <c r="CU44" s="14"/>
      <c r="CV44" s="14" t="s">
        <v>32</v>
      </c>
      <c r="CW44" s="14"/>
      <c r="CX44" s="14">
        <v>50</v>
      </c>
      <c r="CY44" s="14"/>
      <c r="CZ44" s="14" t="s">
        <v>32</v>
      </c>
      <c r="DA44" s="14" t="s">
        <v>32</v>
      </c>
      <c r="DB44" s="14" t="s">
        <v>32</v>
      </c>
      <c r="DC44" s="14"/>
      <c r="DD44" s="14"/>
      <c r="DE44" s="14" t="s">
        <v>32</v>
      </c>
      <c r="DF44" s="14"/>
      <c r="DG44" s="14" t="s">
        <v>32</v>
      </c>
      <c r="DH44" s="14" t="s">
        <v>32</v>
      </c>
      <c r="DI44" s="14" t="s">
        <v>32</v>
      </c>
      <c r="DJ44" s="14" t="s">
        <v>32</v>
      </c>
      <c r="DK44" s="14"/>
      <c r="DL44" s="14">
        <v>37</v>
      </c>
      <c r="DM44" s="14" t="s">
        <v>32</v>
      </c>
      <c r="DN44" s="14">
        <v>46</v>
      </c>
      <c r="DO44" s="14"/>
      <c r="DP44" s="14">
        <v>40</v>
      </c>
      <c r="DQ44" s="14"/>
      <c r="DR44" s="14"/>
      <c r="DS44" s="14" t="s">
        <v>32</v>
      </c>
      <c r="DT44" s="14"/>
      <c r="DU44" s="14"/>
      <c r="DV44" s="14" t="s">
        <v>32</v>
      </c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</row>
    <row r="45" spans="1:163" x14ac:dyDescent="0.25">
      <c r="G45" s="21"/>
      <c r="I45" s="21"/>
      <c r="N45" s="21"/>
      <c r="O45" s="21"/>
      <c r="P45" s="21"/>
      <c r="T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/>
      <c r="AR45"/>
      <c r="AS45" s="21"/>
      <c r="AT45" s="21"/>
      <c r="AU45" s="21"/>
      <c r="AV45" s="2"/>
      <c r="AW45" s="21"/>
      <c r="AX45" s="21"/>
      <c r="AY45" s="21"/>
      <c r="AZ45" s="21"/>
      <c r="BA45" s="21"/>
      <c r="BD45" s="21"/>
      <c r="BE45" s="21"/>
      <c r="BF45" s="21"/>
      <c r="BG45" s="21"/>
      <c r="BH45" s="21"/>
      <c r="BI45" s="21"/>
      <c r="BJ45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DB45"/>
      <c r="DL45" s="2"/>
      <c r="DS45"/>
      <c r="DT45"/>
      <c r="DU45"/>
      <c r="DV45"/>
      <c r="DW45"/>
      <c r="DX45"/>
      <c r="EJ45"/>
      <c r="EX45"/>
      <c r="EZ45"/>
      <c r="FA45"/>
      <c r="FB45"/>
      <c r="FC45"/>
      <c r="FD45"/>
      <c r="FE45"/>
      <c r="FF45"/>
    </row>
    <row r="46" spans="1:163" ht="10.5" x14ac:dyDescent="0.25">
      <c r="C46" s="21">
        <f t="shared" ref="C46:R46" si="179">C40+C39</f>
        <v>16</v>
      </c>
      <c r="D46" s="21">
        <f t="shared" si="179"/>
        <v>16</v>
      </c>
      <c r="E46" s="21">
        <f t="shared" si="179"/>
        <v>16</v>
      </c>
      <c r="F46" s="21">
        <f t="shared" si="179"/>
        <v>16</v>
      </c>
      <c r="G46" s="21">
        <f t="shared" si="179"/>
        <v>16</v>
      </c>
      <c r="H46" s="21">
        <f t="shared" si="179"/>
        <v>16</v>
      </c>
      <c r="I46" s="21">
        <f t="shared" si="179"/>
        <v>16</v>
      </c>
      <c r="J46" s="21">
        <f t="shared" si="179"/>
        <v>16</v>
      </c>
      <c r="K46" s="21">
        <f t="shared" si="179"/>
        <v>16</v>
      </c>
      <c r="L46" s="21">
        <f t="shared" si="179"/>
        <v>16</v>
      </c>
      <c r="M46" s="21">
        <f t="shared" si="179"/>
        <v>16</v>
      </c>
      <c r="N46" s="21">
        <f t="shared" si="179"/>
        <v>16</v>
      </c>
      <c r="O46" s="21">
        <f t="shared" si="179"/>
        <v>16</v>
      </c>
      <c r="P46" s="21">
        <f t="shared" si="179"/>
        <v>16</v>
      </c>
      <c r="Q46" s="21">
        <f t="shared" si="179"/>
        <v>16</v>
      </c>
      <c r="R46" s="21">
        <f t="shared" si="179"/>
        <v>16</v>
      </c>
      <c r="S46" s="21">
        <f>S40+S39</f>
        <v>16</v>
      </c>
      <c r="T46" s="21">
        <f t="shared" ref="T46:CE46" si="180">T40+T39</f>
        <v>16</v>
      </c>
      <c r="U46" s="21">
        <f t="shared" si="180"/>
        <v>16</v>
      </c>
      <c r="V46" s="21">
        <f t="shared" si="180"/>
        <v>16</v>
      </c>
      <c r="W46" s="21">
        <f t="shared" si="180"/>
        <v>16</v>
      </c>
      <c r="X46" s="21">
        <f t="shared" si="180"/>
        <v>16</v>
      </c>
      <c r="Y46" s="21">
        <f t="shared" si="180"/>
        <v>16</v>
      </c>
      <c r="Z46" s="21">
        <f t="shared" si="180"/>
        <v>16</v>
      </c>
      <c r="AA46" s="21">
        <f t="shared" si="180"/>
        <v>16</v>
      </c>
      <c r="AB46" s="21">
        <f t="shared" si="180"/>
        <v>16</v>
      </c>
      <c r="AC46" s="21">
        <f t="shared" si="180"/>
        <v>16</v>
      </c>
      <c r="AD46" s="21">
        <f t="shared" si="180"/>
        <v>16</v>
      </c>
      <c r="AE46" s="21">
        <f t="shared" si="180"/>
        <v>16</v>
      </c>
      <c r="AF46" s="21">
        <f t="shared" si="180"/>
        <v>16</v>
      </c>
      <c r="AG46" s="21">
        <f t="shared" si="180"/>
        <v>16</v>
      </c>
      <c r="AH46" s="21">
        <f t="shared" si="180"/>
        <v>16</v>
      </c>
      <c r="AI46" s="21">
        <f t="shared" si="180"/>
        <v>16</v>
      </c>
      <c r="AJ46" s="21">
        <f t="shared" si="180"/>
        <v>16</v>
      </c>
      <c r="AK46" s="21">
        <f t="shared" si="180"/>
        <v>16</v>
      </c>
      <c r="AL46" s="21">
        <f t="shared" si="180"/>
        <v>16</v>
      </c>
      <c r="AM46" s="21">
        <f t="shared" si="180"/>
        <v>16</v>
      </c>
      <c r="AN46" s="21">
        <f t="shared" si="180"/>
        <v>16</v>
      </c>
      <c r="AO46" s="21">
        <f t="shared" si="180"/>
        <v>16</v>
      </c>
      <c r="AP46" s="21">
        <f t="shared" si="180"/>
        <v>16</v>
      </c>
      <c r="AQ46" s="21">
        <f t="shared" si="180"/>
        <v>16</v>
      </c>
      <c r="AR46" s="21">
        <f t="shared" si="180"/>
        <v>16</v>
      </c>
      <c r="AS46" s="21">
        <f t="shared" si="180"/>
        <v>16</v>
      </c>
      <c r="AT46" s="21">
        <f t="shared" si="180"/>
        <v>16</v>
      </c>
      <c r="AU46" s="21">
        <f t="shared" si="180"/>
        <v>16</v>
      </c>
      <c r="AV46" s="21">
        <f t="shared" si="180"/>
        <v>16</v>
      </c>
      <c r="AW46" s="21">
        <f t="shared" si="180"/>
        <v>16</v>
      </c>
      <c r="AX46" s="21">
        <f t="shared" si="180"/>
        <v>16</v>
      </c>
      <c r="AY46" s="21">
        <f t="shared" si="180"/>
        <v>16</v>
      </c>
      <c r="AZ46" s="21">
        <f t="shared" si="180"/>
        <v>16</v>
      </c>
      <c r="BA46" s="21">
        <f t="shared" si="180"/>
        <v>16</v>
      </c>
      <c r="BB46" s="21">
        <f t="shared" si="180"/>
        <v>16</v>
      </c>
      <c r="BC46" s="21">
        <f t="shared" si="180"/>
        <v>16</v>
      </c>
      <c r="BD46" s="21">
        <f t="shared" si="180"/>
        <v>16</v>
      </c>
      <c r="BE46" s="21">
        <f t="shared" si="180"/>
        <v>16</v>
      </c>
      <c r="BF46" s="21">
        <f t="shared" si="180"/>
        <v>16</v>
      </c>
      <c r="BG46" s="21">
        <f t="shared" si="180"/>
        <v>16</v>
      </c>
      <c r="BH46" s="21">
        <f t="shared" si="180"/>
        <v>16</v>
      </c>
      <c r="BI46" s="21">
        <f t="shared" si="180"/>
        <v>16</v>
      </c>
      <c r="BJ46" s="21">
        <f t="shared" si="180"/>
        <v>16</v>
      </c>
      <c r="BK46" s="21">
        <f t="shared" si="180"/>
        <v>16</v>
      </c>
      <c r="BL46" s="21">
        <f t="shared" si="180"/>
        <v>16</v>
      </c>
      <c r="BM46" s="21">
        <f t="shared" si="180"/>
        <v>16</v>
      </c>
      <c r="BN46" s="21">
        <f t="shared" si="180"/>
        <v>16</v>
      </c>
      <c r="BO46" s="21">
        <f t="shared" si="180"/>
        <v>16</v>
      </c>
      <c r="BP46" s="21">
        <f t="shared" si="180"/>
        <v>16</v>
      </c>
      <c r="BQ46" s="21">
        <f t="shared" si="180"/>
        <v>16</v>
      </c>
      <c r="BR46" s="21">
        <f t="shared" si="180"/>
        <v>16</v>
      </c>
      <c r="BS46" s="21">
        <f t="shared" si="180"/>
        <v>16</v>
      </c>
      <c r="BT46" s="21">
        <f t="shared" si="180"/>
        <v>16</v>
      </c>
      <c r="BU46" s="21">
        <f t="shared" si="180"/>
        <v>16</v>
      </c>
      <c r="BV46" s="21">
        <f t="shared" si="180"/>
        <v>16</v>
      </c>
      <c r="BW46" s="21">
        <f t="shared" si="180"/>
        <v>16</v>
      </c>
      <c r="BX46" s="21">
        <f t="shared" si="180"/>
        <v>16</v>
      </c>
      <c r="BY46" s="21">
        <f t="shared" si="180"/>
        <v>16</v>
      </c>
      <c r="BZ46" s="21">
        <f t="shared" si="180"/>
        <v>16</v>
      </c>
      <c r="CA46" s="21">
        <f t="shared" si="180"/>
        <v>16</v>
      </c>
      <c r="CB46" s="21">
        <f t="shared" si="180"/>
        <v>16</v>
      </c>
      <c r="CC46" s="21">
        <f t="shared" si="180"/>
        <v>16</v>
      </c>
      <c r="CD46" s="21">
        <f t="shared" si="180"/>
        <v>16</v>
      </c>
      <c r="CE46" s="21">
        <f t="shared" si="180"/>
        <v>16</v>
      </c>
      <c r="CF46" s="21">
        <f t="shared" ref="CF46:DW46" si="181">CF40+CF39</f>
        <v>16</v>
      </c>
      <c r="CG46" s="21">
        <f t="shared" si="181"/>
        <v>16</v>
      </c>
      <c r="CH46" s="21">
        <f t="shared" si="181"/>
        <v>16</v>
      </c>
      <c r="CI46" s="21">
        <f t="shared" si="181"/>
        <v>16</v>
      </c>
      <c r="CJ46" s="21">
        <f t="shared" si="181"/>
        <v>16</v>
      </c>
      <c r="CK46" s="21">
        <f t="shared" si="181"/>
        <v>16</v>
      </c>
      <c r="CL46" s="21">
        <f t="shared" si="181"/>
        <v>16</v>
      </c>
      <c r="CM46" s="21">
        <f t="shared" si="181"/>
        <v>16</v>
      </c>
      <c r="CN46" s="21">
        <f t="shared" si="181"/>
        <v>16</v>
      </c>
      <c r="CO46" s="21">
        <f t="shared" si="181"/>
        <v>16</v>
      </c>
      <c r="CP46" s="21">
        <f t="shared" si="181"/>
        <v>16</v>
      </c>
      <c r="CQ46" s="21">
        <f t="shared" si="181"/>
        <v>16</v>
      </c>
      <c r="CR46" s="21">
        <f t="shared" si="181"/>
        <v>16</v>
      </c>
      <c r="CS46" s="21">
        <f t="shared" si="181"/>
        <v>16</v>
      </c>
      <c r="CT46" s="21">
        <f t="shared" si="181"/>
        <v>16</v>
      </c>
      <c r="CU46" s="21">
        <f t="shared" si="181"/>
        <v>16</v>
      </c>
      <c r="CV46" s="21">
        <f t="shared" si="181"/>
        <v>16</v>
      </c>
      <c r="CW46" s="21">
        <f t="shared" si="181"/>
        <v>16</v>
      </c>
      <c r="CX46" s="21">
        <f t="shared" si="181"/>
        <v>16</v>
      </c>
      <c r="CY46" s="21">
        <f t="shared" si="181"/>
        <v>16</v>
      </c>
      <c r="CZ46" s="21">
        <f t="shared" si="181"/>
        <v>16</v>
      </c>
      <c r="DA46" s="21">
        <f t="shared" si="181"/>
        <v>16</v>
      </c>
      <c r="DB46" s="21">
        <f t="shared" si="181"/>
        <v>16</v>
      </c>
      <c r="DC46" s="21">
        <f t="shared" si="181"/>
        <v>16</v>
      </c>
      <c r="DD46" s="21">
        <f t="shared" si="181"/>
        <v>16</v>
      </c>
      <c r="DE46" s="21">
        <f t="shared" si="181"/>
        <v>16</v>
      </c>
      <c r="DF46" s="21">
        <f t="shared" si="181"/>
        <v>16</v>
      </c>
      <c r="DG46" s="21">
        <f t="shared" si="181"/>
        <v>16</v>
      </c>
      <c r="DH46" s="21">
        <f t="shared" si="181"/>
        <v>16</v>
      </c>
      <c r="DI46" s="21">
        <f t="shared" si="181"/>
        <v>16</v>
      </c>
      <c r="DJ46" s="21">
        <f t="shared" si="181"/>
        <v>16</v>
      </c>
      <c r="DK46" s="21">
        <f t="shared" si="181"/>
        <v>16</v>
      </c>
      <c r="DL46" s="21">
        <f t="shared" si="181"/>
        <v>16</v>
      </c>
      <c r="DM46" s="21">
        <f t="shared" si="181"/>
        <v>16</v>
      </c>
      <c r="DN46" s="21">
        <f t="shared" si="181"/>
        <v>16</v>
      </c>
      <c r="DO46" s="21">
        <f t="shared" si="181"/>
        <v>16</v>
      </c>
      <c r="DP46" s="21">
        <f t="shared" si="181"/>
        <v>16</v>
      </c>
      <c r="DQ46" s="21">
        <f t="shared" si="181"/>
        <v>16</v>
      </c>
      <c r="DR46" s="21">
        <f t="shared" si="181"/>
        <v>16</v>
      </c>
      <c r="DS46" s="21">
        <f t="shared" si="181"/>
        <v>16</v>
      </c>
      <c r="DT46" s="21">
        <f t="shared" si="181"/>
        <v>16</v>
      </c>
      <c r="DU46" s="21">
        <f t="shared" si="181"/>
        <v>16</v>
      </c>
      <c r="DV46" s="21">
        <f t="shared" si="181"/>
        <v>16</v>
      </c>
      <c r="DW46" s="21">
        <f t="shared" si="181"/>
        <v>16</v>
      </c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</row>
    <row r="47" spans="1:163" x14ac:dyDescent="0.25">
      <c r="V47" s="2"/>
      <c r="AQ47"/>
      <c r="AR47"/>
      <c r="AS47" s="2"/>
      <c r="AV47" s="2"/>
      <c r="AW47" s="2"/>
      <c r="BJ47"/>
      <c r="BN47" s="2"/>
      <c r="DB47"/>
      <c r="DL47" s="2"/>
      <c r="DS47"/>
      <c r="DT47"/>
      <c r="DU47"/>
      <c r="DV47"/>
      <c r="DW47"/>
      <c r="DX47"/>
      <c r="EJ47"/>
      <c r="EX47"/>
      <c r="EZ47"/>
      <c r="FA47"/>
      <c r="FB47"/>
      <c r="FC47"/>
      <c r="FD47"/>
      <c r="FE47"/>
      <c r="FF47"/>
    </row>
    <row r="48" spans="1:163" x14ac:dyDescent="0.25">
      <c r="V48" s="2"/>
      <c r="AQ48"/>
      <c r="AR48"/>
      <c r="AS48" s="2"/>
      <c r="AV48" s="2"/>
      <c r="AW48" s="2"/>
      <c r="BJ48"/>
      <c r="BN48" s="2"/>
      <c r="DB48"/>
      <c r="DL48" s="2"/>
      <c r="DS48"/>
      <c r="DT48"/>
      <c r="DU48"/>
      <c r="DV48"/>
      <c r="DW48"/>
      <c r="DX48"/>
      <c r="EX48"/>
      <c r="EZ48"/>
      <c r="FA48"/>
      <c r="FB48"/>
      <c r="FC48"/>
      <c r="FD48"/>
      <c r="FE48"/>
      <c r="FF48"/>
    </row>
    <row r="49" spans="21:162" x14ac:dyDescent="0.25">
      <c r="V49" s="2"/>
      <c r="AR49"/>
      <c r="AV49" s="2"/>
      <c r="AW49" s="2"/>
      <c r="BK49"/>
      <c r="BN49" s="2"/>
      <c r="DC49"/>
      <c r="DL49" s="2"/>
      <c r="DT49"/>
      <c r="DU49"/>
      <c r="DV49"/>
      <c r="DW49"/>
      <c r="DX49"/>
      <c r="DY49"/>
      <c r="EY49"/>
      <c r="FA49"/>
      <c r="FB49"/>
      <c r="FC49"/>
      <c r="FD49"/>
      <c r="FE49"/>
      <c r="FF49"/>
    </row>
    <row r="50" spans="21:162" x14ac:dyDescent="0.25">
      <c r="V50" s="2"/>
      <c r="AR50"/>
      <c r="AV50" s="2"/>
      <c r="AW50" s="2"/>
      <c r="BK50"/>
      <c r="BN50" s="2"/>
      <c r="DC50"/>
      <c r="DL50" s="2"/>
      <c r="DT50"/>
      <c r="DU50"/>
      <c r="DV50"/>
      <c r="DW50"/>
      <c r="DX50"/>
      <c r="DY50"/>
      <c r="EY50"/>
      <c r="FA50"/>
      <c r="FB50"/>
      <c r="FC50"/>
      <c r="FD50"/>
      <c r="FE50"/>
      <c r="FF50"/>
    </row>
    <row r="51" spans="21:162" x14ac:dyDescent="0.25">
      <c r="V51" s="2"/>
      <c r="AR51"/>
      <c r="AV51" s="2"/>
      <c r="AW51" s="2"/>
      <c r="BK51"/>
      <c r="BN51" s="2"/>
      <c r="DC51"/>
      <c r="DL51" s="2"/>
      <c r="DT51"/>
      <c r="DU51"/>
      <c r="DV51"/>
      <c r="DW51"/>
      <c r="DX51"/>
      <c r="DY51"/>
      <c r="EY51"/>
      <c r="FA51"/>
      <c r="FB51"/>
      <c r="FC51"/>
      <c r="FD51"/>
      <c r="FE51"/>
      <c r="FF51"/>
    </row>
    <row r="52" spans="21:162" x14ac:dyDescent="0.25">
      <c r="V52" s="2"/>
      <c r="AR52"/>
      <c r="AV52" s="2"/>
      <c r="AW52" s="2"/>
      <c r="BK52"/>
      <c r="BN52" s="2"/>
      <c r="DC52"/>
      <c r="DL52" s="2"/>
      <c r="DT52"/>
      <c r="DU52"/>
      <c r="DV52"/>
      <c r="DW52"/>
      <c r="DX52"/>
      <c r="DY52"/>
      <c r="EY52"/>
      <c r="FA52"/>
      <c r="FB52"/>
      <c r="FC52"/>
      <c r="FD52"/>
      <c r="FE52"/>
      <c r="FF52"/>
    </row>
    <row r="53" spans="21:162" x14ac:dyDescent="0.25">
      <c r="V53" s="2"/>
      <c r="AR53"/>
      <c r="AV53" s="2"/>
      <c r="AW53" s="2"/>
      <c r="BK53"/>
      <c r="BN53" s="2"/>
      <c r="DC53"/>
      <c r="DL53" s="2"/>
      <c r="DT53"/>
      <c r="DU53"/>
      <c r="DV53"/>
      <c r="DW53"/>
      <c r="DX53"/>
      <c r="DY53"/>
      <c r="EY53"/>
      <c r="FA53"/>
      <c r="FB53"/>
      <c r="FC53"/>
      <c r="FD53"/>
      <c r="FE53"/>
      <c r="FF53"/>
    </row>
    <row r="54" spans="21:162" x14ac:dyDescent="0.25">
      <c r="V54" s="2"/>
      <c r="AR54"/>
      <c r="AV54" s="2"/>
      <c r="AW54" s="2"/>
      <c r="BK54"/>
      <c r="BN54" s="2"/>
      <c r="DC54"/>
      <c r="DL54" s="2"/>
      <c r="DT54"/>
      <c r="DU54"/>
      <c r="DV54"/>
      <c r="DW54"/>
      <c r="DX54"/>
      <c r="DY54"/>
      <c r="EY54"/>
      <c r="FA54"/>
      <c r="FB54"/>
      <c r="FC54"/>
      <c r="FD54"/>
      <c r="FE54"/>
      <c r="FF54"/>
    </row>
    <row r="55" spans="21:162" x14ac:dyDescent="0.25">
      <c r="V55" s="2"/>
      <c r="AR55"/>
      <c r="AV55" s="2"/>
      <c r="AW55" s="2"/>
      <c r="BK55"/>
      <c r="BN55" s="2"/>
      <c r="DC55"/>
      <c r="DL55" s="2"/>
      <c r="DT55"/>
      <c r="DU55"/>
      <c r="DV55"/>
      <c r="DW55"/>
      <c r="DX55"/>
      <c r="DY55"/>
      <c r="EY55"/>
      <c r="FA55"/>
      <c r="FB55"/>
      <c r="FC55"/>
      <c r="FD55"/>
      <c r="FE55"/>
      <c r="FF55"/>
    </row>
    <row r="56" spans="21:162" x14ac:dyDescent="0.25">
      <c r="V56" s="2"/>
      <c r="AR56"/>
      <c r="AV56" s="2"/>
      <c r="AW56" s="2"/>
      <c r="BK56"/>
      <c r="BN56" s="2"/>
      <c r="DC56"/>
      <c r="DF56"/>
      <c r="DL56" s="2"/>
      <c r="DW56"/>
      <c r="DX56"/>
      <c r="DY56"/>
      <c r="DZ56"/>
      <c r="EA56"/>
      <c r="EB56"/>
      <c r="FC56"/>
      <c r="FD56"/>
      <c r="FE56"/>
      <c r="FF56"/>
    </row>
    <row r="57" spans="21:162" x14ac:dyDescent="0.25">
      <c r="V57" s="2"/>
      <c r="AQ57"/>
      <c r="AR57"/>
      <c r="AS57" s="2"/>
      <c r="AV57" s="2"/>
      <c r="AW57" s="2"/>
      <c r="BJ57"/>
      <c r="BN57" s="2"/>
      <c r="DB57"/>
      <c r="DE57"/>
      <c r="DL57" s="2"/>
      <c r="DV57"/>
      <c r="DW57"/>
      <c r="DX57"/>
      <c r="DY57"/>
      <c r="DZ57"/>
      <c r="EA57"/>
      <c r="FC57"/>
      <c r="FD57"/>
      <c r="FE57"/>
      <c r="FF57"/>
    </row>
    <row r="58" spans="21:162" x14ac:dyDescent="0.25">
      <c r="U58" s="1"/>
      <c r="V58" s="2"/>
      <c r="AQ58"/>
      <c r="AR58"/>
      <c r="AS58" s="2"/>
      <c r="AV58" s="2"/>
      <c r="AW58" s="2"/>
      <c r="BJ58"/>
      <c r="BN58" s="2"/>
      <c r="DB58"/>
      <c r="DE58"/>
      <c r="DL58" s="2"/>
      <c r="FC58"/>
      <c r="FD58"/>
      <c r="FE58"/>
    </row>
    <row r="59" spans="21:162" x14ac:dyDescent="0.25">
      <c r="U59" s="1"/>
      <c r="V59" s="2"/>
      <c r="AQ59"/>
      <c r="AR59"/>
      <c r="AS59" s="2"/>
      <c r="AV59" s="2"/>
      <c r="AW59" s="2"/>
      <c r="BJ59"/>
      <c r="BN59" s="2"/>
      <c r="DB59"/>
      <c r="DE59"/>
      <c r="DJ59"/>
      <c r="DL59" s="2"/>
      <c r="FC59"/>
      <c r="FD59"/>
      <c r="FE59"/>
    </row>
    <row r="60" spans="21:162" x14ac:dyDescent="0.25">
      <c r="AR60"/>
      <c r="AV60" s="2"/>
      <c r="AW60" s="2"/>
      <c r="BK60"/>
      <c r="BN60" s="2"/>
      <c r="DC60"/>
      <c r="DF60"/>
      <c r="DK60"/>
      <c r="DL60" s="2"/>
      <c r="FC60"/>
      <c r="FD60"/>
      <c r="FE60"/>
    </row>
    <row r="61" spans="21:162" x14ac:dyDescent="0.25">
      <c r="AR61"/>
      <c r="AV61" s="2"/>
      <c r="AW61" s="2"/>
      <c r="BL61"/>
      <c r="BN61" s="2"/>
      <c r="DD61"/>
      <c r="DG61"/>
      <c r="FC61"/>
      <c r="FD61"/>
      <c r="FE61"/>
    </row>
    <row r="62" spans="21:162" x14ac:dyDescent="0.25">
      <c r="AR62"/>
      <c r="AV62" s="2"/>
      <c r="AW62" s="2"/>
      <c r="BL62"/>
      <c r="BN62" s="2"/>
      <c r="DD62"/>
      <c r="DG62"/>
      <c r="FC62"/>
      <c r="FD62"/>
      <c r="FE62"/>
    </row>
    <row r="63" spans="21:162" x14ac:dyDescent="0.25">
      <c r="AR63"/>
      <c r="DE63"/>
      <c r="DI63"/>
      <c r="DL63" s="2"/>
      <c r="DN63"/>
      <c r="FE63"/>
      <c r="FF63"/>
    </row>
    <row r="64" spans="21:162" x14ac:dyDescent="0.25">
      <c r="AR64"/>
      <c r="DH64"/>
      <c r="DL64" s="2"/>
      <c r="DM64"/>
      <c r="FD64"/>
      <c r="FE64"/>
      <c r="FF64"/>
    </row>
    <row r="65" spans="45:162" x14ac:dyDescent="0.25">
      <c r="AS65" s="2"/>
      <c r="AT65"/>
      <c r="AV65" s="2"/>
      <c r="AX65"/>
      <c r="BN65" s="2"/>
      <c r="BO65"/>
      <c r="DH65"/>
      <c r="DL65" s="2"/>
      <c r="DM65"/>
    </row>
    <row r="66" spans="45:162" x14ac:dyDescent="0.25">
      <c r="DD66"/>
      <c r="DG66"/>
      <c r="FF66"/>
    </row>
    <row r="67" spans="45:162" x14ac:dyDescent="0.25">
      <c r="DD67"/>
      <c r="DG67"/>
      <c r="FF67"/>
    </row>
    <row r="68" spans="45:162" x14ac:dyDescent="0.25">
      <c r="DH68"/>
    </row>
    <row r="69" spans="45:162" x14ac:dyDescent="0.25">
      <c r="DH69"/>
    </row>
    <row r="70" spans="45:162" x14ac:dyDescent="0.25">
      <c r="DH70"/>
    </row>
    <row r="71" spans="45:162" x14ac:dyDescent="0.25">
      <c r="DH71"/>
    </row>
    <row r="72" spans="45:162" x14ac:dyDescent="0.25">
      <c r="DH72"/>
    </row>
    <row r="73" spans="45:162" x14ac:dyDescent="0.25">
      <c r="DH73"/>
    </row>
    <row r="74" spans="45:162" x14ac:dyDescent="0.25">
      <c r="DH74"/>
    </row>
    <row r="75" spans="45:162" x14ac:dyDescent="0.25">
      <c r="DH75"/>
    </row>
    <row r="76" spans="45:162" x14ac:dyDescent="0.25">
      <c r="DH76"/>
    </row>
    <row r="77" spans="45:162" x14ac:dyDescent="0.25">
      <c r="DH77"/>
    </row>
    <row r="78" spans="45:162" x14ac:dyDescent="0.25">
      <c r="DH78"/>
    </row>
  </sheetData>
  <phoneticPr fontId="2" type="noConversion"/>
  <printOptions horizontalCentered="1"/>
  <pageMargins left="0" right="0" top="0.5" bottom="0" header="0.25" footer="0"/>
  <pageSetup scale="80" fitToWidth="4" fitToHeight="6" orientation="landscape" r:id="rId1"/>
  <headerFooter alignWithMargins="0">
    <oddHeader>&amp;C&amp;A</oddHead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143"/>
  <sheetViews>
    <sheetView workbookViewId="0">
      <selection activeCell="F1" sqref="F1"/>
    </sheetView>
  </sheetViews>
  <sheetFormatPr defaultRowHeight="12.5" x14ac:dyDescent="0.25"/>
  <cols>
    <col min="1" max="1" width="14.81640625" customWidth="1"/>
    <col min="2" max="3" width="15.81640625" customWidth="1"/>
  </cols>
  <sheetData>
    <row r="1" spans="1:4" ht="13" x14ac:dyDescent="0.3">
      <c r="A1" s="64" t="s">
        <v>301</v>
      </c>
      <c r="B1" s="64" t="s">
        <v>74</v>
      </c>
      <c r="C1" s="64" t="s">
        <v>81</v>
      </c>
      <c r="D1" s="64" t="s">
        <v>76</v>
      </c>
    </row>
    <row r="2" spans="1:4" x14ac:dyDescent="0.25">
      <c r="A2" t="s">
        <v>77</v>
      </c>
      <c r="B2">
        <v>29</v>
      </c>
      <c r="C2">
        <v>13</v>
      </c>
      <c r="D2">
        <f>B2+C2</f>
        <v>42</v>
      </c>
    </row>
    <row r="3" spans="1:4" x14ac:dyDescent="0.25">
      <c r="A3" t="s">
        <v>94</v>
      </c>
      <c r="B3">
        <v>141</v>
      </c>
      <c r="C3">
        <v>79</v>
      </c>
      <c r="D3">
        <f>B3+C3</f>
        <v>220</v>
      </c>
    </row>
    <row r="4" spans="1:4" ht="13" x14ac:dyDescent="0.3">
      <c r="A4" s="64" t="s">
        <v>223</v>
      </c>
      <c r="B4" s="64" t="s">
        <v>88</v>
      </c>
      <c r="C4" s="64" t="s">
        <v>178</v>
      </c>
      <c r="D4" s="64" t="s">
        <v>76</v>
      </c>
    </row>
    <row r="5" spans="1:4" x14ac:dyDescent="0.25">
      <c r="A5" t="s">
        <v>77</v>
      </c>
      <c r="B5">
        <v>40</v>
      </c>
      <c r="C5">
        <v>22</v>
      </c>
      <c r="D5">
        <f>B5+C5</f>
        <v>62</v>
      </c>
    </row>
    <row r="6" spans="1:4" x14ac:dyDescent="0.25">
      <c r="A6" t="s">
        <v>94</v>
      </c>
      <c r="B6">
        <v>135</v>
      </c>
      <c r="C6">
        <v>49</v>
      </c>
      <c r="D6">
        <f>B6+C6</f>
        <v>184</v>
      </c>
    </row>
    <row r="7" spans="1:4" ht="13" x14ac:dyDescent="0.3">
      <c r="A7" s="64" t="s">
        <v>206</v>
      </c>
      <c r="B7" s="64" t="s">
        <v>79</v>
      </c>
      <c r="C7" s="64" t="s">
        <v>178</v>
      </c>
      <c r="D7" s="64" t="s">
        <v>76</v>
      </c>
    </row>
    <row r="8" spans="1:4" x14ac:dyDescent="0.25">
      <c r="A8" t="s">
        <v>77</v>
      </c>
      <c r="B8">
        <v>22</v>
      </c>
      <c r="C8">
        <v>25</v>
      </c>
      <c r="D8">
        <f>B8+C8</f>
        <v>47</v>
      </c>
    </row>
    <row r="9" spans="1:4" x14ac:dyDescent="0.25">
      <c r="A9" t="s">
        <v>94</v>
      </c>
      <c r="B9">
        <v>110</v>
      </c>
      <c r="C9">
        <v>130</v>
      </c>
      <c r="D9">
        <f>B9+C9</f>
        <v>240</v>
      </c>
    </row>
    <row r="10" spans="1:4" ht="13" x14ac:dyDescent="0.3">
      <c r="A10" s="64" t="s">
        <v>198</v>
      </c>
      <c r="B10" s="64" t="s">
        <v>88</v>
      </c>
      <c r="C10" s="64" t="s">
        <v>178</v>
      </c>
      <c r="D10" s="64" t="s">
        <v>76</v>
      </c>
    </row>
    <row r="11" spans="1:4" x14ac:dyDescent="0.25">
      <c r="A11" t="s">
        <v>77</v>
      </c>
      <c r="B11">
        <v>35</v>
      </c>
      <c r="C11">
        <v>38</v>
      </c>
      <c r="D11">
        <f>B11+C11</f>
        <v>73</v>
      </c>
    </row>
    <row r="12" spans="1:4" x14ac:dyDescent="0.25">
      <c r="A12" t="s">
        <v>94</v>
      </c>
      <c r="B12">
        <v>115</v>
      </c>
      <c r="C12">
        <v>158</v>
      </c>
      <c r="D12">
        <f>B12+C12</f>
        <v>273</v>
      </c>
    </row>
    <row r="13" spans="1:4" ht="13" x14ac:dyDescent="0.3">
      <c r="A13" s="64" t="s">
        <v>187</v>
      </c>
      <c r="B13" s="64" t="s">
        <v>188</v>
      </c>
      <c r="C13" s="64" t="s">
        <v>189</v>
      </c>
      <c r="D13" s="64" t="s">
        <v>76</v>
      </c>
    </row>
    <row r="14" spans="1:4" x14ac:dyDescent="0.25">
      <c r="A14" t="s">
        <v>77</v>
      </c>
      <c r="B14">
        <v>23</v>
      </c>
      <c r="C14">
        <v>20</v>
      </c>
      <c r="D14">
        <f>B14+C14</f>
        <v>43</v>
      </c>
    </row>
    <row r="15" spans="1:4" x14ac:dyDescent="0.25">
      <c r="A15" t="s">
        <v>94</v>
      </c>
      <c r="B15">
        <v>43</v>
      </c>
      <c r="C15">
        <v>79</v>
      </c>
      <c r="D15">
        <f>B15+C15</f>
        <v>122</v>
      </c>
    </row>
    <row r="16" spans="1:4" ht="13" x14ac:dyDescent="0.3">
      <c r="A16" s="64" t="s">
        <v>179</v>
      </c>
      <c r="B16" s="64" t="s">
        <v>91</v>
      </c>
      <c r="C16" s="64" t="s">
        <v>178</v>
      </c>
      <c r="D16" s="64" t="s">
        <v>76</v>
      </c>
    </row>
    <row r="17" spans="1:14" x14ac:dyDescent="0.25">
      <c r="A17" t="s">
        <v>77</v>
      </c>
      <c r="B17">
        <v>31</v>
      </c>
      <c r="C17">
        <v>9</v>
      </c>
      <c r="D17">
        <f>B17+C17</f>
        <v>40</v>
      </c>
    </row>
    <row r="18" spans="1:14" x14ac:dyDescent="0.25">
      <c r="A18" t="s">
        <v>94</v>
      </c>
      <c r="B18">
        <v>145</v>
      </c>
      <c r="C18">
        <v>107</v>
      </c>
      <c r="D18">
        <f>B18+C18</f>
        <v>252</v>
      </c>
    </row>
    <row r="19" spans="1:14" ht="13" x14ac:dyDescent="0.3">
      <c r="A19" s="64" t="s">
        <v>167</v>
      </c>
      <c r="B19" s="64" t="s">
        <v>79</v>
      </c>
      <c r="C19" s="64" t="s">
        <v>178</v>
      </c>
      <c r="D19" s="64" t="s">
        <v>76</v>
      </c>
      <c r="J19">
        <v>2009</v>
      </c>
      <c r="N19" t="s">
        <v>151</v>
      </c>
    </row>
    <row r="20" spans="1:14" ht="15.5" x14ac:dyDescent="0.25">
      <c r="A20" t="s">
        <v>77</v>
      </c>
      <c r="B20">
        <v>20</v>
      </c>
      <c r="C20">
        <v>31</v>
      </c>
      <c r="D20">
        <f>B20+C20</f>
        <v>51</v>
      </c>
      <c r="J20" s="133">
        <v>1</v>
      </c>
      <c r="K20" s="137" t="s">
        <v>24</v>
      </c>
      <c r="L20">
        <v>138</v>
      </c>
      <c r="M20">
        <v>56</v>
      </c>
      <c r="N20">
        <v>670</v>
      </c>
    </row>
    <row r="21" spans="1:14" ht="15.5" x14ac:dyDescent="0.25">
      <c r="A21" t="s">
        <v>94</v>
      </c>
      <c r="B21">
        <v>141</v>
      </c>
      <c r="C21">
        <v>129</v>
      </c>
      <c r="D21">
        <f>B21+C21</f>
        <v>270</v>
      </c>
      <c r="J21" s="133">
        <v>2</v>
      </c>
      <c r="K21" s="137" t="s">
        <v>145</v>
      </c>
      <c r="L21">
        <v>138</v>
      </c>
      <c r="M21">
        <v>63</v>
      </c>
      <c r="N21">
        <v>400</v>
      </c>
    </row>
    <row r="22" spans="1:14" ht="15.5" x14ac:dyDescent="0.3">
      <c r="A22" s="64" t="s">
        <v>156</v>
      </c>
      <c r="B22" s="64" t="s">
        <v>157</v>
      </c>
      <c r="C22" s="64" t="s">
        <v>81</v>
      </c>
      <c r="D22" s="64" t="s">
        <v>76</v>
      </c>
      <c r="J22" s="133">
        <v>3</v>
      </c>
      <c r="K22" s="137" t="s">
        <v>42</v>
      </c>
      <c r="L22">
        <v>137</v>
      </c>
      <c r="M22">
        <v>58</v>
      </c>
      <c r="N22">
        <v>200</v>
      </c>
    </row>
    <row r="23" spans="1:14" ht="15.5" x14ac:dyDescent="0.25">
      <c r="A23" t="s">
        <v>77</v>
      </c>
      <c r="B23">
        <v>3</v>
      </c>
      <c r="C23">
        <v>13</v>
      </c>
      <c r="D23">
        <f>B23+C23</f>
        <v>16</v>
      </c>
      <c r="J23" s="133">
        <v>4</v>
      </c>
      <c r="K23" s="137" t="s">
        <v>41</v>
      </c>
      <c r="L23">
        <v>136</v>
      </c>
      <c r="M23">
        <v>61</v>
      </c>
      <c r="N23">
        <v>70</v>
      </c>
    </row>
    <row r="24" spans="1:14" ht="15.5" x14ac:dyDescent="0.25">
      <c r="A24" t="s">
        <v>94</v>
      </c>
      <c r="B24">
        <v>62</v>
      </c>
      <c r="C24">
        <v>154</v>
      </c>
      <c r="D24">
        <f>B24+C24</f>
        <v>216</v>
      </c>
      <c r="J24" s="133">
        <v>5</v>
      </c>
      <c r="K24" s="137" t="s">
        <v>0</v>
      </c>
      <c r="L24">
        <v>134</v>
      </c>
      <c r="M24">
        <v>49</v>
      </c>
      <c r="N24">
        <v>20</v>
      </c>
    </row>
    <row r="25" spans="1:14" ht="13" x14ac:dyDescent="0.3">
      <c r="A25" s="64" t="s">
        <v>126</v>
      </c>
      <c r="B25" s="64" t="s">
        <v>88</v>
      </c>
      <c r="C25" s="64" t="s">
        <v>81</v>
      </c>
      <c r="D25" s="64" t="s">
        <v>76</v>
      </c>
    </row>
    <row r="26" spans="1:14" x14ac:dyDescent="0.25">
      <c r="A26" t="s">
        <v>77</v>
      </c>
      <c r="B26">
        <v>41</v>
      </c>
      <c r="C26">
        <v>33</v>
      </c>
      <c r="D26">
        <f>B26+C26</f>
        <v>74</v>
      </c>
      <c r="J26">
        <v>2010</v>
      </c>
    </row>
    <row r="27" spans="1:14" x14ac:dyDescent="0.25">
      <c r="A27" t="s">
        <v>94</v>
      </c>
      <c r="B27">
        <v>164</v>
      </c>
      <c r="C27">
        <v>113</v>
      </c>
      <c r="D27">
        <f>B27+C27</f>
        <v>277</v>
      </c>
      <c r="J27">
        <v>1</v>
      </c>
    </row>
    <row r="28" spans="1:14" ht="13" x14ac:dyDescent="0.3">
      <c r="A28" s="64" t="s">
        <v>114</v>
      </c>
      <c r="B28" s="64" t="s">
        <v>118</v>
      </c>
      <c r="C28" s="64" t="s">
        <v>81</v>
      </c>
      <c r="D28" s="64" t="s">
        <v>76</v>
      </c>
      <c r="J28">
        <v>2</v>
      </c>
    </row>
    <row r="29" spans="1:14" x14ac:dyDescent="0.25">
      <c r="A29" t="s">
        <v>77</v>
      </c>
      <c r="B29">
        <v>28</v>
      </c>
      <c r="C29">
        <v>34</v>
      </c>
      <c r="D29">
        <f>B29+C29</f>
        <v>62</v>
      </c>
      <c r="J29">
        <v>3</v>
      </c>
    </row>
    <row r="30" spans="1:14" x14ac:dyDescent="0.25">
      <c r="A30" t="s">
        <v>94</v>
      </c>
      <c r="B30">
        <v>104</v>
      </c>
      <c r="C30">
        <v>104</v>
      </c>
      <c r="D30">
        <f>B30+C30</f>
        <v>208</v>
      </c>
      <c r="J30">
        <v>4</v>
      </c>
    </row>
    <row r="31" spans="1:14" ht="13" x14ac:dyDescent="0.3">
      <c r="A31" s="64" t="s">
        <v>95</v>
      </c>
      <c r="B31" s="64" t="s">
        <v>89</v>
      </c>
      <c r="C31" s="64" t="s">
        <v>75</v>
      </c>
      <c r="D31" s="64" t="s">
        <v>76</v>
      </c>
      <c r="J31">
        <v>5</v>
      </c>
    </row>
    <row r="32" spans="1:14" x14ac:dyDescent="0.25">
      <c r="A32" t="s">
        <v>77</v>
      </c>
      <c r="B32">
        <v>10</v>
      </c>
      <c r="C32">
        <v>24</v>
      </c>
      <c r="D32">
        <f>B32+C32</f>
        <v>34</v>
      </c>
    </row>
    <row r="33" spans="1:14" x14ac:dyDescent="0.25">
      <c r="A33" t="s">
        <v>94</v>
      </c>
      <c r="B33">
        <v>118</v>
      </c>
      <c r="C33">
        <v>90</v>
      </c>
      <c r="D33">
        <f>B33+C33</f>
        <v>208</v>
      </c>
      <c r="J33">
        <v>2011</v>
      </c>
    </row>
    <row r="34" spans="1:14" ht="13" x14ac:dyDescent="0.3">
      <c r="A34" s="64" t="s">
        <v>96</v>
      </c>
      <c r="B34" s="64" t="s">
        <v>74</v>
      </c>
      <c r="C34" s="64" t="s">
        <v>81</v>
      </c>
      <c r="D34" s="64" t="s">
        <v>76</v>
      </c>
      <c r="J34" s="134">
        <v>1</v>
      </c>
      <c r="K34" s="137" t="s">
        <v>141</v>
      </c>
      <c r="L34">
        <v>139</v>
      </c>
      <c r="N34">
        <v>900</v>
      </c>
    </row>
    <row r="35" spans="1:14" ht="13" x14ac:dyDescent="0.3">
      <c r="A35" t="s">
        <v>77</v>
      </c>
      <c r="B35">
        <v>24</v>
      </c>
      <c r="C35">
        <v>28</v>
      </c>
      <c r="D35">
        <f>B35+C35</f>
        <v>52</v>
      </c>
      <c r="J35" s="134">
        <v>2</v>
      </c>
      <c r="K35" s="137" t="s">
        <v>142</v>
      </c>
      <c r="L35">
        <v>136</v>
      </c>
      <c r="N35">
        <v>540</v>
      </c>
    </row>
    <row r="36" spans="1:14" ht="13" x14ac:dyDescent="0.3">
      <c r="A36" t="s">
        <v>94</v>
      </c>
      <c r="B36">
        <v>162</v>
      </c>
      <c r="C36">
        <v>57</v>
      </c>
      <c r="D36">
        <f>B36+C36</f>
        <v>219</v>
      </c>
      <c r="J36" s="134">
        <v>3</v>
      </c>
      <c r="K36" s="137" t="s">
        <v>143</v>
      </c>
      <c r="L36">
        <v>135</v>
      </c>
      <c r="N36">
        <v>270</v>
      </c>
    </row>
    <row r="37" spans="1:14" ht="13" x14ac:dyDescent="0.3">
      <c r="A37" s="64" t="s">
        <v>97</v>
      </c>
      <c r="B37" s="64" t="s">
        <v>74</v>
      </c>
      <c r="C37" s="64" t="s">
        <v>75</v>
      </c>
      <c r="D37" s="64" t="s">
        <v>76</v>
      </c>
      <c r="J37" s="134">
        <v>4</v>
      </c>
      <c r="K37" s="137" t="s">
        <v>30</v>
      </c>
      <c r="L37">
        <v>134</v>
      </c>
      <c r="N37">
        <v>90</v>
      </c>
    </row>
    <row r="38" spans="1:14" ht="13" x14ac:dyDescent="0.3">
      <c r="A38" t="s">
        <v>77</v>
      </c>
      <c r="B38">
        <v>43</v>
      </c>
      <c r="C38">
        <v>8</v>
      </c>
      <c r="D38">
        <f>B38+C38</f>
        <v>51</v>
      </c>
      <c r="J38" s="134">
        <v>5</v>
      </c>
      <c r="K38" s="137" t="s">
        <v>144</v>
      </c>
      <c r="L38">
        <v>133</v>
      </c>
      <c r="N38">
        <v>20</v>
      </c>
    </row>
    <row r="39" spans="1:14" x14ac:dyDescent="0.25">
      <c r="A39" t="s">
        <v>94</v>
      </c>
      <c r="B39">
        <v>135</v>
      </c>
      <c r="C39">
        <v>27</v>
      </c>
      <c r="D39">
        <f>B39+C39</f>
        <v>162</v>
      </c>
    </row>
    <row r="40" spans="1:14" ht="13" x14ac:dyDescent="0.3">
      <c r="A40" s="64" t="s">
        <v>98</v>
      </c>
      <c r="B40" s="64" t="s">
        <v>78</v>
      </c>
      <c r="C40" s="64" t="s">
        <v>79</v>
      </c>
      <c r="D40" s="64" t="s">
        <v>76</v>
      </c>
      <c r="J40">
        <v>2012</v>
      </c>
    </row>
    <row r="41" spans="1:14" ht="14.5" x14ac:dyDescent="0.25">
      <c r="A41" t="s">
        <v>77</v>
      </c>
      <c r="B41">
        <v>34</v>
      </c>
      <c r="C41">
        <v>31</v>
      </c>
      <c r="D41">
        <f>B41+C41</f>
        <v>65</v>
      </c>
      <c r="J41" s="135">
        <v>1</v>
      </c>
      <c r="K41" s="137" t="s">
        <v>136</v>
      </c>
      <c r="L41">
        <v>139</v>
      </c>
      <c r="N41" s="136">
        <v>1214</v>
      </c>
    </row>
    <row r="42" spans="1:14" ht="14.5" x14ac:dyDescent="0.25">
      <c r="A42" t="s">
        <v>94</v>
      </c>
      <c r="B42">
        <v>93</v>
      </c>
      <c r="C42">
        <v>182</v>
      </c>
      <c r="D42">
        <f>B42+C42</f>
        <v>275</v>
      </c>
      <c r="J42" s="135">
        <v>2</v>
      </c>
      <c r="K42" s="137" t="s">
        <v>137</v>
      </c>
      <c r="L42">
        <v>136</v>
      </c>
      <c r="N42" s="136">
        <v>728</v>
      </c>
    </row>
    <row r="43" spans="1:14" ht="14.5" x14ac:dyDescent="0.3">
      <c r="A43" s="64" t="s">
        <v>99</v>
      </c>
      <c r="B43" s="64" t="s">
        <v>80</v>
      </c>
      <c r="C43" s="64" t="s">
        <v>81</v>
      </c>
      <c r="D43" s="64" t="s">
        <v>76</v>
      </c>
      <c r="J43" s="135">
        <v>3</v>
      </c>
      <c r="K43" s="137" t="s">
        <v>138</v>
      </c>
      <c r="L43">
        <v>135</v>
      </c>
      <c r="M43">
        <v>52</v>
      </c>
      <c r="N43" s="136">
        <v>364</v>
      </c>
    </row>
    <row r="44" spans="1:14" ht="14.5" x14ac:dyDescent="0.25">
      <c r="A44" t="s">
        <v>77</v>
      </c>
      <c r="B44">
        <v>21</v>
      </c>
      <c r="C44">
        <v>17</v>
      </c>
      <c r="D44">
        <f>B44+C44</f>
        <v>38</v>
      </c>
      <c r="J44" s="135">
        <v>4</v>
      </c>
      <c r="K44" s="137" t="s">
        <v>139</v>
      </c>
      <c r="L44">
        <v>135</v>
      </c>
      <c r="M44">
        <v>42</v>
      </c>
      <c r="N44" s="136">
        <v>121</v>
      </c>
    </row>
    <row r="45" spans="1:14" ht="14.5" x14ac:dyDescent="0.25">
      <c r="A45" t="s">
        <v>94</v>
      </c>
      <c r="B45">
        <v>114</v>
      </c>
      <c r="C45">
        <v>83</v>
      </c>
      <c r="D45">
        <f>B45+C45</f>
        <v>197</v>
      </c>
      <c r="J45" s="135">
        <v>5</v>
      </c>
      <c r="K45" s="137" t="s">
        <v>140</v>
      </c>
      <c r="L45">
        <v>133</v>
      </c>
      <c r="N45">
        <v>20</v>
      </c>
    </row>
    <row r="46" spans="1:14" ht="13" x14ac:dyDescent="0.3">
      <c r="A46" s="64" t="s">
        <v>100</v>
      </c>
      <c r="B46" s="64" t="s">
        <v>82</v>
      </c>
      <c r="C46" s="64" t="s">
        <v>83</v>
      </c>
      <c r="D46" s="64" t="s">
        <v>76</v>
      </c>
    </row>
    <row r="47" spans="1:14" x14ac:dyDescent="0.25">
      <c r="A47" t="s">
        <v>77</v>
      </c>
      <c r="B47">
        <v>25</v>
      </c>
      <c r="C47">
        <v>31</v>
      </c>
      <c r="D47">
        <f>B47+C47</f>
        <v>56</v>
      </c>
      <c r="J47">
        <v>2013</v>
      </c>
    </row>
    <row r="48" spans="1:14" x14ac:dyDescent="0.25">
      <c r="A48" t="s">
        <v>94</v>
      </c>
      <c r="B48">
        <v>126</v>
      </c>
      <c r="C48">
        <v>50</v>
      </c>
      <c r="D48">
        <f>B48+C48</f>
        <v>176</v>
      </c>
      <c r="J48">
        <v>1</v>
      </c>
    </row>
    <row r="49" spans="1:14" ht="13" x14ac:dyDescent="0.3">
      <c r="A49" s="64" t="s">
        <v>101</v>
      </c>
      <c r="B49" s="64" t="s">
        <v>84</v>
      </c>
      <c r="C49" s="64" t="s">
        <v>85</v>
      </c>
      <c r="D49" s="64" t="s">
        <v>76</v>
      </c>
      <c r="J49">
        <v>2</v>
      </c>
    </row>
    <row r="50" spans="1:14" x14ac:dyDescent="0.25">
      <c r="A50" t="s">
        <v>77</v>
      </c>
      <c r="B50">
        <v>31</v>
      </c>
      <c r="C50">
        <v>17</v>
      </c>
      <c r="D50">
        <f>B50+C50</f>
        <v>48</v>
      </c>
      <c r="J50">
        <v>3</v>
      </c>
    </row>
    <row r="51" spans="1:14" x14ac:dyDescent="0.25">
      <c r="A51" t="s">
        <v>94</v>
      </c>
      <c r="B51">
        <v>51</v>
      </c>
      <c r="C51">
        <v>99</v>
      </c>
      <c r="D51">
        <f>B51+C51</f>
        <v>150</v>
      </c>
      <c r="J51">
        <v>4</v>
      </c>
    </row>
    <row r="52" spans="1:14" ht="13" x14ac:dyDescent="0.3">
      <c r="A52" s="64" t="s">
        <v>102</v>
      </c>
      <c r="B52" s="64" t="s">
        <v>82</v>
      </c>
      <c r="C52" s="64" t="s">
        <v>86</v>
      </c>
      <c r="D52" s="64" t="s">
        <v>76</v>
      </c>
      <c r="J52">
        <v>5</v>
      </c>
    </row>
    <row r="53" spans="1:14" x14ac:dyDescent="0.25">
      <c r="A53" t="s">
        <v>77</v>
      </c>
      <c r="B53">
        <v>27</v>
      </c>
      <c r="C53">
        <v>23</v>
      </c>
      <c r="D53">
        <f>B53+C53</f>
        <v>50</v>
      </c>
    </row>
    <row r="54" spans="1:14" x14ac:dyDescent="0.25">
      <c r="A54" t="s">
        <v>94</v>
      </c>
      <c r="B54">
        <v>58</v>
      </c>
      <c r="C54">
        <v>33</v>
      </c>
      <c r="D54">
        <f>B54+C54</f>
        <v>91</v>
      </c>
      <c r="J54">
        <v>2014</v>
      </c>
    </row>
    <row r="55" spans="1:14" ht="14.5" x14ac:dyDescent="0.3">
      <c r="A55" s="64" t="s">
        <v>103</v>
      </c>
      <c r="B55" s="64" t="s">
        <v>80</v>
      </c>
      <c r="C55" s="64" t="s">
        <v>81</v>
      </c>
      <c r="D55" s="64" t="s">
        <v>76</v>
      </c>
      <c r="J55" s="136">
        <v>1</v>
      </c>
      <c r="K55" s="137" t="s">
        <v>132</v>
      </c>
      <c r="L55">
        <v>145</v>
      </c>
      <c r="N55">
        <v>1476</v>
      </c>
    </row>
    <row r="56" spans="1:14" ht="14.5" x14ac:dyDescent="0.25">
      <c r="A56" t="s">
        <v>77</v>
      </c>
      <c r="B56">
        <v>17</v>
      </c>
      <c r="C56">
        <v>14</v>
      </c>
      <c r="D56">
        <f>B56+C56</f>
        <v>31</v>
      </c>
      <c r="J56" s="136">
        <v>2</v>
      </c>
      <c r="K56" s="137" t="s">
        <v>133</v>
      </c>
      <c r="L56">
        <v>139</v>
      </c>
      <c r="N56">
        <v>890</v>
      </c>
    </row>
    <row r="57" spans="1:14" ht="14.5" x14ac:dyDescent="0.25">
      <c r="A57" t="s">
        <v>94</v>
      </c>
      <c r="B57">
        <v>91</v>
      </c>
      <c r="C57">
        <v>45</v>
      </c>
      <c r="D57">
        <f>B57+C57</f>
        <v>136</v>
      </c>
      <c r="J57" s="136">
        <v>3</v>
      </c>
      <c r="K57" s="137" t="s">
        <v>26</v>
      </c>
      <c r="L57">
        <v>138</v>
      </c>
      <c r="N57">
        <v>445</v>
      </c>
    </row>
    <row r="58" spans="1:14" ht="14.5" x14ac:dyDescent="0.3">
      <c r="A58" s="64" t="s">
        <v>104</v>
      </c>
      <c r="B58" s="64" t="s">
        <v>85</v>
      </c>
      <c r="C58" s="64" t="s">
        <v>87</v>
      </c>
      <c r="D58" s="64" t="s">
        <v>76</v>
      </c>
      <c r="J58" s="136">
        <v>4</v>
      </c>
      <c r="K58" s="137" t="s">
        <v>134</v>
      </c>
      <c r="L58">
        <v>130</v>
      </c>
      <c r="N58">
        <v>150</v>
      </c>
    </row>
    <row r="59" spans="1:14" ht="14.5" x14ac:dyDescent="0.25">
      <c r="A59" t="s">
        <v>77</v>
      </c>
      <c r="B59">
        <v>29</v>
      </c>
      <c r="C59">
        <v>17</v>
      </c>
      <c r="D59">
        <f>B59+C59</f>
        <v>46</v>
      </c>
      <c r="J59" s="136">
        <v>5</v>
      </c>
      <c r="K59" s="137" t="s">
        <v>135</v>
      </c>
      <c r="L59">
        <v>129</v>
      </c>
      <c r="N59">
        <v>20</v>
      </c>
    </row>
    <row r="60" spans="1:14" x14ac:dyDescent="0.25">
      <c r="A60" t="s">
        <v>94</v>
      </c>
      <c r="B60">
        <v>191</v>
      </c>
      <c r="C60">
        <v>111</v>
      </c>
      <c r="D60">
        <f>B60+C60</f>
        <v>302</v>
      </c>
    </row>
    <row r="61" spans="1:14" ht="13" x14ac:dyDescent="0.3">
      <c r="A61" s="64" t="s">
        <v>105</v>
      </c>
      <c r="B61" s="64" t="s">
        <v>74</v>
      </c>
      <c r="C61" s="64" t="s">
        <v>82</v>
      </c>
      <c r="D61" s="64" t="s">
        <v>76</v>
      </c>
      <c r="J61">
        <v>2015</v>
      </c>
    </row>
    <row r="62" spans="1:14" ht="15" x14ac:dyDescent="0.25">
      <c r="A62" t="s">
        <v>77</v>
      </c>
      <c r="B62">
        <v>10</v>
      </c>
      <c r="C62">
        <v>21</v>
      </c>
      <c r="D62">
        <f>B62+C62</f>
        <v>31</v>
      </c>
      <c r="J62" s="138">
        <v>1</v>
      </c>
      <c r="K62" s="137" t="s">
        <v>71</v>
      </c>
      <c r="L62">
        <v>139</v>
      </c>
      <c r="N62">
        <v>1700</v>
      </c>
    </row>
    <row r="63" spans="1:14" ht="14.5" x14ac:dyDescent="0.25">
      <c r="A63" t="s">
        <v>94</v>
      </c>
      <c r="B63">
        <v>137</v>
      </c>
      <c r="C63">
        <v>181</v>
      </c>
      <c r="D63">
        <f>B63+C63</f>
        <v>318</v>
      </c>
      <c r="J63" s="136">
        <v>2</v>
      </c>
      <c r="K63" s="137" t="s">
        <v>40</v>
      </c>
      <c r="L63">
        <v>135</v>
      </c>
      <c r="M63">
        <v>50</v>
      </c>
      <c r="N63">
        <v>775</v>
      </c>
    </row>
    <row r="64" spans="1:14" ht="14.5" x14ac:dyDescent="0.3">
      <c r="A64" s="64" t="s">
        <v>106</v>
      </c>
      <c r="B64" s="64" t="s">
        <v>81</v>
      </c>
      <c r="C64" s="64" t="s">
        <v>88</v>
      </c>
      <c r="D64" s="64" t="s">
        <v>76</v>
      </c>
      <c r="J64" s="136">
        <v>3</v>
      </c>
      <c r="K64" s="137" t="s">
        <v>63</v>
      </c>
      <c r="L64">
        <v>135</v>
      </c>
      <c r="M64">
        <v>57</v>
      </c>
      <c r="N64">
        <v>470</v>
      </c>
    </row>
    <row r="65" spans="1:14" ht="14.5" x14ac:dyDescent="0.25">
      <c r="A65" t="s">
        <v>77</v>
      </c>
      <c r="B65">
        <v>24</v>
      </c>
      <c r="C65">
        <v>21</v>
      </c>
      <c r="D65">
        <f>B65+C65</f>
        <v>45</v>
      </c>
      <c r="J65" s="136">
        <v>4</v>
      </c>
      <c r="K65" s="137" t="s">
        <v>34</v>
      </c>
      <c r="L65">
        <v>134</v>
      </c>
      <c r="M65">
        <v>55</v>
      </c>
      <c r="N65">
        <v>160</v>
      </c>
    </row>
    <row r="66" spans="1:14" ht="14.5" x14ac:dyDescent="0.25">
      <c r="A66" t="s">
        <v>94</v>
      </c>
      <c r="B66">
        <v>112</v>
      </c>
      <c r="C66">
        <v>45</v>
      </c>
      <c r="D66">
        <f>B66+C66</f>
        <v>157</v>
      </c>
      <c r="J66" s="139">
        <v>5</v>
      </c>
      <c r="K66" s="137" t="s">
        <v>131</v>
      </c>
      <c r="L66">
        <v>133</v>
      </c>
      <c r="M66">
        <v>50</v>
      </c>
      <c r="N66">
        <v>20</v>
      </c>
    </row>
    <row r="67" spans="1:14" ht="13" x14ac:dyDescent="0.3">
      <c r="A67" s="64" t="s">
        <v>107</v>
      </c>
      <c r="B67" s="64" t="s">
        <v>89</v>
      </c>
      <c r="C67" s="64" t="s">
        <v>81</v>
      </c>
      <c r="D67" s="64" t="s">
        <v>76</v>
      </c>
    </row>
    <row r="68" spans="1:14" x14ac:dyDescent="0.25">
      <c r="A68" t="s">
        <v>77</v>
      </c>
      <c r="B68">
        <v>29</v>
      </c>
      <c r="C68">
        <v>32</v>
      </c>
      <c r="D68">
        <f>B68+C68</f>
        <v>61</v>
      </c>
      <c r="J68">
        <v>2016</v>
      </c>
    </row>
    <row r="69" spans="1:14" x14ac:dyDescent="0.25">
      <c r="A69" t="s">
        <v>94</v>
      </c>
      <c r="B69">
        <v>92</v>
      </c>
      <c r="C69">
        <v>127</v>
      </c>
      <c r="D69">
        <f>B69+C69</f>
        <v>219</v>
      </c>
      <c r="J69">
        <v>1</v>
      </c>
      <c r="N69">
        <v>1400</v>
      </c>
    </row>
    <row r="70" spans="1:14" ht="13" x14ac:dyDescent="0.3">
      <c r="A70" s="64" t="s">
        <v>108</v>
      </c>
      <c r="B70" s="64" t="s">
        <v>90</v>
      </c>
      <c r="C70" s="64" t="s">
        <v>91</v>
      </c>
      <c r="D70" s="64" t="s">
        <v>76</v>
      </c>
      <c r="J70">
        <v>2</v>
      </c>
      <c r="N70">
        <v>840</v>
      </c>
    </row>
    <row r="71" spans="1:14" x14ac:dyDescent="0.25">
      <c r="A71" t="s">
        <v>77</v>
      </c>
      <c r="B71">
        <v>21</v>
      </c>
      <c r="C71">
        <v>48</v>
      </c>
      <c r="D71">
        <f>B71+C71</f>
        <v>69</v>
      </c>
      <c r="J71">
        <v>3</v>
      </c>
      <c r="N71">
        <v>420</v>
      </c>
    </row>
    <row r="72" spans="1:14" x14ac:dyDescent="0.25">
      <c r="A72" t="s">
        <v>94</v>
      </c>
      <c r="B72">
        <v>19</v>
      </c>
      <c r="C72">
        <v>150</v>
      </c>
      <c r="D72">
        <f>B72+C72</f>
        <v>169</v>
      </c>
      <c r="J72">
        <v>4</v>
      </c>
      <c r="N72">
        <v>140</v>
      </c>
    </row>
    <row r="73" spans="1:14" ht="13" x14ac:dyDescent="0.3">
      <c r="A73" s="64" t="s">
        <v>109</v>
      </c>
      <c r="B73" s="64" t="s">
        <v>92</v>
      </c>
      <c r="C73" s="64" t="s">
        <v>81</v>
      </c>
      <c r="D73" s="64" t="s">
        <v>76</v>
      </c>
      <c r="J73">
        <v>5</v>
      </c>
      <c r="N73">
        <v>20</v>
      </c>
    </row>
    <row r="74" spans="1:14" x14ac:dyDescent="0.25">
      <c r="A74" t="s">
        <v>77</v>
      </c>
      <c r="B74">
        <v>17</v>
      </c>
      <c r="C74">
        <v>20</v>
      </c>
      <c r="D74">
        <f>B74+C74</f>
        <v>37</v>
      </c>
    </row>
    <row r="75" spans="1:14" x14ac:dyDescent="0.25">
      <c r="A75" t="s">
        <v>94</v>
      </c>
      <c r="B75">
        <v>337</v>
      </c>
      <c r="C75">
        <v>134</v>
      </c>
      <c r="D75">
        <f>B75+C75</f>
        <v>471</v>
      </c>
      <c r="J75">
        <v>2017</v>
      </c>
    </row>
    <row r="76" spans="1:14" ht="13" x14ac:dyDescent="0.3">
      <c r="A76" s="64" t="s">
        <v>110</v>
      </c>
      <c r="B76" s="64" t="s">
        <v>78</v>
      </c>
      <c r="C76" s="64" t="s">
        <v>80</v>
      </c>
      <c r="D76" s="64" t="s">
        <v>76</v>
      </c>
      <c r="J76">
        <v>1</v>
      </c>
      <c r="K76" s="137" t="s">
        <v>127</v>
      </c>
      <c r="L76">
        <v>140</v>
      </c>
      <c r="N76">
        <v>1440</v>
      </c>
    </row>
    <row r="77" spans="1:14" x14ac:dyDescent="0.25">
      <c r="A77" t="s">
        <v>77</v>
      </c>
      <c r="B77">
        <v>34</v>
      </c>
      <c r="C77">
        <v>7</v>
      </c>
      <c r="D77">
        <f>B77+C77</f>
        <v>41</v>
      </c>
      <c r="J77">
        <v>2</v>
      </c>
      <c r="K77" s="137" t="s">
        <v>128</v>
      </c>
      <c r="L77">
        <v>137</v>
      </c>
      <c r="N77">
        <v>860</v>
      </c>
    </row>
    <row r="78" spans="1:14" x14ac:dyDescent="0.25">
      <c r="A78" t="s">
        <v>94</v>
      </c>
      <c r="B78">
        <v>111</v>
      </c>
      <c r="C78">
        <v>66</v>
      </c>
      <c r="D78">
        <f>B78+C78</f>
        <v>177</v>
      </c>
      <c r="J78">
        <v>3</v>
      </c>
      <c r="K78" s="137" t="s">
        <v>34</v>
      </c>
      <c r="L78">
        <v>136</v>
      </c>
      <c r="N78">
        <v>430</v>
      </c>
    </row>
    <row r="79" spans="1:14" ht="13" x14ac:dyDescent="0.3">
      <c r="A79" s="64" t="s">
        <v>111</v>
      </c>
      <c r="B79" s="64" t="s">
        <v>92</v>
      </c>
      <c r="C79" s="64" t="s">
        <v>93</v>
      </c>
      <c r="D79" s="64" t="s">
        <v>76</v>
      </c>
      <c r="J79">
        <v>4</v>
      </c>
      <c r="K79" s="137" t="s">
        <v>129</v>
      </c>
      <c r="L79">
        <v>135</v>
      </c>
      <c r="M79">
        <v>52</v>
      </c>
      <c r="N79">
        <v>145</v>
      </c>
    </row>
    <row r="80" spans="1:14" x14ac:dyDescent="0.25">
      <c r="A80" t="s">
        <v>77</v>
      </c>
      <c r="B80">
        <v>23</v>
      </c>
      <c r="C80">
        <v>16</v>
      </c>
      <c r="D80">
        <f>B80+C80</f>
        <v>39</v>
      </c>
      <c r="J80">
        <v>5</v>
      </c>
      <c r="K80" s="137" t="s">
        <v>130</v>
      </c>
      <c r="L80">
        <v>135</v>
      </c>
      <c r="M80">
        <v>47</v>
      </c>
      <c r="N80">
        <v>20</v>
      </c>
    </row>
    <row r="81" spans="1:18" x14ac:dyDescent="0.25">
      <c r="A81" t="s">
        <v>94</v>
      </c>
      <c r="B81">
        <v>407</v>
      </c>
      <c r="C81">
        <v>208</v>
      </c>
      <c r="D81">
        <f>B81+C81</f>
        <v>615</v>
      </c>
    </row>
    <row r="82" spans="1:18" x14ac:dyDescent="0.25">
      <c r="J82">
        <v>2018</v>
      </c>
    </row>
    <row r="83" spans="1:18" x14ac:dyDescent="0.25">
      <c r="J83">
        <v>1</v>
      </c>
      <c r="K83" s="137" t="s">
        <v>152</v>
      </c>
      <c r="L83">
        <v>142</v>
      </c>
      <c r="N83">
        <v>1385</v>
      </c>
      <c r="P83">
        <f>N83/Q83</f>
        <v>0.5</v>
      </c>
      <c r="Q83">
        <f>SUM(N83:N86)</f>
        <v>2770</v>
      </c>
    </row>
    <row r="84" spans="1:18" x14ac:dyDescent="0.25">
      <c r="J84">
        <v>2</v>
      </c>
      <c r="K84" s="137" t="s">
        <v>153</v>
      </c>
      <c r="L84">
        <v>140</v>
      </c>
      <c r="N84">
        <v>830</v>
      </c>
      <c r="P84">
        <f>N84/Q83</f>
        <v>0.29963898916967507</v>
      </c>
    </row>
    <row r="85" spans="1:18" x14ac:dyDescent="0.25">
      <c r="J85">
        <v>3</v>
      </c>
      <c r="K85" s="137" t="s">
        <v>154</v>
      </c>
      <c r="L85">
        <v>137</v>
      </c>
      <c r="N85">
        <v>415</v>
      </c>
      <c r="P85">
        <f>N85/Q83</f>
        <v>0.14981949458483754</v>
      </c>
    </row>
    <row r="86" spans="1:18" x14ac:dyDescent="0.25">
      <c r="E86" s="141"/>
      <c r="F86" s="141"/>
      <c r="G86" s="141"/>
      <c r="J86">
        <v>4</v>
      </c>
      <c r="K86" s="137" t="s">
        <v>155</v>
      </c>
      <c r="L86">
        <v>134</v>
      </c>
      <c r="N86">
        <v>140</v>
      </c>
      <c r="P86">
        <f>N86/Q83</f>
        <v>5.0541516245487361E-2</v>
      </c>
    </row>
    <row r="87" spans="1:18" x14ac:dyDescent="0.25">
      <c r="E87" s="141"/>
      <c r="F87" s="141"/>
      <c r="G87" s="141"/>
      <c r="J87">
        <v>5</v>
      </c>
      <c r="K87" s="137" t="s">
        <v>23</v>
      </c>
      <c r="L87">
        <v>133</v>
      </c>
      <c r="M87">
        <v>55</v>
      </c>
      <c r="N87">
        <v>20</v>
      </c>
    </row>
    <row r="88" spans="1:18" x14ac:dyDescent="0.25">
      <c r="E88" s="141"/>
      <c r="F88" s="141"/>
      <c r="G88" s="141"/>
      <c r="K88" s="137" t="s">
        <v>127</v>
      </c>
      <c r="L88">
        <v>133</v>
      </c>
      <c r="M88">
        <v>57</v>
      </c>
      <c r="N88">
        <v>0</v>
      </c>
    </row>
    <row r="89" spans="1:18" x14ac:dyDescent="0.25">
      <c r="E89" s="141"/>
      <c r="F89" s="141"/>
      <c r="G89" s="141"/>
    </row>
    <row r="90" spans="1:18" x14ac:dyDescent="0.25">
      <c r="E90" s="141"/>
      <c r="F90" s="141"/>
      <c r="G90" s="141"/>
      <c r="J90">
        <v>2019</v>
      </c>
      <c r="Q90">
        <v>2700</v>
      </c>
      <c r="R90">
        <f>151*20</f>
        <v>3020</v>
      </c>
    </row>
    <row r="91" spans="1:18" x14ac:dyDescent="0.25">
      <c r="J91">
        <v>1</v>
      </c>
      <c r="K91" s="137" t="s">
        <v>56</v>
      </c>
      <c r="N91">
        <f>0.5*Q90</f>
        <v>1350</v>
      </c>
    </row>
    <row r="92" spans="1:18" x14ac:dyDescent="0.25">
      <c r="J92">
        <v>2</v>
      </c>
      <c r="K92" s="137" t="s">
        <v>123</v>
      </c>
      <c r="N92">
        <f>0.3*2700</f>
        <v>810</v>
      </c>
    </row>
    <row r="93" spans="1:18" x14ac:dyDescent="0.25">
      <c r="J93">
        <v>3</v>
      </c>
      <c r="K93" s="137" t="s">
        <v>67</v>
      </c>
      <c r="N93">
        <f>0.15*2700</f>
        <v>405</v>
      </c>
    </row>
    <row r="94" spans="1:18" x14ac:dyDescent="0.25">
      <c r="J94">
        <v>4</v>
      </c>
      <c r="K94" s="137" t="s">
        <v>51</v>
      </c>
      <c r="N94">
        <f>0.05*2700</f>
        <v>135</v>
      </c>
    </row>
    <row r="95" spans="1:18" x14ac:dyDescent="0.25">
      <c r="J95">
        <v>5</v>
      </c>
      <c r="K95" s="137" t="s">
        <v>53</v>
      </c>
      <c r="N95">
        <v>20</v>
      </c>
    </row>
    <row r="96" spans="1:18" x14ac:dyDescent="0.25">
      <c r="N96">
        <f>SUM(N91:N95)</f>
        <v>2720</v>
      </c>
    </row>
    <row r="98" spans="10:17" x14ac:dyDescent="0.25">
      <c r="J98">
        <v>2020</v>
      </c>
      <c r="Q98">
        <v>2556</v>
      </c>
    </row>
    <row r="99" spans="10:17" x14ac:dyDescent="0.25">
      <c r="J99">
        <v>1</v>
      </c>
      <c r="K99" s="137" t="s">
        <v>177</v>
      </c>
      <c r="N99">
        <f>0.5*Q98</f>
        <v>1278</v>
      </c>
    </row>
    <row r="100" spans="10:17" x14ac:dyDescent="0.25">
      <c r="J100">
        <v>2</v>
      </c>
      <c r="K100" s="137" t="s">
        <v>133</v>
      </c>
      <c r="N100">
        <f>0.3*2556</f>
        <v>766.8</v>
      </c>
    </row>
    <row r="101" spans="10:17" x14ac:dyDescent="0.25">
      <c r="J101">
        <v>3</v>
      </c>
      <c r="K101" s="137" t="s">
        <v>182</v>
      </c>
      <c r="N101">
        <f>0.15*2556</f>
        <v>383.4</v>
      </c>
    </row>
    <row r="102" spans="10:17" x14ac:dyDescent="0.25">
      <c r="J102">
        <v>4</v>
      </c>
      <c r="K102" s="137" t="s">
        <v>144</v>
      </c>
      <c r="N102">
        <f>0.05*2556</f>
        <v>127.80000000000001</v>
      </c>
    </row>
    <row r="103" spans="10:17" x14ac:dyDescent="0.25">
      <c r="J103">
        <v>5</v>
      </c>
      <c r="K103" s="137" t="s">
        <v>34</v>
      </c>
      <c r="N103">
        <v>20</v>
      </c>
    </row>
    <row r="104" spans="10:17" x14ac:dyDescent="0.25">
      <c r="N104">
        <f>SUM(N99:N103)</f>
        <v>2576</v>
      </c>
    </row>
    <row r="106" spans="10:17" x14ac:dyDescent="0.25">
      <c r="J106">
        <v>2021</v>
      </c>
      <c r="Q106">
        <f>(137*20)-274</f>
        <v>2466</v>
      </c>
    </row>
    <row r="107" spans="10:17" x14ac:dyDescent="0.25">
      <c r="J107">
        <v>1</v>
      </c>
      <c r="K107" t="s">
        <v>62</v>
      </c>
      <c r="L107">
        <v>159</v>
      </c>
      <c r="N107">
        <f>0.5*Q106</f>
        <v>1233</v>
      </c>
    </row>
    <row r="108" spans="10:17" x14ac:dyDescent="0.25">
      <c r="J108">
        <v>2</v>
      </c>
      <c r="K108" t="s">
        <v>184</v>
      </c>
      <c r="L108">
        <v>151</v>
      </c>
      <c r="N108">
        <f>0.3*2466</f>
        <v>739.8</v>
      </c>
    </row>
    <row r="109" spans="10:17" x14ac:dyDescent="0.25">
      <c r="J109">
        <v>3</v>
      </c>
      <c r="K109" t="s">
        <v>185</v>
      </c>
      <c r="L109">
        <v>150</v>
      </c>
      <c r="N109">
        <f>0.15*2466</f>
        <v>369.9</v>
      </c>
    </row>
    <row r="110" spans="10:17" x14ac:dyDescent="0.25">
      <c r="J110">
        <v>4</v>
      </c>
      <c r="K110" t="s">
        <v>182</v>
      </c>
      <c r="L110">
        <v>149</v>
      </c>
      <c r="M110">
        <v>49</v>
      </c>
      <c r="N110">
        <f>0.05*2466</f>
        <v>123.30000000000001</v>
      </c>
    </row>
    <row r="111" spans="10:17" x14ac:dyDescent="0.25">
      <c r="J111">
        <v>5</v>
      </c>
      <c r="K111" t="s">
        <v>186</v>
      </c>
      <c r="L111">
        <v>149</v>
      </c>
      <c r="M111">
        <v>52</v>
      </c>
      <c r="N111">
        <v>20</v>
      </c>
    </row>
    <row r="112" spans="10:17" x14ac:dyDescent="0.25">
      <c r="N112">
        <f>SUM(N107:N111)</f>
        <v>2486</v>
      </c>
    </row>
    <row r="113" spans="10:23" x14ac:dyDescent="0.25">
      <c r="R113" s="137" t="s">
        <v>195</v>
      </c>
      <c r="S113" s="137" t="s">
        <v>196</v>
      </c>
      <c r="T113" s="137" t="s">
        <v>196</v>
      </c>
      <c r="W113" s="137" t="s">
        <v>197</v>
      </c>
    </row>
    <row r="114" spans="10:23" x14ac:dyDescent="0.25">
      <c r="J114">
        <v>2022</v>
      </c>
      <c r="Q114" s="163">
        <f>U114-W114</f>
        <v>2478.1869999999999</v>
      </c>
      <c r="R114">
        <v>138</v>
      </c>
      <c r="S114">
        <v>83.88</v>
      </c>
      <c r="T114">
        <v>37.99</v>
      </c>
      <c r="U114">
        <f>(R114*20)-S114-T114-20</f>
        <v>2618.13</v>
      </c>
      <c r="V114">
        <f>U114*0.1</f>
        <v>261.81300000000005</v>
      </c>
      <c r="W114">
        <f>V114-S114-T114</f>
        <v>139.94300000000004</v>
      </c>
    </row>
    <row r="115" spans="10:23" x14ac:dyDescent="0.25">
      <c r="J115">
        <v>1</v>
      </c>
      <c r="N115" s="163">
        <f>0.5*Q114</f>
        <v>1239.0934999999999</v>
      </c>
    </row>
    <row r="116" spans="10:23" x14ac:dyDescent="0.25">
      <c r="J116">
        <v>2</v>
      </c>
      <c r="N116" s="163">
        <f>0.3*$Q$114</f>
        <v>743.45609999999999</v>
      </c>
    </row>
    <row r="117" spans="10:23" x14ac:dyDescent="0.25">
      <c r="J117">
        <v>3</v>
      </c>
      <c r="N117" s="163">
        <f>0.15*$Q$114</f>
        <v>371.72805</v>
      </c>
    </row>
    <row r="118" spans="10:23" x14ac:dyDescent="0.25">
      <c r="J118">
        <v>4</v>
      </c>
      <c r="M118">
        <v>49</v>
      </c>
      <c r="N118" s="163">
        <f>0.05*$Q$114</f>
        <v>123.90935</v>
      </c>
    </row>
    <row r="119" spans="10:23" x14ac:dyDescent="0.25">
      <c r="J119">
        <v>5</v>
      </c>
      <c r="K119" t="s">
        <v>186</v>
      </c>
      <c r="M119">
        <v>52</v>
      </c>
      <c r="N119">
        <v>20</v>
      </c>
    </row>
    <row r="120" spans="10:23" x14ac:dyDescent="0.25">
      <c r="N120">
        <f>SUM(N115:N119)</f>
        <v>2498.1869999999999</v>
      </c>
    </row>
    <row r="122" spans="10:23" x14ac:dyDescent="0.25">
      <c r="J122">
        <v>2023</v>
      </c>
      <c r="R122" s="137" t="s">
        <v>195</v>
      </c>
      <c r="S122" s="137" t="s">
        <v>196</v>
      </c>
      <c r="T122" s="137" t="s">
        <v>196</v>
      </c>
      <c r="W122" s="137" t="s">
        <v>197</v>
      </c>
    </row>
    <row r="123" spans="10:23" x14ac:dyDescent="0.25">
      <c r="J123">
        <v>1</v>
      </c>
      <c r="N123" s="163">
        <f>0.5*Q123</f>
        <v>1294.8935000000001</v>
      </c>
      <c r="Q123" s="163">
        <f>U123-W123</f>
        <v>2589.7870000000003</v>
      </c>
      <c r="R123">
        <v>144</v>
      </c>
      <c r="S123">
        <v>119.88</v>
      </c>
      <c r="T123">
        <v>37.99</v>
      </c>
      <c r="U123">
        <f>(R123*20)-S123-T123-20</f>
        <v>2702.13</v>
      </c>
      <c r="V123">
        <f>U123*0.1</f>
        <v>270.21300000000002</v>
      </c>
      <c r="W123">
        <f>V123-S123-T123</f>
        <v>112.34300000000002</v>
      </c>
    </row>
    <row r="124" spans="10:23" x14ac:dyDescent="0.25">
      <c r="J124">
        <v>2</v>
      </c>
      <c r="N124" s="163">
        <f>0.3*$Q$123</f>
        <v>776.93610000000001</v>
      </c>
    </row>
    <row r="125" spans="10:23" x14ac:dyDescent="0.25">
      <c r="J125">
        <v>3</v>
      </c>
      <c r="N125" s="163">
        <f>0.15*$Q$123</f>
        <v>388.46805000000001</v>
      </c>
    </row>
    <row r="126" spans="10:23" x14ac:dyDescent="0.25">
      <c r="J126">
        <v>4</v>
      </c>
      <c r="N126" s="163">
        <f>0.05*$Q$123</f>
        <v>129.48935000000003</v>
      </c>
    </row>
    <row r="127" spans="10:23" x14ac:dyDescent="0.25">
      <c r="J127">
        <v>5</v>
      </c>
      <c r="N127">
        <v>20</v>
      </c>
    </row>
    <row r="128" spans="10:23" x14ac:dyDescent="0.25">
      <c r="N128">
        <f>SUM(N123:N127)</f>
        <v>2609.7869999999998</v>
      </c>
    </row>
    <row r="130" spans="10:23" x14ac:dyDescent="0.25">
      <c r="J130">
        <v>2024</v>
      </c>
      <c r="R130" s="137" t="s">
        <v>195</v>
      </c>
      <c r="S130" s="137" t="s">
        <v>196</v>
      </c>
      <c r="T130" s="137" t="s">
        <v>196</v>
      </c>
      <c r="W130" s="137" t="s">
        <v>197</v>
      </c>
    </row>
    <row r="131" spans="10:23" x14ac:dyDescent="0.25">
      <c r="J131">
        <v>1</v>
      </c>
      <c r="N131" s="163">
        <f>0.5*Q131</f>
        <v>1117.085</v>
      </c>
      <c r="Q131" s="163">
        <f>U131-W131</f>
        <v>2234.17</v>
      </c>
      <c r="R131">
        <v>129</v>
      </c>
      <c r="S131">
        <v>107.96</v>
      </c>
      <c r="T131">
        <v>217.87</v>
      </c>
      <c r="U131">
        <f>(R131*20)-S131-T131-20</f>
        <v>2234.17</v>
      </c>
      <c r="V131">
        <f>U131*0.1</f>
        <v>223.41700000000003</v>
      </c>
      <c r="W131">
        <v>0</v>
      </c>
    </row>
    <row r="132" spans="10:23" x14ac:dyDescent="0.25">
      <c r="J132">
        <v>2</v>
      </c>
      <c r="N132" s="163">
        <f>0.3*$Q$131</f>
        <v>670.25099999999998</v>
      </c>
    </row>
    <row r="133" spans="10:23" x14ac:dyDescent="0.25">
      <c r="J133">
        <v>3</v>
      </c>
      <c r="N133" s="163">
        <f>0.15*$Q$131</f>
        <v>335.12549999999999</v>
      </c>
    </row>
    <row r="134" spans="10:23" x14ac:dyDescent="0.25">
      <c r="J134">
        <v>4</v>
      </c>
      <c r="N134" s="163">
        <f>0.05*$Q$131</f>
        <v>111.70850000000002</v>
      </c>
    </row>
    <row r="135" spans="10:23" x14ac:dyDescent="0.25">
      <c r="J135">
        <v>5</v>
      </c>
      <c r="N135">
        <v>20</v>
      </c>
    </row>
    <row r="136" spans="10:23" x14ac:dyDescent="0.25">
      <c r="N136">
        <f>SUM(N131:N135)</f>
        <v>2254.17</v>
      </c>
    </row>
    <row r="137" spans="10:23" x14ac:dyDescent="0.25">
      <c r="S137" s="137" t="s">
        <v>196</v>
      </c>
      <c r="W137" s="137" t="s">
        <v>197</v>
      </c>
    </row>
    <row r="138" spans="10:23" x14ac:dyDescent="0.25">
      <c r="J138">
        <v>2025</v>
      </c>
      <c r="Q138">
        <v>2143</v>
      </c>
      <c r="R138">
        <v>120</v>
      </c>
      <c r="S138" s="223">
        <f>89.88+105.53+41.99</f>
        <v>237.4</v>
      </c>
      <c r="U138">
        <f>(120*20)-S138-20</f>
        <v>2142.6</v>
      </c>
      <c r="W138">
        <v>0</v>
      </c>
    </row>
    <row r="139" spans="10:23" x14ac:dyDescent="0.25">
      <c r="J139">
        <v>1</v>
      </c>
      <c r="N139">
        <f>0.5*Q138</f>
        <v>1071.5</v>
      </c>
      <c r="O139">
        <v>1072</v>
      </c>
    </row>
    <row r="140" spans="10:23" x14ac:dyDescent="0.25">
      <c r="J140">
        <v>2</v>
      </c>
      <c r="N140">
        <f>0.3*Q138</f>
        <v>642.9</v>
      </c>
      <c r="O140">
        <v>643</v>
      </c>
    </row>
    <row r="141" spans="10:23" x14ac:dyDescent="0.25">
      <c r="J141">
        <v>3</v>
      </c>
      <c r="N141">
        <f>0.15*Q138</f>
        <v>321.45</v>
      </c>
      <c r="O141">
        <v>322</v>
      </c>
    </row>
    <row r="142" spans="10:23" x14ac:dyDescent="0.25">
      <c r="J142">
        <v>4</v>
      </c>
      <c r="N142">
        <f>0.05*Q138</f>
        <v>107.15</v>
      </c>
      <c r="O142">
        <v>108</v>
      </c>
    </row>
    <row r="143" spans="10:23" x14ac:dyDescent="0.25">
      <c r="J143">
        <v>5</v>
      </c>
      <c r="O143">
        <v>20</v>
      </c>
    </row>
  </sheetData>
  <printOptions horizontalCentered="1" gridLines="1"/>
  <pageMargins left="0.25" right="0.25" top="0.5" bottom="0.25" header="0.25" footer="0.05"/>
  <pageSetup orientation="portrait" horizontalDpi="1200" verticalDpi="1200" r:id="rId1"/>
  <headerFooter>
    <oddHeader>&amp;C&amp;"Arial,Bold"&amp;12Super Bowl History</oddHead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B5AB2-276D-46D8-B315-B3ED56972361}">
  <dimension ref="A1:D30"/>
  <sheetViews>
    <sheetView workbookViewId="0">
      <selection activeCell="A30" sqref="A30"/>
    </sheetView>
  </sheetViews>
  <sheetFormatPr defaultRowHeight="12.5" x14ac:dyDescent="0.25"/>
  <cols>
    <col min="1" max="1" width="9.90625" bestFit="1" customWidth="1"/>
    <col min="2" max="2" width="52.81640625" bestFit="1" customWidth="1"/>
  </cols>
  <sheetData>
    <row r="1" spans="1:4" x14ac:dyDescent="0.25">
      <c r="B1" s="137" t="s">
        <v>226</v>
      </c>
    </row>
    <row r="2" spans="1:4" x14ac:dyDescent="0.25">
      <c r="A2" s="180">
        <v>45638</v>
      </c>
      <c r="B2" t="s">
        <v>211</v>
      </c>
      <c r="C2">
        <v>59.95</v>
      </c>
      <c r="D2">
        <f>C2/5</f>
        <v>11.99</v>
      </c>
    </row>
    <row r="3" spans="1:4" x14ac:dyDescent="0.25">
      <c r="A3" s="180">
        <v>45637</v>
      </c>
      <c r="B3" t="s">
        <v>212</v>
      </c>
      <c r="C3">
        <v>59.95</v>
      </c>
    </row>
    <row r="5" spans="1:4" x14ac:dyDescent="0.25">
      <c r="A5" s="180">
        <v>45305</v>
      </c>
      <c r="B5" t="s">
        <v>222</v>
      </c>
      <c r="C5">
        <v>35.99</v>
      </c>
    </row>
    <row r="6" spans="1:4" x14ac:dyDescent="0.25">
      <c r="A6" s="180"/>
    </row>
    <row r="7" spans="1:4" x14ac:dyDescent="0.25">
      <c r="A7" s="180">
        <v>45305</v>
      </c>
      <c r="B7" t="s">
        <v>213</v>
      </c>
      <c r="C7">
        <v>15.99</v>
      </c>
    </row>
    <row r="8" spans="1:4" x14ac:dyDescent="0.25">
      <c r="A8" s="180">
        <v>44909</v>
      </c>
      <c r="B8" t="s">
        <v>217</v>
      </c>
      <c r="C8">
        <v>0</v>
      </c>
    </row>
    <row r="9" spans="1:4" x14ac:dyDescent="0.25">
      <c r="A9" s="180"/>
    </row>
    <row r="10" spans="1:4" x14ac:dyDescent="0.25">
      <c r="A10" s="180">
        <v>45305</v>
      </c>
      <c r="B10" t="s">
        <v>221</v>
      </c>
      <c r="C10">
        <v>15.99</v>
      </c>
    </row>
    <row r="11" spans="1:4" x14ac:dyDescent="0.25">
      <c r="A11" s="180">
        <v>44909</v>
      </c>
      <c r="B11" t="s">
        <v>218</v>
      </c>
      <c r="C11">
        <v>0</v>
      </c>
    </row>
    <row r="12" spans="1:4" x14ac:dyDescent="0.25">
      <c r="A12" s="180"/>
    </row>
    <row r="13" spans="1:4" x14ac:dyDescent="0.25">
      <c r="A13" s="180">
        <v>45620</v>
      </c>
      <c r="B13" t="s">
        <v>216</v>
      </c>
      <c r="C13">
        <v>102.51</v>
      </c>
      <c r="D13">
        <f>C13/3</f>
        <v>34.17</v>
      </c>
    </row>
    <row r="14" spans="1:4" x14ac:dyDescent="0.25">
      <c r="A14" s="180">
        <v>45305</v>
      </c>
      <c r="B14" t="s">
        <v>220</v>
      </c>
      <c r="C14">
        <v>39.99</v>
      </c>
    </row>
    <row r="15" spans="1:4" x14ac:dyDescent="0.25">
      <c r="A15" s="180">
        <v>44909</v>
      </c>
      <c r="B15" t="s">
        <v>219</v>
      </c>
      <c r="C15">
        <v>0</v>
      </c>
    </row>
    <row r="16" spans="1:4" x14ac:dyDescent="0.25">
      <c r="A16" s="180"/>
    </row>
    <row r="17" spans="1:3" x14ac:dyDescent="0.25">
      <c r="A17" s="180">
        <v>45833</v>
      </c>
      <c r="B17" t="s">
        <v>214</v>
      </c>
      <c r="C17">
        <v>105.53</v>
      </c>
    </row>
    <row r="18" spans="1:3" x14ac:dyDescent="0.25">
      <c r="A18" s="180">
        <v>45488</v>
      </c>
      <c r="B18" t="s">
        <v>214</v>
      </c>
      <c r="C18">
        <v>179.88</v>
      </c>
    </row>
    <row r="19" spans="1:3" x14ac:dyDescent="0.25">
      <c r="A19" s="180">
        <v>45122</v>
      </c>
      <c r="B19" t="s">
        <v>214</v>
      </c>
      <c r="C19">
        <v>119.88</v>
      </c>
    </row>
    <row r="20" spans="1:3" x14ac:dyDescent="0.25">
      <c r="A20" s="180">
        <v>44757</v>
      </c>
      <c r="B20" t="s">
        <v>214</v>
      </c>
      <c r="C20">
        <v>83.88</v>
      </c>
    </row>
    <row r="21" spans="1:3" x14ac:dyDescent="0.25">
      <c r="A21" s="180"/>
    </row>
    <row r="22" spans="1:3" x14ac:dyDescent="0.25">
      <c r="A22" s="180">
        <v>45833</v>
      </c>
      <c r="B22" t="s">
        <v>215</v>
      </c>
      <c r="C22">
        <v>41.99</v>
      </c>
    </row>
    <row r="23" spans="1:3" x14ac:dyDescent="0.25">
      <c r="A23" s="180">
        <v>45482</v>
      </c>
      <c r="B23" t="s">
        <v>215</v>
      </c>
      <c r="C23">
        <v>37.99</v>
      </c>
    </row>
    <row r="24" spans="1:3" x14ac:dyDescent="0.25">
      <c r="A24" s="180">
        <v>45116</v>
      </c>
      <c r="B24" t="s">
        <v>215</v>
      </c>
      <c r="C24">
        <v>37.99</v>
      </c>
    </row>
    <row r="25" spans="1:3" x14ac:dyDescent="0.25">
      <c r="A25" s="180">
        <v>44751</v>
      </c>
      <c r="B25" t="s">
        <v>215</v>
      </c>
      <c r="C25">
        <v>37.99</v>
      </c>
    </row>
    <row r="27" spans="1:3" x14ac:dyDescent="0.25">
      <c r="A27" s="180">
        <v>38528</v>
      </c>
      <c r="B27" s="137" t="s">
        <v>224</v>
      </c>
      <c r="C27">
        <v>89.88</v>
      </c>
    </row>
    <row r="29" spans="1:3" x14ac:dyDescent="0.25">
      <c r="B29" s="137" t="s">
        <v>227</v>
      </c>
    </row>
    <row r="30" spans="1:3" x14ac:dyDescent="0.25">
      <c r="A30" s="180">
        <v>45833</v>
      </c>
      <c r="B30" s="137" t="s">
        <v>225</v>
      </c>
    </row>
  </sheetData>
  <pageMargins left="0.7" right="0.7" top="0.75" bottom="0.75" header="0.3" footer="0.3"/>
  <pageSetup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7B5F-9442-4691-9DD7-EE827F257D3E}">
  <dimension ref="A1:B34"/>
  <sheetViews>
    <sheetView workbookViewId="0">
      <selection activeCell="B7" sqref="B7"/>
    </sheetView>
  </sheetViews>
  <sheetFormatPr defaultRowHeight="12.5" x14ac:dyDescent="0.25"/>
  <cols>
    <col min="1" max="1" width="15.08984375" style="197" bestFit="1" customWidth="1"/>
    <col min="2" max="2" width="15.6328125" style="197" customWidth="1"/>
    <col min="3" max="16384" width="8.7265625" style="197"/>
  </cols>
  <sheetData>
    <row r="1" spans="1:2" x14ac:dyDescent="0.25">
      <c r="A1" s="196" t="s">
        <v>257</v>
      </c>
      <c r="B1" s="196" t="s">
        <v>263</v>
      </c>
    </row>
    <row r="3" spans="1:2" ht="15.5" x14ac:dyDescent="0.25">
      <c r="A3" s="195" t="s">
        <v>254</v>
      </c>
      <c r="B3" s="196" t="s">
        <v>279</v>
      </c>
    </row>
    <row r="4" spans="1:2" ht="15.5" x14ac:dyDescent="0.25">
      <c r="A4" s="195" t="s">
        <v>244</v>
      </c>
      <c r="B4" s="196" t="s">
        <v>283</v>
      </c>
    </row>
    <row r="5" spans="1:2" ht="15.5" x14ac:dyDescent="0.25">
      <c r="A5" s="195" t="s">
        <v>78</v>
      </c>
      <c r="B5" s="196" t="s">
        <v>268</v>
      </c>
    </row>
    <row r="6" spans="1:2" ht="15.5" x14ac:dyDescent="0.25">
      <c r="A6" s="195" t="s">
        <v>258</v>
      </c>
      <c r="B6" s="196" t="s">
        <v>267</v>
      </c>
    </row>
    <row r="7" spans="1:2" ht="15.5" x14ac:dyDescent="0.25">
      <c r="A7" s="195" t="s">
        <v>89</v>
      </c>
      <c r="B7" s="196" t="s">
        <v>287</v>
      </c>
    </row>
    <row r="8" spans="1:2" ht="15.5" x14ac:dyDescent="0.25">
      <c r="A8" s="195" t="s">
        <v>87</v>
      </c>
      <c r="B8" s="196" t="s">
        <v>288</v>
      </c>
    </row>
    <row r="9" spans="1:2" ht="25" x14ac:dyDescent="0.25">
      <c r="A9" s="195" t="s">
        <v>247</v>
      </c>
      <c r="B9" s="199" t="s">
        <v>291</v>
      </c>
    </row>
    <row r="10" spans="1:2" ht="15.5" x14ac:dyDescent="0.25">
      <c r="A10" s="195" t="s">
        <v>259</v>
      </c>
      <c r="B10" s="196" t="s">
        <v>281</v>
      </c>
    </row>
    <row r="11" spans="1:2" ht="15.5" x14ac:dyDescent="0.25">
      <c r="A11" s="195" t="s">
        <v>253</v>
      </c>
      <c r="B11" s="196" t="s">
        <v>273</v>
      </c>
    </row>
    <row r="12" spans="1:2" ht="15.5" x14ac:dyDescent="0.25">
      <c r="A12" s="198" t="s">
        <v>251</v>
      </c>
      <c r="B12" s="196" t="s">
        <v>269</v>
      </c>
    </row>
    <row r="13" spans="1:2" ht="15.5" x14ac:dyDescent="0.25">
      <c r="A13" s="195" t="s">
        <v>256</v>
      </c>
      <c r="B13" s="196" t="s">
        <v>276</v>
      </c>
    </row>
    <row r="14" spans="1:2" ht="15.5" x14ac:dyDescent="0.25">
      <c r="A14" s="195" t="s">
        <v>246</v>
      </c>
      <c r="B14" s="196" t="s">
        <v>277</v>
      </c>
    </row>
    <row r="15" spans="1:2" ht="15.5" x14ac:dyDescent="0.25">
      <c r="A15" s="195" t="s">
        <v>250</v>
      </c>
      <c r="B15" s="196" t="s">
        <v>274</v>
      </c>
    </row>
    <row r="16" spans="1:2" ht="15.5" x14ac:dyDescent="0.25">
      <c r="A16" s="195" t="s">
        <v>85</v>
      </c>
      <c r="B16" s="196" t="s">
        <v>282</v>
      </c>
    </row>
    <row r="17" spans="1:2" ht="15.5" x14ac:dyDescent="0.25">
      <c r="A17" s="195" t="s">
        <v>260</v>
      </c>
      <c r="B17" s="196" t="s">
        <v>280</v>
      </c>
    </row>
    <row r="18" spans="1:2" ht="15.5" x14ac:dyDescent="0.25">
      <c r="A18" s="195" t="s">
        <v>255</v>
      </c>
      <c r="B18" s="196" t="s">
        <v>266</v>
      </c>
    </row>
    <row r="19" spans="1:2" ht="15.5" x14ac:dyDescent="0.25">
      <c r="A19" s="198" t="s">
        <v>242</v>
      </c>
      <c r="B19" s="196" t="s">
        <v>271</v>
      </c>
    </row>
    <row r="20" spans="1:2" ht="15.5" x14ac:dyDescent="0.25">
      <c r="A20" s="195" t="s">
        <v>157</v>
      </c>
      <c r="B20" s="196" t="s">
        <v>272</v>
      </c>
    </row>
    <row r="21" spans="1:2" ht="15.5" x14ac:dyDescent="0.25">
      <c r="A21" s="195" t="s">
        <v>245</v>
      </c>
      <c r="B21" s="196" t="s">
        <v>275</v>
      </c>
    </row>
    <row r="22" spans="1:2" ht="15.5" x14ac:dyDescent="0.25">
      <c r="A22" s="195" t="s">
        <v>243</v>
      </c>
      <c r="B22" s="196" t="s">
        <v>289</v>
      </c>
    </row>
    <row r="23" spans="1:2" ht="25" x14ac:dyDescent="0.25">
      <c r="A23" s="195" t="s">
        <v>261</v>
      </c>
      <c r="B23" s="199" t="s">
        <v>295</v>
      </c>
    </row>
    <row r="24" spans="1:2" ht="15.5" x14ac:dyDescent="0.25">
      <c r="A24" s="195" t="s">
        <v>81</v>
      </c>
      <c r="B24" s="196" t="s">
        <v>284</v>
      </c>
    </row>
    <row r="25" spans="1:2" ht="15.5" x14ac:dyDescent="0.25">
      <c r="A25" s="195" t="s">
        <v>252</v>
      </c>
      <c r="B25" s="196" t="s">
        <v>285</v>
      </c>
    </row>
    <row r="26" spans="1:2" ht="15.5" x14ac:dyDescent="0.25">
      <c r="A26" s="195" t="s">
        <v>80</v>
      </c>
      <c r="B26" s="196" t="s">
        <v>286</v>
      </c>
    </row>
    <row r="27" spans="1:2" ht="25" x14ac:dyDescent="0.25">
      <c r="A27" s="195" t="s">
        <v>249</v>
      </c>
      <c r="B27" s="199" t="s">
        <v>293</v>
      </c>
    </row>
    <row r="28" spans="1:2" ht="15.5" x14ac:dyDescent="0.25">
      <c r="A28" s="195" t="s">
        <v>88</v>
      </c>
      <c r="B28" s="196" t="s">
        <v>264</v>
      </c>
    </row>
    <row r="29" spans="1:2" ht="15.5" x14ac:dyDescent="0.25">
      <c r="A29" s="195" t="s">
        <v>248</v>
      </c>
      <c r="B29" s="196" t="s">
        <v>265</v>
      </c>
    </row>
    <row r="30" spans="1:2" ht="25" x14ac:dyDescent="0.25">
      <c r="A30" s="195" t="s">
        <v>79</v>
      </c>
      <c r="B30" s="199" t="s">
        <v>292</v>
      </c>
    </row>
    <row r="31" spans="1:2" ht="15.5" x14ac:dyDescent="0.25">
      <c r="A31" s="195" t="s">
        <v>74</v>
      </c>
      <c r="B31" s="196" t="s">
        <v>278</v>
      </c>
    </row>
    <row r="32" spans="1:2" ht="15.5" x14ac:dyDescent="0.25">
      <c r="A32" s="195" t="s">
        <v>91</v>
      </c>
      <c r="B32" s="196" t="s">
        <v>270</v>
      </c>
    </row>
    <row r="33" spans="1:2" ht="25" x14ac:dyDescent="0.25">
      <c r="A33" s="195" t="s">
        <v>93</v>
      </c>
      <c r="B33" s="199" t="s">
        <v>290</v>
      </c>
    </row>
    <row r="34" spans="1:2" ht="25" x14ac:dyDescent="0.25">
      <c r="A34" s="195" t="s">
        <v>262</v>
      </c>
      <c r="B34" s="199" t="s">
        <v>294</v>
      </c>
    </row>
  </sheetData>
  <sortState xmlns:xlrd2="http://schemas.microsoft.com/office/spreadsheetml/2017/richdata2" ref="A3:A34">
    <sortCondition ref="A2:A3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23</vt:i4>
      </vt:variant>
    </vt:vector>
  </HeadingPairs>
  <TitlesOfParts>
    <vt:vector size="50" baseType="lpstr">
      <vt:lpstr>Scores</vt:lpstr>
      <vt:lpstr>Overall</vt:lpstr>
      <vt:lpstr>Week22</vt:lpstr>
      <vt:lpstr>Week21</vt:lpstr>
      <vt:lpstr>Week20</vt:lpstr>
      <vt:lpstr>Week19</vt:lpstr>
      <vt:lpstr>Week18</vt:lpstr>
      <vt:lpstr>Week17</vt:lpstr>
      <vt:lpstr>Week16</vt:lpstr>
      <vt:lpstr>Week15</vt:lpstr>
      <vt:lpstr>Week14</vt:lpstr>
      <vt:lpstr>Week13</vt:lpstr>
      <vt:lpstr>Week12</vt:lpstr>
      <vt:lpstr>Week11</vt:lpstr>
      <vt:lpstr>Week10</vt:lpstr>
      <vt:lpstr>Week9</vt:lpstr>
      <vt:lpstr>Week8</vt:lpstr>
      <vt:lpstr>Week7</vt:lpstr>
      <vt:lpstr>Week6</vt:lpstr>
      <vt:lpstr>Week5</vt:lpstr>
      <vt:lpstr>Week4</vt:lpstr>
      <vt:lpstr>Week3</vt:lpstr>
      <vt:lpstr>Week2</vt:lpstr>
      <vt:lpstr>Week1</vt:lpstr>
      <vt:lpstr>Super Bowls</vt:lpstr>
      <vt:lpstr>Web</vt:lpstr>
      <vt:lpstr>Sheet1</vt:lpstr>
      <vt:lpstr>Overall!Print_Titles</vt:lpstr>
      <vt:lpstr>Week1!Print_Titles</vt:lpstr>
      <vt:lpstr>Week10!Print_Titles</vt:lpstr>
      <vt:lpstr>Week11!Print_Titles</vt:lpstr>
      <vt:lpstr>Week12!Print_Titles</vt:lpstr>
      <vt:lpstr>Week13!Print_Titles</vt:lpstr>
      <vt:lpstr>Week14!Print_Titles</vt:lpstr>
      <vt:lpstr>Week15!Print_Titles</vt:lpstr>
      <vt:lpstr>Week16!Print_Titles</vt:lpstr>
      <vt:lpstr>Week17!Print_Titles</vt:lpstr>
      <vt:lpstr>Week18!Print_Titles</vt:lpstr>
      <vt:lpstr>Week19!Print_Titles</vt:lpstr>
      <vt:lpstr>Week2!Print_Titles</vt:lpstr>
      <vt:lpstr>Week20!Print_Titles</vt:lpstr>
      <vt:lpstr>Week21!Print_Titles</vt:lpstr>
      <vt:lpstr>Week22!Print_Titles</vt:lpstr>
      <vt:lpstr>Week3!Print_Titles</vt:lpstr>
      <vt:lpstr>Week4!Print_Titles</vt:lpstr>
      <vt:lpstr>Week5!Print_Titles</vt:lpstr>
      <vt:lpstr>Week6!Print_Titles</vt:lpstr>
      <vt:lpstr>Week7!Print_Titles</vt:lpstr>
      <vt:lpstr>Week8!Print_Titles</vt:lpstr>
      <vt:lpstr>Week9!Print_Titles</vt:lpstr>
    </vt:vector>
  </TitlesOfParts>
  <Company>Conectiv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jouano</dc:creator>
  <cp:lastModifiedBy>Jun Ouano</cp:lastModifiedBy>
  <cp:lastPrinted>2026-10-27T03:37:08Z</cp:lastPrinted>
  <dcterms:created xsi:type="dcterms:W3CDTF">2004-09-24T14:11:15Z</dcterms:created>
  <dcterms:modified xsi:type="dcterms:W3CDTF">2026-10-27T03:37:50Z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c968b3d1-e05f-4796-9c23-acaf26d588cb_Enabled">
    <vt:lpwstr>true</vt:lpwstr>
  </property>
  <property fmtid="{D5CDD505-2E9C-101B-9397-08002B2CF9AE}" pid="4" name="MSIP_Label_c968b3d1-e05f-4796-9c23-acaf26d588cb_SetDate">
    <vt:lpwstr>2023-01-26T21:29:43Z</vt:lpwstr>
  </property>
  <property fmtid="{D5CDD505-2E9C-101B-9397-08002B2CF9AE}" pid="5" name="MSIP_Label_c968b3d1-e05f-4796-9c23-acaf26d588cb_Method">
    <vt:lpwstr>Standard</vt:lpwstr>
  </property>
  <property fmtid="{D5CDD505-2E9C-101B-9397-08002B2CF9AE}" pid="6" name="MSIP_Label_c968b3d1-e05f-4796-9c23-acaf26d588cb_Name">
    <vt:lpwstr>Company Confidential Information</vt:lpwstr>
  </property>
  <property fmtid="{D5CDD505-2E9C-101B-9397-08002B2CF9AE}" pid="7" name="MSIP_Label_c968b3d1-e05f-4796-9c23-acaf26d588cb_SiteId">
    <vt:lpwstr>600d01fc-055f-49c6-868f-3ecfcc791773</vt:lpwstr>
  </property>
  <property fmtid="{D5CDD505-2E9C-101B-9397-08002B2CF9AE}" pid="8" name="MSIP_Label_c968b3d1-e05f-4796-9c23-acaf26d588cb_ActionId">
    <vt:lpwstr>292c8ac9-3db0-4824-aecb-6356bb731875</vt:lpwstr>
  </property>
  <property fmtid="{D5CDD505-2E9C-101B-9397-08002B2CF9AE}" pid="9" name="MSIP_Label_c968b3d1-e05f-4796-9c23-acaf26d588cb_ContentBits">
    <vt:lpwstr>0</vt:lpwstr>
  </property>
</Properties>
</file>